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S02.開示業務\20_月次小売台数開示\2025年\202501\Web掲載用\"/>
    </mc:Choice>
  </mc:AlternateContent>
  <xr:revisionPtr revIDLastSave="0" documentId="13_ncr:1_{F9A5FE1E-A7EF-4A4E-9583-6C6577C0B2AF}" xr6:coauthVersionLast="47" xr6:coauthVersionMax="47" xr10:uidLastSave="{00000000-0000-0000-0000-000000000000}"/>
  <bookViews>
    <workbookView xWindow="-110" yWindow="-110" windowWidth="19420" windowHeight="10420" xr2:uid="{1429EE27-2304-40C7-96AF-EE9A1BDD683F}"/>
  </bookViews>
  <sheets>
    <sheet name="Production" sheetId="3" r:id="rId1"/>
    <sheet name="Sales" sheetId="7" r:id="rId2"/>
    <sheet name="Sales (Electrification)" sheetId="12" r:id="rId3"/>
    <sheet name="Exports" sheetId="2" r:id="rId4"/>
    <sheet name="CY2017-2022➢" sheetId="8" r:id="rId5"/>
    <sheet name="annual production" sheetId="9" r:id="rId6"/>
    <sheet name="annual sales" sheetId="10" r:id="rId7"/>
    <sheet name="annual export" sheetId="11" r:id="rId8"/>
    <sheet name="CY2013-2022" sheetId="6" r:id="rId9"/>
  </sheets>
  <externalReferences>
    <externalReference r:id="rId10"/>
    <externalReference r:id="rId11"/>
  </externalReferences>
  <definedNames>
    <definedName name="Honda_Brand_Total" localSheetId="8">'CY2013-2022'!$B$123</definedName>
    <definedName name="Honda_Brand_Total">[1]Eng!#REF!</definedName>
    <definedName name="_xlnm.Print_Area" localSheetId="8">'CY2013-2022'!$A$1:$N$224</definedName>
    <definedName name="_xlnm.Print_Area" localSheetId="1">Sales!$A$1:$V$120</definedName>
    <definedName name="_xlnm.Print_Area" localSheetId="2">'Sales (Electrification)'!$A$1:$V$102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6" i="3" l="1"/>
  <c r="S73" i="12"/>
  <c r="R73" i="12"/>
  <c r="Q73" i="12"/>
  <c r="O73" i="12"/>
  <c r="N73" i="12"/>
  <c r="M73" i="12"/>
  <c r="K73" i="12"/>
  <c r="J73" i="12"/>
  <c r="I73" i="12"/>
  <c r="G73" i="12"/>
  <c r="F73" i="12"/>
  <c r="E73" i="12"/>
  <c r="E4" i="12"/>
  <c r="U5" i="12" s="1"/>
  <c r="E38" i="12" l="1"/>
  <c r="B37" i="12" s="1"/>
  <c r="B3" i="12"/>
  <c r="T17" i="2"/>
  <c r="T5" i="2"/>
  <c r="U39" i="12" l="1"/>
  <c r="T100" i="3"/>
  <c r="P100" i="3"/>
  <c r="L100" i="3"/>
  <c r="H100" i="3"/>
  <c r="T98" i="3"/>
  <c r="P98" i="3"/>
  <c r="L98" i="3"/>
  <c r="H98" i="3"/>
  <c r="T97" i="3"/>
  <c r="P97" i="3"/>
  <c r="L97" i="3"/>
  <c r="H97" i="3"/>
  <c r="T96" i="3"/>
  <c r="P96" i="3"/>
  <c r="L96" i="3"/>
  <c r="H96" i="3"/>
  <c r="T95" i="3"/>
  <c r="P95" i="3"/>
  <c r="L95" i="3"/>
  <c r="H95" i="3"/>
  <c r="T94" i="3"/>
  <c r="P94" i="3"/>
  <c r="L94" i="3"/>
  <c r="H94" i="3"/>
  <c r="T93" i="3"/>
  <c r="P93" i="3"/>
  <c r="L93" i="3"/>
  <c r="H93" i="3"/>
  <c r="T92" i="3"/>
  <c r="P92" i="3"/>
  <c r="L92" i="3"/>
  <c r="H92" i="3"/>
  <c r="T91" i="3"/>
  <c r="P91" i="3"/>
  <c r="L91" i="3"/>
  <c r="H91" i="3"/>
  <c r="T90" i="3"/>
  <c r="P90" i="3"/>
  <c r="L90" i="3"/>
  <c r="H90" i="3"/>
  <c r="T89" i="3"/>
  <c r="P89" i="3"/>
  <c r="L89" i="3"/>
  <c r="H89" i="3"/>
  <c r="T88" i="3"/>
  <c r="P88" i="3"/>
  <c r="L88" i="3"/>
  <c r="H88" i="3"/>
  <c r="T87" i="3"/>
  <c r="P87" i="3"/>
  <c r="L87" i="3"/>
  <c r="H87" i="3"/>
  <c r="T86" i="3"/>
  <c r="P86" i="3"/>
  <c r="L86" i="3"/>
  <c r="H86" i="3"/>
  <c r="T85" i="3"/>
  <c r="P85" i="3"/>
  <c r="L85" i="3"/>
  <c r="H85" i="3"/>
  <c r="T84" i="3"/>
  <c r="P84" i="3"/>
  <c r="L84" i="3"/>
  <c r="H84" i="3"/>
  <c r="T83" i="3"/>
  <c r="P83" i="3"/>
  <c r="L83" i="3"/>
  <c r="H83" i="3"/>
  <c r="T82" i="3"/>
  <c r="P82" i="3"/>
  <c r="L82" i="3"/>
  <c r="H82" i="3"/>
  <c r="T81" i="3"/>
  <c r="P81" i="3"/>
  <c r="L81" i="3"/>
  <c r="H81" i="3"/>
  <c r="T80" i="3"/>
  <c r="P80" i="3"/>
  <c r="L80" i="3"/>
  <c r="H80" i="3"/>
  <c r="T79" i="3"/>
  <c r="P79" i="3"/>
  <c r="L79" i="3"/>
  <c r="H79" i="3"/>
  <c r="T78" i="3"/>
  <c r="P78" i="3"/>
  <c r="L78" i="3"/>
  <c r="H78" i="3"/>
  <c r="T77" i="3"/>
  <c r="P77" i="3"/>
  <c r="L77" i="3"/>
  <c r="H77" i="3"/>
  <c r="T76" i="3"/>
  <c r="P76" i="3"/>
  <c r="L76" i="3"/>
  <c r="H76" i="3"/>
  <c r="T75" i="3"/>
  <c r="P75" i="3"/>
  <c r="L75" i="3"/>
  <c r="H75" i="3"/>
  <c r="T74" i="3"/>
  <c r="P74" i="3"/>
  <c r="L74" i="3"/>
  <c r="H74" i="3"/>
  <c r="T73" i="3"/>
  <c r="P73" i="3"/>
  <c r="L73" i="3"/>
  <c r="H73" i="3"/>
  <c r="T72" i="3"/>
  <c r="P72" i="3"/>
  <c r="L72" i="3"/>
  <c r="H72" i="3"/>
  <c r="T71" i="3"/>
  <c r="P71" i="3"/>
  <c r="L71" i="3"/>
  <c r="H71" i="3"/>
  <c r="T70" i="3"/>
  <c r="P70" i="3"/>
  <c r="L70" i="3"/>
  <c r="H70" i="3"/>
  <c r="T69" i="3"/>
  <c r="P69" i="3"/>
  <c r="L69" i="3"/>
  <c r="H69" i="3"/>
  <c r="H68" i="3"/>
  <c r="L68" i="3" s="1"/>
  <c r="P68" i="3" s="1"/>
  <c r="T68" i="3" s="1"/>
  <c r="U5" i="3" l="1"/>
  <c r="S84" i="7" l="1"/>
  <c r="R84" i="7"/>
  <c r="Q84" i="7"/>
  <c r="O84" i="7"/>
  <c r="N84" i="7"/>
  <c r="M84" i="7"/>
  <c r="K84" i="7"/>
  <c r="J84" i="7"/>
  <c r="I84" i="7"/>
  <c r="G84" i="7"/>
  <c r="F84" i="7"/>
  <c r="E84" i="7"/>
  <c r="U5" i="7"/>
  <c r="E43" i="7" l="1"/>
  <c r="B3" i="7"/>
  <c r="B42" i="7" l="1"/>
  <c r="U44" i="7"/>
</calcChain>
</file>

<file path=xl/sharedStrings.xml><?xml version="1.0" encoding="utf-8"?>
<sst xmlns="http://schemas.openxmlformats.org/spreadsheetml/2006/main" count="1169" uniqueCount="148">
  <si>
    <t>Honda Worldwide Auto Retail Sales</t>
    <phoneticPr fontId="4"/>
  </si>
  <si>
    <t>Jan</t>
    <phoneticPr fontId="4"/>
  </si>
  <si>
    <t>Feb</t>
    <phoneticPr fontId="4"/>
  </si>
  <si>
    <t>Mar</t>
    <phoneticPr fontId="4"/>
  </si>
  <si>
    <t>Apr</t>
    <phoneticPr fontId="4"/>
  </si>
  <si>
    <t>May</t>
    <phoneticPr fontId="4"/>
  </si>
  <si>
    <t>Jun</t>
    <phoneticPr fontId="4"/>
  </si>
  <si>
    <t>Jul</t>
    <phoneticPr fontId="4"/>
  </si>
  <si>
    <t>Aug</t>
    <phoneticPr fontId="4"/>
  </si>
  <si>
    <t>Sep</t>
    <phoneticPr fontId="4"/>
  </si>
  <si>
    <t>Oct</t>
    <phoneticPr fontId="4"/>
  </si>
  <si>
    <t>Nov</t>
    <phoneticPr fontId="4"/>
  </si>
  <si>
    <t>Dec</t>
    <phoneticPr fontId="4"/>
  </si>
  <si>
    <t>Japan</t>
    <phoneticPr fontId="4"/>
  </si>
  <si>
    <t>Registered Vehicle</t>
    <phoneticPr fontId="4"/>
  </si>
  <si>
    <t>Mini-Vehicle</t>
    <phoneticPr fontId="4"/>
  </si>
  <si>
    <t>North America</t>
    <phoneticPr fontId="4"/>
  </si>
  <si>
    <t>United States</t>
    <phoneticPr fontId="4"/>
  </si>
  <si>
    <t>Canada</t>
    <phoneticPr fontId="4"/>
  </si>
  <si>
    <t>Mexico</t>
    <phoneticPr fontId="4"/>
  </si>
  <si>
    <t>Other</t>
    <phoneticPr fontId="4"/>
  </si>
  <si>
    <t>South America</t>
    <phoneticPr fontId="4"/>
  </si>
  <si>
    <t>Brazil</t>
    <phoneticPr fontId="4"/>
  </si>
  <si>
    <t>Europe</t>
    <phoneticPr fontId="4"/>
  </si>
  <si>
    <t>Middle East/Africa</t>
    <phoneticPr fontId="4"/>
  </si>
  <si>
    <t>Asia &amp; Oceanea</t>
    <phoneticPr fontId="4"/>
  </si>
  <si>
    <t>Thailand</t>
    <phoneticPr fontId="4"/>
  </si>
  <si>
    <t>Malaysia</t>
    <phoneticPr fontId="4"/>
  </si>
  <si>
    <t>Indonesia</t>
    <phoneticPr fontId="4"/>
  </si>
  <si>
    <t>India</t>
    <phoneticPr fontId="4"/>
  </si>
  <si>
    <t>China</t>
    <phoneticPr fontId="4"/>
  </si>
  <si>
    <t>JV</t>
    <phoneticPr fontId="4"/>
  </si>
  <si>
    <t>GAC</t>
    <phoneticPr fontId="4"/>
  </si>
  <si>
    <t>Dongfeng</t>
    <phoneticPr fontId="4"/>
  </si>
  <si>
    <t>Global Retail Sales Total</t>
    <phoneticPr fontId="4"/>
  </si>
  <si>
    <t>Global models</t>
    <phoneticPr fontId="4"/>
  </si>
  <si>
    <t>Accord Series</t>
    <phoneticPr fontId="4"/>
  </si>
  <si>
    <t>Civic Series</t>
    <phoneticPr fontId="4"/>
  </si>
  <si>
    <t>CR-V Series</t>
  </si>
  <si>
    <t>Compact Series</t>
  </si>
  <si>
    <t>※Compact Series：Fit / Jazz / HR-V / XR-V / Vezel / City / Grace / LIFE(Dongfeng)</t>
    <phoneticPr fontId="4"/>
  </si>
  <si>
    <t>other</t>
    <phoneticPr fontId="4"/>
  </si>
  <si>
    <t>※Compact Series：Fit / Jazz / HR-V / XR-V / Vezel / City / Grace /  LIFE(Dongfeng)</t>
    <phoneticPr fontId="4"/>
  </si>
  <si>
    <t>YonY</t>
    <phoneticPr fontId="4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</si>
  <si>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</si>
  <si>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</si>
  <si>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</si>
  <si>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</si>
  <si>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</si>
  <si>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</si>
  <si>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</si>
  <si>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</si>
  <si>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</si>
  <si>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</si>
  <si>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</si>
  <si>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Honda's Worldwide Auto Production</t>
    <phoneticPr fontId="4"/>
  </si>
  <si>
    <t>Ohio</t>
    <phoneticPr fontId="4"/>
  </si>
  <si>
    <t>Alabama</t>
    <phoneticPr fontId="4"/>
  </si>
  <si>
    <t>Indiana</t>
    <phoneticPr fontId="4"/>
  </si>
  <si>
    <t>U.K</t>
    <phoneticPr fontId="4"/>
  </si>
  <si>
    <t>Turkey</t>
    <phoneticPr fontId="4"/>
  </si>
  <si>
    <t>Asia &amp; Oceania</t>
    <phoneticPr fontId="4"/>
  </si>
  <si>
    <t>Vietnam</t>
    <phoneticPr fontId="4"/>
  </si>
  <si>
    <t>Philippines</t>
    <phoneticPr fontId="4"/>
  </si>
  <si>
    <t>Taiwan</t>
    <phoneticPr fontId="4"/>
  </si>
  <si>
    <t>Pakistan</t>
    <phoneticPr fontId="4"/>
  </si>
  <si>
    <t>CHAC</t>
    <phoneticPr fontId="4"/>
  </si>
  <si>
    <t>Nigeria</t>
    <phoneticPr fontId="4"/>
  </si>
  <si>
    <t>Ghana</t>
    <phoneticPr fontId="4"/>
  </si>
  <si>
    <t>World Production Total</t>
    <phoneticPr fontId="4"/>
  </si>
  <si>
    <t>Export from Japan</t>
  </si>
  <si>
    <t>Jan.</t>
  </si>
  <si>
    <t>Feb.</t>
  </si>
  <si>
    <t>Mar.</t>
    <phoneticPr fontId="4"/>
  </si>
  <si>
    <t>Apr.</t>
    <phoneticPr fontId="4"/>
  </si>
  <si>
    <t>Jun.</t>
  </si>
  <si>
    <t>Jul.</t>
    <phoneticPr fontId="4"/>
  </si>
  <si>
    <t>Aug.</t>
    <phoneticPr fontId="4"/>
  </si>
  <si>
    <t>Sep.</t>
    <phoneticPr fontId="4"/>
  </si>
  <si>
    <t>Oct.</t>
    <phoneticPr fontId="4"/>
  </si>
  <si>
    <t>Nov.</t>
    <phoneticPr fontId="4"/>
  </si>
  <si>
    <t>Dec.</t>
    <phoneticPr fontId="4"/>
  </si>
  <si>
    <t>Total</t>
  </si>
  <si>
    <t>North America</t>
  </si>
  <si>
    <t>  (USA)</t>
  </si>
  <si>
    <t>Europe</t>
  </si>
  <si>
    <t>Asia</t>
  </si>
  <si>
    <t>Others</t>
  </si>
  <si>
    <t>*based on report to JAMA</t>
  </si>
  <si>
    <t>Export from Japan</t>
    <phoneticPr fontId="3"/>
  </si>
  <si>
    <t>Monthly Data on Production, Sales, and Export</t>
  </si>
  <si>
    <t>Automobile Production Data</t>
    <phoneticPr fontId="4"/>
  </si>
  <si>
    <r>
      <t>Japan</t>
    </r>
    <r>
      <rPr>
        <b/>
        <vertAlign val="superscript"/>
        <sz val="11"/>
        <color indexed="8"/>
        <rFont val="Arial"/>
        <family val="2"/>
      </rPr>
      <t>*1</t>
    </r>
  </si>
  <si>
    <r>
      <t>Outside of Japan</t>
    </r>
    <r>
      <rPr>
        <b/>
        <vertAlign val="superscript"/>
        <sz val="11"/>
        <color indexed="8"/>
        <rFont val="Arial"/>
        <family val="2"/>
      </rPr>
      <t>*2</t>
    </r>
  </si>
  <si>
    <r>
      <t>North America</t>
    </r>
    <r>
      <rPr>
        <vertAlign val="superscript"/>
        <sz val="11"/>
        <color indexed="8"/>
        <rFont val="Arial"/>
        <family val="2"/>
      </rPr>
      <t>*3</t>
    </r>
  </si>
  <si>
    <t>  (China)</t>
  </si>
  <si>
    <t>Worldwide Total</t>
  </si>
  <si>
    <t>*1 based on report to JAMA (Japan Automobile Manufacturers Association Inc.)</t>
  </si>
  <si>
    <t>*2 Local line-off basis</t>
  </si>
  <si>
    <t>*3 includes Mexico</t>
  </si>
  <si>
    <t>Japan Domestic Market Sales</t>
  </si>
  <si>
    <t>Honda Brand Total</t>
  </si>
  <si>
    <t>Registrations</t>
  </si>
  <si>
    <t>Mini-Vehicles</t>
  </si>
  <si>
    <t>Argentina</t>
  </si>
  <si>
    <t>Figures are based on information available at the time of publication.</t>
  </si>
  <si>
    <t>Figures are based on information available at the time of publication.</t>
    <phoneticPr fontId="4"/>
  </si>
  <si>
    <t>CY</t>
  </si>
  <si>
    <t>(US total)</t>
  </si>
  <si>
    <t>USA</t>
  </si>
  <si>
    <t xml:space="preserve">CY2024 </t>
  </si>
  <si>
    <t>CY2023</t>
  </si>
  <si>
    <t>YTD</t>
  </si>
  <si>
    <t>Export Total</t>
  </si>
  <si>
    <t>CY2024</t>
  </si>
  <si>
    <t>4Q for FYE Mar. 31, 2023</t>
  </si>
  <si>
    <t>1Q for FYE Mar. 31, 2024</t>
  </si>
  <si>
    <t>2Q for FYE Mar. 31, 2024</t>
  </si>
  <si>
    <t>3Q for FYE Mar. 31, 2024</t>
  </si>
  <si>
    <t>CYTD</t>
  </si>
  <si>
    <t>4Q for FYE Mar. 31, 2024</t>
  </si>
  <si>
    <t>1Q for FYE Mar. 31, 2025</t>
  </si>
  <si>
    <t>2Q for FYE Mar. 31, 2025</t>
  </si>
  <si>
    <t>3Q for FYE Mar. 31, 2025</t>
  </si>
  <si>
    <t>(Unit)</t>
    <phoneticPr fontId="4"/>
  </si>
  <si>
    <t xml:space="preserve">      (Unit)</t>
    <phoneticPr fontId="4"/>
  </si>
  <si>
    <t>4Q for FYE Mar. 31, 2023</t>
    <phoneticPr fontId="3"/>
  </si>
  <si>
    <t>CYTD</t>
    <phoneticPr fontId="4"/>
  </si>
  <si>
    <t>(Unit)</t>
    <phoneticPr fontId="3"/>
  </si>
  <si>
    <t>2Q for FYE Mar. 31, 2025</t>
    <phoneticPr fontId="3"/>
  </si>
  <si>
    <t>YonY</t>
    <phoneticPr fontId="3"/>
  </si>
  <si>
    <t>4Q</t>
    <phoneticPr fontId="3"/>
  </si>
  <si>
    <t>1Q</t>
    <phoneticPr fontId="3"/>
  </si>
  <si>
    <t>2Q</t>
    <phoneticPr fontId="3"/>
  </si>
  <si>
    <t>3Q</t>
    <phoneticPr fontId="3"/>
  </si>
  <si>
    <t>(Unit)</t>
  </si>
  <si>
    <t>HEV</t>
  </si>
  <si>
    <t>BEV/FCEV</t>
  </si>
  <si>
    <t>BEV</t>
  </si>
  <si>
    <t>PHEV</t>
  </si>
  <si>
    <t>Electrified vehicle sales total</t>
  </si>
  <si>
    <t>YonY</t>
  </si>
  <si>
    <t>4Q</t>
  </si>
  <si>
    <t>1Q</t>
  </si>
  <si>
    <t>2Q</t>
  </si>
  <si>
    <t>3Q</t>
  </si>
  <si>
    <t>Honda Worldwide Auto Retail Sales per Power Trains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</si>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</sst>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76" formatCode="&quot;CY&quot;0\ "/>
    <numFmt numFmtId="177" formatCode="&quot;FY&quot;00&quot; Q4&quot;\ "/>
    <numFmt numFmtId="178" formatCode="&quot;FY&quot;00&quot; Q1&quot;\ "/>
    <numFmt numFmtId="179" formatCode="&quot;FY&quot;00&quot; Q2&quot;\ "/>
    <numFmt numFmtId="180" formatCode="&quot;FY&quot;00&quot; Q3&quot;\ "/>
    <numFmt numFmtId="181" formatCode="0.0%"/>
    <numFmt numFmtId="182" formatCode="#,##0.0;[Red]\-#,##0.0"/>
    <numFmt numFmtId="183" formatCode="#,##0.0_ ;[Red]\-#,##0.0\ "/>
    <numFmt numFmtId="184" formatCode="#,##0_ "/>
    <numFmt numFmtId="185" formatCode="#,##0_);[Red]\(#,##0\)"/>
    <numFmt numFmtId="186" formatCode="#,##0;[Red]\-#,##0;"/>
    <numFmt numFmtId="187" formatCode="#,##0.0%;[Red]\-#,##0.0%;"/>
    <numFmt numFmtId="188" formatCode="#,##0;\-#,##0;"/>
    <numFmt numFmtId="189" formatCode="#,##0.0%;\-#,##0.0%;"/>
    <numFmt numFmtId="190" formatCode="&quot;ー&quot;"/>
    <numFmt numFmtId="191" formatCode="#"/>
  </numFmts>
  <fonts count="3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vertAlign val="superscript"/>
      <sz val="11"/>
      <color indexed="8"/>
      <name val="Arial"/>
      <family val="2"/>
    </font>
    <font>
      <b/>
      <sz val="11"/>
      <name val="Arial"/>
      <family val="2"/>
    </font>
    <font>
      <vertAlign val="superscript"/>
      <sz val="11"/>
      <color indexed="8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Arial"/>
      <family val="2"/>
    </font>
    <font>
      <b/>
      <sz val="11"/>
      <name val="Meiryo UI"/>
      <family val="3"/>
      <charset val="128"/>
    </font>
    <font>
      <sz val="14"/>
      <color indexed="8"/>
      <name val="Meiryo UI"/>
      <family val="3"/>
      <charset val="128"/>
    </font>
    <font>
      <b/>
      <sz val="14"/>
      <color indexed="8"/>
      <name val="Meiryo UI"/>
      <family val="3"/>
      <charset val="128"/>
    </font>
    <font>
      <sz val="11"/>
      <color indexed="8"/>
      <name val="Meiryo UI"/>
      <family val="3"/>
      <charset val="128"/>
    </font>
    <font>
      <b/>
      <sz val="16"/>
      <color indexed="8"/>
      <name val="Meiryo UI"/>
      <family val="3"/>
      <charset val="128"/>
    </font>
    <font>
      <sz val="12"/>
      <color indexed="8"/>
      <name val="Meiryo UI"/>
      <family val="3"/>
      <charset val="128"/>
    </font>
    <font>
      <b/>
      <sz val="11"/>
      <color indexed="8"/>
      <name val="Meiryo UI"/>
      <family val="3"/>
      <charset val="128"/>
    </font>
    <font>
      <b/>
      <sz val="16"/>
      <name val="Meiryo UI"/>
      <family val="3"/>
      <charset val="128"/>
    </font>
    <font>
      <sz val="12"/>
      <name val="Meiryo UI"/>
      <family val="3"/>
      <charset val="128"/>
    </font>
    <font>
      <b/>
      <sz val="12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9"/>
      <name val="Meiryo UI"/>
      <family val="3"/>
      <charset val="128"/>
    </font>
    <font>
      <b/>
      <sz val="8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9" fillId="0" borderId="0">
      <alignment vertical="center"/>
    </xf>
    <xf numFmtId="3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541">
    <xf numFmtId="0" fontId="0" fillId="0" borderId="0" xfId="0">
      <alignment vertical="center"/>
    </xf>
    <xf numFmtId="0" fontId="14" fillId="7" borderId="12" xfId="0" applyFont="1" applyFill="1" applyBorder="1" applyAlignment="1">
      <alignment horizontal="center" vertical="center"/>
    </xf>
    <xf numFmtId="0" fontId="14" fillId="0" borderId="38" xfId="0" applyFont="1" applyBorder="1" applyAlignment="1">
      <alignment vertical="center" wrapText="1"/>
    </xf>
    <xf numFmtId="185" fontId="14" fillId="0" borderId="38" xfId="0" applyNumberFormat="1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185" fontId="13" fillId="0" borderId="10" xfId="0" applyNumberFormat="1" applyFont="1" applyBorder="1" applyAlignment="1">
      <alignment vertical="center" wrapText="1"/>
    </xf>
    <xf numFmtId="185" fontId="13" fillId="0" borderId="10" xfId="0" applyNumberFormat="1" applyFont="1" applyBorder="1" applyAlignment="1">
      <alignment horizontal="right" vertical="center" wrapText="1"/>
    </xf>
    <xf numFmtId="0" fontId="13" fillId="0" borderId="23" xfId="0" applyFont="1" applyBorder="1" applyAlignment="1">
      <alignment vertical="center" wrapText="1"/>
    </xf>
    <xf numFmtId="185" fontId="13" fillId="0" borderId="23" xfId="0" applyNumberFormat="1" applyFont="1" applyBorder="1" applyAlignment="1">
      <alignment vertical="center" wrapText="1"/>
    </xf>
    <xf numFmtId="0" fontId="12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4" fillId="0" borderId="23" xfId="0" applyFont="1" applyBorder="1" applyAlignment="1">
      <alignment vertical="center" wrapText="1"/>
    </xf>
    <xf numFmtId="184" fontId="14" fillId="0" borderId="23" xfId="0" applyNumberFormat="1" applyFont="1" applyBorder="1" applyAlignment="1">
      <alignment vertical="center" wrapText="1"/>
    </xf>
    <xf numFmtId="184" fontId="18" fillId="0" borderId="23" xfId="0" applyNumberFormat="1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184" fontId="14" fillId="0" borderId="12" xfId="0" applyNumberFormat="1" applyFont="1" applyBorder="1" applyAlignment="1">
      <alignment vertical="center" wrapText="1"/>
    </xf>
    <xf numFmtId="184" fontId="18" fillId="0" borderId="12" xfId="0" applyNumberFormat="1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184" fontId="13" fillId="0" borderId="39" xfId="0" applyNumberFormat="1" applyFont="1" applyBorder="1" applyAlignment="1">
      <alignment vertical="center" wrapText="1"/>
    </xf>
    <xf numFmtId="184" fontId="10" fillId="0" borderId="39" xfId="0" applyNumberFormat="1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184" fontId="13" fillId="0" borderId="38" xfId="0" applyNumberFormat="1" applyFont="1" applyBorder="1" applyAlignment="1">
      <alignment vertical="center" wrapText="1"/>
    </xf>
    <xf numFmtId="3" fontId="13" fillId="0" borderId="0" xfId="0" applyNumberFormat="1" applyFont="1">
      <alignment vertical="center"/>
    </xf>
    <xf numFmtId="184" fontId="10" fillId="0" borderId="38" xfId="0" applyNumberFormat="1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184" fontId="13" fillId="0" borderId="28" xfId="0" applyNumberFormat="1" applyFont="1" applyBorder="1" applyAlignment="1">
      <alignment vertical="center" wrapText="1"/>
    </xf>
    <xf numFmtId="184" fontId="10" fillId="0" borderId="28" xfId="0" applyNumberFormat="1" applyFont="1" applyBorder="1" applyAlignment="1">
      <alignment vertical="center" wrapText="1"/>
    </xf>
    <xf numFmtId="184" fontId="13" fillId="0" borderId="10" xfId="0" applyNumberFormat="1" applyFont="1" applyBorder="1" applyAlignment="1">
      <alignment vertical="center" wrapText="1"/>
    </xf>
    <xf numFmtId="184" fontId="10" fillId="0" borderId="10" xfId="0" applyNumberFormat="1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184" fontId="13" fillId="0" borderId="12" xfId="0" applyNumberFormat="1" applyFont="1" applyBorder="1" applyAlignment="1">
      <alignment vertical="center" wrapText="1"/>
    </xf>
    <xf numFmtId="184" fontId="10" fillId="0" borderId="12" xfId="0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184" fontId="14" fillId="0" borderId="10" xfId="0" applyNumberFormat="1" applyFont="1" applyBorder="1" applyAlignment="1">
      <alignment vertical="center" wrapText="1"/>
    </xf>
    <xf numFmtId="184" fontId="18" fillId="0" borderId="10" xfId="0" applyNumberFormat="1" applyFont="1" applyBorder="1" applyAlignment="1">
      <alignment vertical="center" wrapText="1"/>
    </xf>
    <xf numFmtId="184" fontId="13" fillId="0" borderId="38" xfId="3" applyNumberFormat="1" applyFont="1" applyBorder="1" applyAlignment="1">
      <alignment vertical="center" wrapText="1"/>
    </xf>
    <xf numFmtId="184" fontId="14" fillId="0" borderId="10" xfId="4" applyNumberFormat="1" applyFont="1" applyBorder="1" applyAlignment="1">
      <alignment vertical="center" wrapText="1"/>
    </xf>
    <xf numFmtId="184" fontId="14" fillId="3" borderId="12" xfId="0" applyNumberFormat="1" applyFont="1" applyFill="1" applyBorder="1" applyAlignment="1">
      <alignment vertical="center" wrapText="1"/>
    </xf>
    <xf numFmtId="184" fontId="14" fillId="3" borderId="12" xfId="4" applyNumberFormat="1" applyFont="1" applyFill="1" applyBorder="1" applyAlignment="1">
      <alignment vertical="center" wrapText="1"/>
    </xf>
    <xf numFmtId="184" fontId="13" fillId="3" borderId="10" xfId="0" applyNumberFormat="1" applyFont="1" applyFill="1" applyBorder="1" applyAlignment="1">
      <alignment vertical="center" wrapText="1"/>
    </xf>
    <xf numFmtId="184" fontId="14" fillId="3" borderId="10" xfId="4" applyNumberFormat="1" applyFont="1" applyFill="1" applyBorder="1" applyAlignment="1">
      <alignment vertical="center" wrapText="1"/>
    </xf>
    <xf numFmtId="184" fontId="14" fillId="3" borderId="10" xfId="0" applyNumberFormat="1" applyFont="1" applyFill="1" applyBorder="1" applyAlignment="1">
      <alignment vertical="center" wrapText="1"/>
    </xf>
    <xf numFmtId="184" fontId="13" fillId="0" borderId="23" xfId="0" applyNumberFormat="1" applyFont="1" applyBorder="1" applyAlignment="1">
      <alignment vertical="center" wrapText="1"/>
    </xf>
    <xf numFmtId="0" fontId="15" fillId="0" borderId="0" xfId="4" applyFont="1">
      <alignment vertical="center"/>
    </xf>
    <xf numFmtId="0" fontId="16" fillId="0" borderId="0" xfId="4" applyFont="1">
      <alignment vertical="center"/>
    </xf>
    <xf numFmtId="0" fontId="13" fillId="0" borderId="0" xfId="4" applyFont="1">
      <alignment vertical="center"/>
    </xf>
    <xf numFmtId="0" fontId="11" fillId="0" borderId="0" xfId="4" applyFont="1">
      <alignment vertical="center"/>
    </xf>
    <xf numFmtId="0" fontId="12" fillId="0" borderId="0" xfId="4" applyFont="1">
      <alignment vertical="center"/>
    </xf>
    <xf numFmtId="0" fontId="14" fillId="7" borderId="12" xfId="4" applyFont="1" applyFill="1" applyBorder="1" applyAlignment="1">
      <alignment horizontal="center" vertical="center"/>
    </xf>
    <xf numFmtId="0" fontId="14" fillId="0" borderId="23" xfId="4" applyFont="1" applyBorder="1" applyAlignment="1">
      <alignment vertical="center" wrapText="1"/>
    </xf>
    <xf numFmtId="184" fontId="14" fillId="0" borderId="23" xfId="4" applyNumberFormat="1" applyFont="1" applyBorder="1" applyAlignment="1">
      <alignment vertical="center" wrapText="1"/>
    </xf>
    <xf numFmtId="184" fontId="18" fillId="0" borderId="23" xfId="4" applyNumberFormat="1" applyFont="1" applyBorder="1" applyAlignment="1">
      <alignment vertical="center" wrapText="1"/>
    </xf>
    <xf numFmtId="0" fontId="14" fillId="0" borderId="0" xfId="4" applyFont="1">
      <alignment vertical="center"/>
    </xf>
    <xf numFmtId="0" fontId="14" fillId="0" borderId="12" xfId="4" applyFont="1" applyBorder="1" applyAlignment="1">
      <alignment vertical="center" wrapText="1"/>
    </xf>
    <xf numFmtId="184" fontId="14" fillId="0" borderId="12" xfId="4" applyNumberFormat="1" applyFont="1" applyBorder="1" applyAlignment="1">
      <alignment vertical="center" wrapText="1"/>
    </xf>
    <xf numFmtId="184" fontId="18" fillId="0" borderId="12" xfId="4" applyNumberFormat="1" applyFont="1" applyBorder="1" applyAlignment="1">
      <alignment vertical="center" wrapText="1"/>
    </xf>
    <xf numFmtId="0" fontId="13" fillId="0" borderId="39" xfId="4" applyFont="1" applyBorder="1" applyAlignment="1">
      <alignment vertical="center" wrapText="1"/>
    </xf>
    <xf numFmtId="184" fontId="13" fillId="0" borderId="39" xfId="4" applyNumberFormat="1" applyFont="1" applyBorder="1" applyAlignment="1">
      <alignment vertical="center" wrapText="1"/>
    </xf>
    <xf numFmtId="184" fontId="10" fillId="0" borderId="39" xfId="4" applyNumberFormat="1" applyFont="1" applyBorder="1" applyAlignment="1">
      <alignment vertical="center" wrapText="1"/>
    </xf>
    <xf numFmtId="0" fontId="13" fillId="0" borderId="38" xfId="4" applyFont="1" applyBorder="1" applyAlignment="1">
      <alignment vertical="center" wrapText="1"/>
    </xf>
    <xf numFmtId="184" fontId="13" fillId="0" borderId="38" xfId="4" applyNumberFormat="1" applyFont="1" applyBorder="1" applyAlignment="1">
      <alignment vertical="center" wrapText="1"/>
    </xf>
    <xf numFmtId="3" fontId="13" fillId="0" borderId="0" xfId="4" applyNumberFormat="1" applyFont="1">
      <alignment vertical="center"/>
    </xf>
    <xf numFmtId="184" fontId="10" fillId="0" borderId="38" xfId="4" applyNumberFormat="1" applyFont="1" applyBorder="1" applyAlignment="1">
      <alignment vertical="center" wrapText="1"/>
    </xf>
    <xf numFmtId="0" fontId="13" fillId="0" borderId="28" xfId="4" applyFont="1" applyBorder="1" applyAlignment="1">
      <alignment vertical="center" wrapText="1"/>
    </xf>
    <xf numFmtId="184" fontId="13" fillId="0" borderId="28" xfId="4" applyNumberFormat="1" applyFont="1" applyBorder="1" applyAlignment="1">
      <alignment vertical="center" wrapText="1"/>
    </xf>
    <xf numFmtId="184" fontId="10" fillId="0" borderId="28" xfId="4" applyNumberFormat="1" applyFont="1" applyBorder="1" applyAlignment="1">
      <alignment vertical="center" wrapText="1"/>
    </xf>
    <xf numFmtId="0" fontId="13" fillId="0" borderId="10" xfId="4" applyFont="1" applyBorder="1" applyAlignment="1">
      <alignment vertical="center" wrapText="1"/>
    </xf>
    <xf numFmtId="184" fontId="13" fillId="0" borderId="10" xfId="4" applyNumberFormat="1" applyFont="1" applyBorder="1" applyAlignment="1">
      <alignment vertical="center" wrapText="1"/>
    </xf>
    <xf numFmtId="184" fontId="10" fillId="0" borderId="10" xfId="4" applyNumberFormat="1" applyFont="1" applyBorder="1" applyAlignment="1">
      <alignment vertical="center" wrapText="1"/>
    </xf>
    <xf numFmtId="0" fontId="13" fillId="0" borderId="12" xfId="4" applyFont="1" applyBorder="1" applyAlignment="1">
      <alignment vertical="center" wrapText="1"/>
    </xf>
    <xf numFmtId="184" fontId="13" fillId="0" borderId="12" xfId="4" applyNumberFormat="1" applyFont="1" applyBorder="1" applyAlignment="1">
      <alignment vertical="center" wrapText="1"/>
    </xf>
    <xf numFmtId="184" fontId="10" fillId="0" borderId="12" xfId="4" applyNumberFormat="1" applyFont="1" applyBorder="1" applyAlignment="1">
      <alignment vertical="center" wrapText="1"/>
    </xf>
    <xf numFmtId="0" fontId="14" fillId="0" borderId="10" xfId="4" applyFont="1" applyBorder="1" applyAlignment="1">
      <alignment vertical="center" wrapText="1"/>
    </xf>
    <xf numFmtId="184" fontId="18" fillId="0" borderId="10" xfId="4" applyNumberFormat="1" applyFont="1" applyBorder="1" applyAlignment="1">
      <alignment vertical="center" wrapText="1"/>
    </xf>
    <xf numFmtId="184" fontId="13" fillId="0" borderId="10" xfId="3" applyNumberFormat="1" applyFont="1" applyBorder="1" applyAlignment="1">
      <alignment vertical="center" wrapText="1"/>
    </xf>
    <xf numFmtId="184" fontId="13" fillId="3" borderId="10" xfId="4" applyNumberFormat="1" applyFont="1" applyFill="1" applyBorder="1" applyAlignment="1">
      <alignment vertical="center" wrapText="1"/>
    </xf>
    <xf numFmtId="184" fontId="13" fillId="0" borderId="0" xfId="4" applyNumberFormat="1" applyFont="1">
      <alignment vertical="center"/>
    </xf>
    <xf numFmtId="0" fontId="13" fillId="0" borderId="23" xfId="4" applyFont="1" applyBorder="1" applyAlignment="1">
      <alignment vertical="center" wrapText="1"/>
    </xf>
    <xf numFmtId="38" fontId="23" fillId="0" borderId="23" xfId="5" applyFont="1" applyBorder="1" applyAlignment="1"/>
    <xf numFmtId="184" fontId="13" fillId="0" borderId="23" xfId="4" applyNumberFormat="1" applyFont="1" applyBorder="1" applyAlignment="1">
      <alignment vertical="center" wrapText="1"/>
    </xf>
    <xf numFmtId="3" fontId="23" fillId="0" borderId="23" xfId="4" applyNumberFormat="1" applyFont="1" applyBorder="1" applyAlignment="1"/>
    <xf numFmtId="0" fontId="14" fillId="0" borderId="38" xfId="4" applyFont="1" applyBorder="1" applyAlignment="1">
      <alignment vertical="center" wrapText="1"/>
    </xf>
    <xf numFmtId="185" fontId="14" fillId="0" borderId="38" xfId="4" applyNumberFormat="1" applyFont="1" applyBorder="1" applyAlignment="1">
      <alignment vertical="center" wrapText="1"/>
    </xf>
    <xf numFmtId="185" fontId="13" fillId="0" borderId="10" xfId="4" applyNumberFormat="1" applyFont="1" applyBorder="1" applyAlignment="1">
      <alignment vertical="center" wrapText="1"/>
    </xf>
    <xf numFmtId="185" fontId="13" fillId="0" borderId="23" xfId="4" applyNumberFormat="1" applyFont="1" applyBorder="1" applyAlignment="1">
      <alignment vertical="center" wrapText="1"/>
    </xf>
    <xf numFmtId="185" fontId="13" fillId="0" borderId="10" xfId="4" applyNumberFormat="1" applyFont="1" applyBorder="1" applyAlignment="1">
      <alignment horizontal="right" vertical="center" wrapText="1"/>
    </xf>
    <xf numFmtId="184" fontId="14" fillId="0" borderId="0" xfId="4" applyNumberFormat="1" applyFont="1">
      <alignment vertical="center"/>
    </xf>
    <xf numFmtId="0" fontId="2" fillId="0" borderId="0" xfId="3" applyFont="1">
      <alignment vertical="center"/>
    </xf>
    <xf numFmtId="0" fontId="5" fillId="0" borderId="0" xfId="3" applyFont="1">
      <alignment vertical="center"/>
    </xf>
    <xf numFmtId="0" fontId="5" fillId="0" borderId="0" xfId="3" applyFont="1" applyAlignment="1">
      <alignment horizontal="right" vertical="center"/>
    </xf>
    <xf numFmtId="0" fontId="7" fillId="2" borderId="2" xfId="3" applyFont="1" applyFill="1" applyBorder="1">
      <alignment vertical="center"/>
    </xf>
    <xf numFmtId="0" fontId="7" fillId="2" borderId="3" xfId="3" applyFont="1" applyFill="1" applyBorder="1">
      <alignment vertical="center"/>
    </xf>
    <xf numFmtId="0" fontId="7" fillId="2" borderId="7" xfId="3" applyFont="1" applyFill="1" applyBorder="1">
      <alignment vertical="center"/>
    </xf>
    <xf numFmtId="0" fontId="7" fillId="2" borderId="0" xfId="3" applyFont="1" applyFill="1">
      <alignment vertical="center"/>
    </xf>
    <xf numFmtId="0" fontId="7" fillId="2" borderId="8" xfId="3" applyFont="1" applyFill="1" applyBorder="1">
      <alignment vertical="center"/>
    </xf>
    <xf numFmtId="0" fontId="7" fillId="2" borderId="1" xfId="3" applyFont="1" applyFill="1" applyBorder="1">
      <alignment vertical="center"/>
    </xf>
    <xf numFmtId="0" fontId="7" fillId="2" borderId="13" xfId="3" applyFont="1" applyFill="1" applyBorder="1">
      <alignment vertical="center"/>
    </xf>
    <xf numFmtId="0" fontId="7" fillId="2" borderId="14" xfId="3" applyFont="1" applyFill="1" applyBorder="1">
      <alignment vertical="center"/>
    </xf>
    <xf numFmtId="38" fontId="7" fillId="2" borderId="15" xfId="6" applyFont="1" applyFill="1" applyBorder="1">
      <alignment vertical="center"/>
    </xf>
    <xf numFmtId="0" fontId="7" fillId="2" borderId="16" xfId="3" applyFont="1" applyFill="1" applyBorder="1">
      <alignment vertical="center"/>
    </xf>
    <xf numFmtId="0" fontId="7" fillId="2" borderId="17" xfId="3" applyFont="1" applyFill="1" applyBorder="1">
      <alignment vertical="center"/>
    </xf>
    <xf numFmtId="38" fontId="7" fillId="2" borderId="18" xfId="6" applyFont="1" applyFill="1" applyBorder="1">
      <alignment vertical="center"/>
    </xf>
    <xf numFmtId="0" fontId="7" fillId="2" borderId="20" xfId="3" applyFont="1" applyFill="1" applyBorder="1">
      <alignment vertical="center"/>
    </xf>
    <xf numFmtId="0" fontId="7" fillId="2" borderId="21" xfId="3" applyFont="1" applyFill="1" applyBorder="1">
      <alignment vertical="center"/>
    </xf>
    <xf numFmtId="38" fontId="7" fillId="2" borderId="22" xfId="6" applyFont="1" applyFill="1" applyBorder="1">
      <alignment vertical="center"/>
    </xf>
    <xf numFmtId="38" fontId="7" fillId="3" borderId="15" xfId="6" applyFont="1" applyFill="1" applyBorder="1">
      <alignment vertical="center"/>
    </xf>
    <xf numFmtId="38" fontId="7" fillId="3" borderId="22" xfId="6" applyFont="1" applyFill="1" applyBorder="1">
      <alignment vertical="center"/>
    </xf>
    <xf numFmtId="0" fontId="7" fillId="2" borderId="5" xfId="3" applyFont="1" applyFill="1" applyBorder="1">
      <alignment vertical="center"/>
    </xf>
    <xf numFmtId="38" fontId="7" fillId="2" borderId="23" xfId="6" applyFont="1" applyFill="1" applyBorder="1">
      <alignment vertical="center"/>
    </xf>
    <xf numFmtId="0" fontId="7" fillId="2" borderId="15" xfId="3" applyFont="1" applyFill="1" applyBorder="1">
      <alignment vertical="center"/>
    </xf>
    <xf numFmtId="0" fontId="7" fillId="2" borderId="18" xfId="3" applyFont="1" applyFill="1" applyBorder="1">
      <alignment vertical="center"/>
    </xf>
    <xf numFmtId="38" fontId="7" fillId="2" borderId="24" xfId="6" applyFont="1" applyFill="1" applyBorder="1">
      <alignment vertical="center"/>
    </xf>
    <xf numFmtId="0" fontId="7" fillId="2" borderId="4" xfId="3" applyFont="1" applyFill="1" applyBorder="1">
      <alignment vertical="center"/>
    </xf>
    <xf numFmtId="38" fontId="5" fillId="0" borderId="0" xfId="3" applyNumberFormat="1" applyFont="1">
      <alignment vertical="center"/>
    </xf>
    <xf numFmtId="0" fontId="8" fillId="3" borderId="0" xfId="3" applyFont="1" applyFill="1">
      <alignment vertical="center"/>
    </xf>
    <xf numFmtId="0" fontId="7" fillId="3" borderId="0" xfId="3" applyFont="1" applyFill="1">
      <alignment vertical="center"/>
    </xf>
    <xf numFmtId="38" fontId="7" fillId="3" borderId="0" xfId="6" applyFont="1" applyFill="1" applyBorder="1">
      <alignment vertical="center"/>
    </xf>
    <xf numFmtId="38" fontId="7" fillId="0" borderId="15" xfId="6" applyFont="1" applyFill="1" applyBorder="1">
      <alignment vertical="center"/>
    </xf>
    <xf numFmtId="38" fontId="7" fillId="0" borderId="18" xfId="6" applyFont="1" applyFill="1" applyBorder="1">
      <alignment vertical="center"/>
    </xf>
    <xf numFmtId="38" fontId="7" fillId="0" borderId="22" xfId="6" applyFont="1" applyFill="1" applyBorder="1">
      <alignment vertical="center"/>
    </xf>
    <xf numFmtId="38" fontId="7" fillId="0" borderId="23" xfId="6" applyFont="1" applyFill="1" applyBorder="1">
      <alignment vertical="center"/>
    </xf>
    <xf numFmtId="38" fontId="7" fillId="0" borderId="24" xfId="6" applyFont="1" applyFill="1" applyBorder="1">
      <alignment vertical="center"/>
    </xf>
    <xf numFmtId="0" fontId="6" fillId="0" borderId="0" xfId="3" applyFont="1">
      <alignment vertical="center"/>
    </xf>
    <xf numFmtId="181" fontId="7" fillId="2" borderId="2" xfId="7" applyNumberFormat="1" applyFont="1" applyFill="1" applyBorder="1">
      <alignment vertical="center"/>
    </xf>
    <xf numFmtId="181" fontId="7" fillId="2" borderId="3" xfId="7" applyNumberFormat="1" applyFont="1" applyFill="1" applyBorder="1">
      <alignment vertical="center"/>
    </xf>
    <xf numFmtId="181" fontId="7" fillId="2" borderId="7" xfId="7" applyNumberFormat="1" applyFont="1" applyFill="1" applyBorder="1">
      <alignment vertical="center"/>
    </xf>
    <xf numFmtId="181" fontId="7" fillId="2" borderId="0" xfId="7" applyNumberFormat="1" applyFont="1" applyFill="1" applyBorder="1">
      <alignment vertical="center"/>
    </xf>
    <xf numFmtId="181" fontId="7" fillId="2" borderId="8" xfId="7" applyNumberFormat="1" applyFont="1" applyFill="1" applyBorder="1">
      <alignment vertical="center"/>
    </xf>
    <xf numFmtId="181" fontId="7" fillId="2" borderId="1" xfId="7" applyNumberFormat="1" applyFont="1" applyFill="1" applyBorder="1">
      <alignment vertical="center"/>
    </xf>
    <xf numFmtId="181" fontId="7" fillId="2" borderId="13" xfId="7" applyNumberFormat="1" applyFont="1" applyFill="1" applyBorder="1">
      <alignment vertical="center"/>
    </xf>
    <xf numFmtId="181" fontId="7" fillId="2" borderId="14" xfId="7" applyNumberFormat="1" applyFont="1" applyFill="1" applyBorder="1">
      <alignment vertical="center"/>
    </xf>
    <xf numFmtId="181" fontId="7" fillId="2" borderId="16" xfId="7" applyNumberFormat="1" applyFont="1" applyFill="1" applyBorder="1">
      <alignment vertical="center"/>
    </xf>
    <xf numFmtId="181" fontId="7" fillId="2" borderId="17" xfId="7" applyNumberFormat="1" applyFont="1" applyFill="1" applyBorder="1">
      <alignment vertical="center"/>
    </xf>
    <xf numFmtId="181" fontId="7" fillId="2" borderId="20" xfId="7" applyNumberFormat="1" applyFont="1" applyFill="1" applyBorder="1">
      <alignment vertical="center"/>
    </xf>
    <xf numFmtId="181" fontId="7" fillId="2" borderId="21" xfId="7" applyNumberFormat="1" applyFont="1" applyFill="1" applyBorder="1">
      <alignment vertical="center"/>
    </xf>
    <xf numFmtId="181" fontId="7" fillId="2" borderId="5" xfId="7" applyNumberFormat="1" applyFont="1" applyFill="1" applyBorder="1">
      <alignment vertical="center"/>
    </xf>
    <xf numFmtId="181" fontId="7" fillId="2" borderId="4" xfId="7" applyNumberFormat="1" applyFont="1" applyFill="1" applyBorder="1">
      <alignment vertical="center"/>
    </xf>
    <xf numFmtId="0" fontId="7" fillId="4" borderId="3" xfId="3" applyFont="1" applyFill="1" applyBorder="1">
      <alignment vertical="center"/>
    </xf>
    <xf numFmtId="38" fontId="7" fillId="4" borderId="12" xfId="6" applyFont="1" applyFill="1" applyBorder="1">
      <alignment vertical="center"/>
    </xf>
    <xf numFmtId="0" fontId="7" fillId="4" borderId="0" xfId="3" applyFont="1" applyFill="1">
      <alignment vertical="center"/>
    </xf>
    <xf numFmtId="38" fontId="7" fillId="4" borderId="19" xfId="6" applyFont="1" applyFill="1" applyBorder="1">
      <alignment vertical="center"/>
    </xf>
    <xf numFmtId="0" fontId="7" fillId="4" borderId="5" xfId="3" applyFont="1" applyFill="1" applyBorder="1">
      <alignment vertical="center"/>
    </xf>
    <xf numFmtId="38" fontId="7" fillId="4" borderId="23" xfId="6" applyFont="1" applyFill="1" applyBorder="1">
      <alignment vertical="center"/>
    </xf>
    <xf numFmtId="0" fontId="24" fillId="4" borderId="2" xfId="3" applyFont="1" applyFill="1" applyBorder="1">
      <alignment vertical="center"/>
    </xf>
    <xf numFmtId="0" fontId="24" fillId="4" borderId="7" xfId="3" applyFont="1" applyFill="1" applyBorder="1">
      <alignment vertical="center"/>
    </xf>
    <xf numFmtId="0" fontId="8" fillId="4" borderId="7" xfId="3" applyFont="1" applyFill="1" applyBorder="1">
      <alignment vertical="center"/>
    </xf>
    <xf numFmtId="0" fontId="8" fillId="4" borderId="8" xfId="3" applyFont="1" applyFill="1" applyBorder="1">
      <alignment vertical="center"/>
    </xf>
    <xf numFmtId="0" fontId="8" fillId="4" borderId="19" xfId="3" applyFont="1" applyFill="1" applyBorder="1">
      <alignment vertical="center"/>
    </xf>
    <xf numFmtId="0" fontId="8" fillId="4" borderId="10" xfId="3" applyFont="1" applyFill="1" applyBorder="1">
      <alignment vertical="center"/>
    </xf>
    <xf numFmtId="38" fontId="7" fillId="2" borderId="3" xfId="6" applyFont="1" applyFill="1" applyBorder="1">
      <alignment vertical="center"/>
    </xf>
    <xf numFmtId="0" fontId="24" fillId="6" borderId="30" xfId="3" applyFont="1" applyFill="1" applyBorder="1">
      <alignment vertical="center"/>
    </xf>
    <xf numFmtId="0" fontId="7" fillId="6" borderId="26" xfId="3" applyFont="1" applyFill="1" applyBorder="1">
      <alignment vertical="center"/>
    </xf>
    <xf numFmtId="38" fontId="7" fillId="6" borderId="28" xfId="6" applyFont="1" applyFill="1" applyBorder="1">
      <alignment vertical="center"/>
    </xf>
    <xf numFmtId="38" fontId="7" fillId="6" borderId="42" xfId="6" applyFont="1" applyFill="1" applyBorder="1">
      <alignment vertical="center"/>
    </xf>
    <xf numFmtId="0" fontId="25" fillId="0" borderId="0" xfId="4" applyFont="1">
      <alignment vertical="center"/>
    </xf>
    <xf numFmtId="0" fontId="26" fillId="0" borderId="0" xfId="4" applyFont="1">
      <alignment vertical="center"/>
    </xf>
    <xf numFmtId="0" fontId="27" fillId="0" borderId="0" xfId="4" applyFont="1">
      <alignment vertical="center"/>
    </xf>
    <xf numFmtId="0" fontId="28" fillId="0" borderId="0" xfId="4" applyFont="1">
      <alignment vertical="center"/>
    </xf>
    <xf numFmtId="0" fontId="29" fillId="0" borderId="0" xfId="4" applyFont="1">
      <alignment vertical="center"/>
    </xf>
    <xf numFmtId="0" fontId="30" fillId="4" borderId="12" xfId="4" applyFont="1" applyFill="1" applyBorder="1" applyAlignment="1">
      <alignment horizontal="center" vertical="center"/>
    </xf>
    <xf numFmtId="0" fontId="30" fillId="4" borderId="38" xfId="4" applyFont="1" applyFill="1" applyBorder="1" applyAlignment="1">
      <alignment vertical="center" wrapText="1"/>
    </xf>
    <xf numFmtId="185" fontId="30" fillId="0" borderId="38" xfId="4" applyNumberFormat="1" applyFont="1" applyBorder="1" applyAlignment="1">
      <alignment vertical="center" wrapText="1"/>
    </xf>
    <xf numFmtId="0" fontId="27" fillId="4" borderId="10" xfId="4" applyFont="1" applyFill="1" applyBorder="1" applyAlignment="1">
      <alignment vertical="center" wrapText="1"/>
    </xf>
    <xf numFmtId="185" fontId="27" fillId="0" borderId="10" xfId="4" applyNumberFormat="1" applyFont="1" applyBorder="1" applyAlignment="1">
      <alignment vertical="center" wrapText="1"/>
    </xf>
    <xf numFmtId="0" fontId="27" fillId="0" borderId="23" xfId="4" applyFont="1" applyBorder="1" applyAlignment="1">
      <alignment vertical="center" wrapText="1"/>
    </xf>
    <xf numFmtId="185" fontId="27" fillId="0" borderId="23" xfId="4" applyNumberFormat="1" applyFont="1" applyBorder="1" applyAlignment="1">
      <alignment vertical="center" wrapText="1"/>
    </xf>
    <xf numFmtId="0" fontId="27" fillId="4" borderId="23" xfId="4" applyFont="1" applyFill="1" applyBorder="1" applyAlignment="1">
      <alignment vertical="center" wrapText="1"/>
    </xf>
    <xf numFmtId="38" fontId="7" fillId="2" borderId="0" xfId="1" applyFont="1" applyFill="1" applyAlignment="1">
      <alignment vertical="center"/>
    </xf>
    <xf numFmtId="0" fontId="7" fillId="2" borderId="0" xfId="2" applyFont="1" applyFill="1">
      <alignment vertical="center"/>
    </xf>
    <xf numFmtId="0" fontId="5" fillId="3" borderId="0" xfId="0" applyFont="1" applyFill="1">
      <alignment vertical="center"/>
    </xf>
    <xf numFmtId="0" fontId="31" fillId="2" borderId="0" xfId="2" applyFont="1" applyFill="1">
      <alignment vertical="center"/>
    </xf>
    <xf numFmtId="0" fontId="32" fillId="2" borderId="0" xfId="2" applyFont="1" applyFill="1">
      <alignment vertical="center"/>
    </xf>
    <xf numFmtId="182" fontId="32" fillId="2" borderId="0" xfId="2" applyNumberFormat="1" applyFont="1" applyFill="1">
      <alignment vertical="center"/>
    </xf>
    <xf numFmtId="182" fontId="32" fillId="2" borderId="0" xfId="1" applyNumberFormat="1" applyFont="1" applyFill="1" applyAlignment="1">
      <alignment vertical="center"/>
    </xf>
    <xf numFmtId="38" fontId="5" fillId="2" borderId="0" xfId="1" applyFont="1" applyFill="1" applyAlignment="1">
      <alignment horizontal="right"/>
    </xf>
    <xf numFmtId="0" fontId="33" fillId="2" borderId="12" xfId="2" applyNumberFormat="1" applyFont="1" applyFill="1" applyBorder="1" applyAlignment="1">
      <alignment horizontal="center" vertical="center"/>
    </xf>
    <xf numFmtId="0" fontId="33" fillId="4" borderId="2" xfId="2" applyFont="1" applyFill="1" applyBorder="1">
      <alignment vertical="center"/>
    </xf>
    <xf numFmtId="0" fontId="32" fillId="4" borderId="3" xfId="2" applyFont="1" applyFill="1" applyBorder="1">
      <alignment vertical="center"/>
    </xf>
    <xf numFmtId="38" fontId="32" fillId="4" borderId="12" xfId="1" applyFont="1" applyFill="1" applyBorder="1" applyAlignment="1">
      <alignment vertical="center"/>
    </xf>
    <xf numFmtId="0" fontId="32" fillId="4" borderId="7" xfId="2" applyFont="1" applyFill="1" applyBorder="1">
      <alignment vertical="center"/>
    </xf>
    <xf numFmtId="0" fontId="32" fillId="2" borderId="2" xfId="2" applyFont="1" applyFill="1" applyBorder="1">
      <alignment vertical="center"/>
    </xf>
    <xf numFmtId="0" fontId="32" fillId="2" borderId="3" xfId="2" applyFont="1" applyFill="1" applyBorder="1">
      <alignment vertical="center"/>
    </xf>
    <xf numFmtId="38" fontId="32" fillId="2" borderId="12" xfId="1" applyFont="1" applyFill="1" applyBorder="1" applyAlignment="1">
      <alignment vertical="center"/>
    </xf>
    <xf numFmtId="0" fontId="32" fillId="2" borderId="20" xfId="2" applyFont="1" applyFill="1" applyBorder="1">
      <alignment vertical="center"/>
    </xf>
    <xf numFmtId="0" fontId="32" fillId="2" borderId="21" xfId="2" applyFont="1" applyFill="1" applyBorder="1">
      <alignment vertical="center"/>
    </xf>
    <xf numFmtId="38" fontId="32" fillId="2" borderId="22" xfId="1" applyFont="1" applyFill="1" applyBorder="1" applyAlignment="1">
      <alignment vertical="center"/>
    </xf>
    <xf numFmtId="0" fontId="32" fillId="2" borderId="7" xfId="2" applyFont="1" applyFill="1" applyBorder="1">
      <alignment vertical="center"/>
    </xf>
    <xf numFmtId="0" fontId="32" fillId="2" borderId="0" xfId="2" applyFont="1" applyFill="1" applyBorder="1">
      <alignment vertical="center"/>
    </xf>
    <xf numFmtId="38" fontId="32" fillId="2" borderId="19" xfId="1" applyFont="1" applyFill="1" applyBorder="1" applyAlignment="1">
      <alignment vertical="center"/>
    </xf>
    <xf numFmtId="0" fontId="32" fillId="2" borderId="4" xfId="2" applyFont="1" applyFill="1" applyBorder="1">
      <alignment vertical="center"/>
    </xf>
    <xf numFmtId="0" fontId="32" fillId="2" borderId="5" xfId="2" applyFont="1" applyFill="1" applyBorder="1">
      <alignment vertical="center"/>
    </xf>
    <xf numFmtId="38" fontId="32" fillId="2" borderId="23" xfId="1" applyFont="1" applyFill="1" applyBorder="1" applyAlignment="1">
      <alignment vertical="center"/>
    </xf>
    <xf numFmtId="0" fontId="32" fillId="2" borderId="13" xfId="2" applyFont="1" applyFill="1" applyBorder="1">
      <alignment vertical="center"/>
    </xf>
    <xf numFmtId="0" fontId="32" fillId="2" borderId="14" xfId="2" applyFont="1" applyFill="1" applyBorder="1">
      <alignment vertical="center"/>
    </xf>
    <xf numFmtId="38" fontId="32" fillId="2" borderId="15" xfId="1" applyFont="1" applyFill="1" applyBorder="1" applyAlignment="1">
      <alignment vertical="center"/>
    </xf>
    <xf numFmtId="38" fontId="32" fillId="0" borderId="19" xfId="1" applyFont="1" applyFill="1" applyBorder="1" applyAlignment="1">
      <alignment vertical="center"/>
    </xf>
    <xf numFmtId="38" fontId="32" fillId="5" borderId="15" xfId="1" applyFont="1" applyFill="1" applyBorder="1" applyAlignment="1">
      <alignment vertical="center"/>
    </xf>
    <xf numFmtId="38" fontId="32" fillId="5" borderId="19" xfId="1" applyFont="1" applyFill="1" applyBorder="1" applyAlignment="1">
      <alignment vertical="center"/>
    </xf>
    <xf numFmtId="38" fontId="32" fillId="0" borderId="22" xfId="1" applyFont="1" applyFill="1" applyBorder="1" applyAlignment="1">
      <alignment vertical="center"/>
    </xf>
    <xf numFmtId="38" fontId="32" fillId="2" borderId="41" xfId="1" applyFont="1" applyFill="1" applyBorder="1" applyAlignment="1">
      <alignment vertical="center"/>
    </xf>
    <xf numFmtId="0" fontId="33" fillId="6" borderId="34" xfId="2" applyFont="1" applyFill="1" applyBorder="1">
      <alignment vertical="center"/>
    </xf>
    <xf numFmtId="0" fontId="33" fillId="6" borderId="35" xfId="2" applyFont="1" applyFill="1" applyBorder="1">
      <alignment vertical="center"/>
    </xf>
    <xf numFmtId="38" fontId="33" fillId="6" borderId="28" xfId="1" applyFont="1" applyFill="1" applyBorder="1" applyAlignment="1">
      <alignment vertical="center"/>
    </xf>
    <xf numFmtId="38" fontId="33" fillId="6" borderId="36" xfId="1" applyFont="1" applyFill="1" applyBorder="1" applyAlignment="1">
      <alignment vertical="center"/>
    </xf>
    <xf numFmtId="38" fontId="33" fillId="6" borderId="37" xfId="1" applyFont="1" applyFill="1" applyBorder="1" applyAlignment="1">
      <alignment vertical="center"/>
    </xf>
    <xf numFmtId="0" fontId="30" fillId="4" borderId="10" xfId="4" applyFont="1" applyFill="1" applyBorder="1" applyAlignment="1">
      <alignment vertical="center" wrapText="1"/>
    </xf>
    <xf numFmtId="185" fontId="27" fillId="4" borderId="23" xfId="4" applyNumberFormat="1" applyFont="1" applyFill="1" applyBorder="1" applyAlignment="1">
      <alignment vertical="center" wrapText="1"/>
    </xf>
    <xf numFmtId="185" fontId="30" fillId="6" borderId="28" xfId="4" applyNumberFormat="1" applyFont="1" applyFill="1" applyBorder="1" applyAlignment="1">
      <alignment vertical="center" wrapText="1"/>
    </xf>
    <xf numFmtId="0" fontId="30" fillId="0" borderId="12" xfId="4" applyFont="1" applyFill="1" applyBorder="1" applyAlignment="1">
      <alignment horizontal="center" vertical="center"/>
    </xf>
    <xf numFmtId="185" fontId="30" fillId="6" borderId="29" xfId="4" applyNumberFormat="1" applyFont="1" applyFill="1" applyBorder="1" applyAlignment="1">
      <alignment vertical="center" wrapText="1"/>
    </xf>
    <xf numFmtId="0" fontId="27" fillId="0" borderId="27" xfId="4" applyFont="1" applyBorder="1">
      <alignment vertical="center"/>
    </xf>
    <xf numFmtId="38" fontId="5" fillId="0" borderId="0" xfId="3" applyNumberFormat="1" applyFont="1" applyFill="1">
      <alignment vertical="center"/>
    </xf>
    <xf numFmtId="38" fontId="7" fillId="0" borderId="0" xfId="6" applyFont="1" applyFill="1" applyBorder="1">
      <alignment vertical="center"/>
    </xf>
    <xf numFmtId="0" fontId="5" fillId="0" borderId="0" xfId="3" applyFont="1" applyFill="1" applyAlignment="1">
      <alignment horizontal="right" vertical="center"/>
    </xf>
    <xf numFmtId="0" fontId="34" fillId="4" borderId="7" xfId="3" applyFont="1" applyFill="1" applyBorder="1">
      <alignment vertical="center"/>
    </xf>
    <xf numFmtId="0" fontId="34" fillId="4" borderId="8" xfId="3" applyFont="1" applyFill="1" applyBorder="1">
      <alignment vertical="center"/>
    </xf>
    <xf numFmtId="0" fontId="34" fillId="4" borderId="19" xfId="3" applyFont="1" applyFill="1" applyBorder="1">
      <alignment vertical="center"/>
    </xf>
    <xf numFmtId="0" fontId="34" fillId="4" borderId="10" xfId="3" applyFont="1" applyFill="1" applyBorder="1">
      <alignment vertical="center"/>
    </xf>
    <xf numFmtId="0" fontId="24" fillId="0" borderId="1" xfId="3" applyFont="1" applyFill="1" applyBorder="1" applyAlignment="1">
      <alignment horizontal="center" vertical="center"/>
    </xf>
    <xf numFmtId="0" fontId="24" fillId="0" borderId="9" xfId="3" applyFont="1" applyFill="1" applyBorder="1" applyAlignment="1">
      <alignment horizontal="center" vertical="center"/>
    </xf>
    <xf numFmtId="0" fontId="24" fillId="0" borderId="10" xfId="3" applyFont="1" applyFill="1" applyBorder="1" applyAlignment="1">
      <alignment horizontal="center" vertical="center"/>
    </xf>
    <xf numFmtId="0" fontId="24" fillId="0" borderId="11" xfId="3" applyFont="1" applyFill="1" applyBorder="1" applyAlignment="1">
      <alignment horizontal="center" vertical="center"/>
    </xf>
    <xf numFmtId="178" fontId="24" fillId="0" borderId="10" xfId="3" applyNumberFormat="1" applyFont="1" applyFill="1" applyBorder="1" applyAlignment="1">
      <alignment horizontal="center" vertical="center"/>
    </xf>
    <xf numFmtId="179" fontId="24" fillId="0" borderId="10" xfId="3" applyNumberFormat="1" applyFont="1" applyFill="1" applyBorder="1" applyAlignment="1">
      <alignment horizontal="center" vertical="center"/>
    </xf>
    <xf numFmtId="180" fontId="24" fillId="0" borderId="10" xfId="3" applyNumberFormat="1" applyFont="1" applyFill="1" applyBorder="1" applyAlignment="1">
      <alignment horizontal="center" vertical="center"/>
    </xf>
    <xf numFmtId="38" fontId="24" fillId="0" borderId="8" xfId="3" applyNumberFormat="1" applyFont="1" applyFill="1" applyBorder="1" applyAlignment="1">
      <alignment horizontal="center" vertical="center"/>
    </xf>
    <xf numFmtId="38" fontId="24" fillId="0" borderId="1" xfId="3" applyNumberFormat="1" applyFont="1" applyFill="1" applyBorder="1" applyAlignment="1">
      <alignment horizontal="center" vertical="center"/>
    </xf>
    <xf numFmtId="38" fontId="24" fillId="0" borderId="10" xfId="3" applyNumberFormat="1" applyFont="1" applyFill="1" applyBorder="1" applyAlignment="1">
      <alignment horizontal="center" vertical="center"/>
    </xf>
    <xf numFmtId="38" fontId="24" fillId="0" borderId="11" xfId="3" applyNumberFormat="1" applyFont="1" applyFill="1" applyBorder="1" applyAlignment="1">
      <alignment horizontal="center" vertical="center"/>
    </xf>
    <xf numFmtId="181" fontId="7" fillId="0" borderId="9" xfId="7" applyNumberFormat="1" applyFont="1" applyFill="1" applyBorder="1" applyAlignment="1">
      <alignment horizontal="center" vertical="center"/>
    </xf>
    <xf numFmtId="181" fontId="24" fillId="4" borderId="2" xfId="7" applyNumberFormat="1" applyFont="1" applyFill="1" applyBorder="1">
      <alignment vertical="center"/>
    </xf>
    <xf numFmtId="181" fontId="7" fillId="4" borderId="3" xfId="7" applyNumberFormat="1" applyFont="1" applyFill="1" applyBorder="1">
      <alignment vertical="center"/>
    </xf>
    <xf numFmtId="181" fontId="24" fillId="4" borderId="7" xfId="7" applyNumberFormat="1" applyFont="1" applyFill="1" applyBorder="1">
      <alignment vertical="center"/>
    </xf>
    <xf numFmtId="181" fontId="7" fillId="4" borderId="0" xfId="7" applyNumberFormat="1" applyFont="1" applyFill="1" applyBorder="1">
      <alignment vertical="center"/>
    </xf>
    <xf numFmtId="181" fontId="7" fillId="4" borderId="19" xfId="7" applyNumberFormat="1" applyFont="1" applyFill="1" applyBorder="1">
      <alignment vertical="center"/>
    </xf>
    <xf numFmtId="181" fontId="7" fillId="4" borderId="5" xfId="7" applyNumberFormat="1" applyFont="1" applyFill="1" applyBorder="1">
      <alignment vertical="center"/>
    </xf>
    <xf numFmtId="181" fontId="7" fillId="4" borderId="7" xfId="7" applyNumberFormat="1" applyFont="1" applyFill="1" applyBorder="1">
      <alignment vertical="center"/>
    </xf>
    <xf numFmtId="181" fontId="7" fillId="4" borderId="8" xfId="7" applyNumberFormat="1" applyFont="1" applyFill="1" applyBorder="1">
      <alignment vertical="center"/>
    </xf>
    <xf numFmtId="181" fontId="7" fillId="4" borderId="10" xfId="7" applyNumberFormat="1" applyFont="1" applyFill="1" applyBorder="1">
      <alignment vertical="center"/>
    </xf>
    <xf numFmtId="38" fontId="7" fillId="0" borderId="3" xfId="6" applyFont="1" applyFill="1" applyBorder="1">
      <alignment vertical="center"/>
    </xf>
    <xf numFmtId="38" fontId="24" fillId="2" borderId="3" xfId="6" applyFont="1" applyFill="1" applyBorder="1">
      <alignment vertical="center"/>
    </xf>
    <xf numFmtId="0" fontId="24" fillId="8" borderId="8" xfId="3" applyFont="1" applyFill="1" applyBorder="1" applyAlignment="1">
      <alignment horizontal="center" vertical="center"/>
    </xf>
    <xf numFmtId="0" fontId="24" fillId="8" borderId="1" xfId="3" applyFont="1" applyFill="1" applyBorder="1" applyAlignment="1">
      <alignment horizontal="center" vertical="center"/>
    </xf>
    <xf numFmtId="177" fontId="24" fillId="8" borderId="10" xfId="3" applyNumberFormat="1" applyFont="1" applyFill="1" applyBorder="1" applyAlignment="1">
      <alignment horizontal="center" vertical="center"/>
    </xf>
    <xf numFmtId="38" fontId="7" fillId="9" borderId="12" xfId="6" applyFont="1" applyFill="1" applyBorder="1">
      <alignment vertical="center"/>
    </xf>
    <xf numFmtId="38" fontId="7" fillId="8" borderId="15" xfId="6" applyFont="1" applyFill="1" applyBorder="1">
      <alignment vertical="center"/>
    </xf>
    <xf numFmtId="38" fontId="7" fillId="8" borderId="18" xfId="6" applyFont="1" applyFill="1" applyBorder="1">
      <alignment vertical="center"/>
    </xf>
    <xf numFmtId="38" fontId="7" fillId="9" borderId="19" xfId="6" applyFont="1" applyFill="1" applyBorder="1">
      <alignment vertical="center"/>
    </xf>
    <xf numFmtId="38" fontId="7" fillId="8" borderId="22" xfId="6" applyFont="1" applyFill="1" applyBorder="1">
      <alignment vertical="center"/>
    </xf>
    <xf numFmtId="38" fontId="7" fillId="9" borderId="23" xfId="6" applyFont="1" applyFill="1" applyBorder="1">
      <alignment vertical="center"/>
    </xf>
    <xf numFmtId="38" fontId="7" fillId="8" borderId="24" xfId="6" applyFont="1" applyFill="1" applyBorder="1">
      <alignment vertical="center"/>
    </xf>
    <xf numFmtId="38" fontId="7" fillId="8" borderId="23" xfId="6" applyFont="1" applyFill="1" applyBorder="1">
      <alignment vertical="center"/>
    </xf>
    <xf numFmtId="0" fontId="24" fillId="8" borderId="4" xfId="3" applyFont="1" applyFill="1" applyBorder="1" applyAlignment="1">
      <alignment horizontal="center" vertical="center"/>
    </xf>
    <xf numFmtId="0" fontId="24" fillId="8" borderId="5" xfId="3" applyFont="1" applyFill="1" applyBorder="1" applyAlignment="1">
      <alignment horizontal="center" vertical="center"/>
    </xf>
    <xf numFmtId="0" fontId="24" fillId="0" borderId="4" xfId="3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/>
    </xf>
    <xf numFmtId="38" fontId="5" fillId="2" borderId="0" xfId="1" applyFont="1" applyFill="1" applyAlignment="1"/>
    <xf numFmtId="0" fontId="24" fillId="2" borderId="0" xfId="2" applyFont="1" applyFill="1">
      <alignment vertical="center"/>
    </xf>
    <xf numFmtId="0" fontId="33" fillId="2" borderId="3" xfId="2" applyFont="1" applyFill="1" applyBorder="1">
      <alignment vertical="center"/>
    </xf>
    <xf numFmtId="0" fontId="33" fillId="2" borderId="3" xfId="2" applyFont="1" applyFill="1" applyBorder="1" applyAlignment="1">
      <alignment horizontal="centerContinuous" vertical="center"/>
    </xf>
    <xf numFmtId="182" fontId="33" fillId="2" borderId="3" xfId="2" applyNumberFormat="1" applyFont="1" applyFill="1" applyBorder="1" applyAlignment="1">
      <alignment horizontal="centerContinuous" vertical="center"/>
    </xf>
    <xf numFmtId="183" fontId="33" fillId="2" borderId="3" xfId="2" applyNumberFormat="1" applyFont="1" applyFill="1" applyBorder="1" applyAlignment="1">
      <alignment horizontal="centerContinuous" vertical="center"/>
    </xf>
    <xf numFmtId="182" fontId="33" fillId="2" borderId="6" xfId="2" applyNumberFormat="1" applyFont="1" applyFill="1" applyBorder="1" applyAlignment="1">
      <alignment horizontal="centerContinuous" vertical="center"/>
    </xf>
    <xf numFmtId="0" fontId="33" fillId="2" borderId="0" xfId="2" applyFont="1" applyFill="1" applyBorder="1">
      <alignment vertical="center"/>
    </xf>
    <xf numFmtId="38" fontId="32" fillId="4" borderId="19" xfId="1" applyFont="1" applyFill="1" applyBorder="1" applyAlignment="1">
      <alignment vertical="center"/>
    </xf>
    <xf numFmtId="38" fontId="32" fillId="4" borderId="7" xfId="1" applyFont="1" applyFill="1" applyBorder="1" applyAlignment="1">
      <alignment vertical="center"/>
    </xf>
    <xf numFmtId="38" fontId="32" fillId="4" borderId="2" xfId="1" applyFont="1" applyFill="1" applyBorder="1" applyAlignment="1">
      <alignment vertical="center"/>
    </xf>
    <xf numFmtId="38" fontId="32" fillId="2" borderId="2" xfId="1" applyFont="1" applyFill="1" applyBorder="1" applyAlignment="1">
      <alignment vertical="center"/>
    </xf>
    <xf numFmtId="38" fontId="32" fillId="2" borderId="20" xfId="1" applyFont="1" applyFill="1" applyBorder="1" applyAlignment="1">
      <alignment vertical="center"/>
    </xf>
    <xf numFmtId="38" fontId="32" fillId="2" borderId="7" xfId="1" applyFont="1" applyFill="1" applyBorder="1" applyAlignment="1">
      <alignment vertical="center"/>
    </xf>
    <xf numFmtId="38" fontId="32" fillId="2" borderId="4" xfId="1" applyFont="1" applyFill="1" applyBorder="1" applyAlignment="1">
      <alignment vertical="center"/>
    </xf>
    <xf numFmtId="38" fontId="32" fillId="0" borderId="7" xfId="1" applyFont="1" applyFill="1" applyBorder="1" applyAlignment="1">
      <alignment vertical="center"/>
    </xf>
    <xf numFmtId="0" fontId="32" fillId="2" borderId="25" xfId="2" applyFont="1" applyFill="1" applyBorder="1">
      <alignment vertical="center"/>
    </xf>
    <xf numFmtId="38" fontId="32" fillId="5" borderId="31" xfId="1" applyFont="1" applyFill="1" applyBorder="1" applyAlignment="1">
      <alignment vertical="center"/>
    </xf>
    <xf numFmtId="38" fontId="32" fillId="5" borderId="32" xfId="1" applyFont="1" applyFill="1" applyBorder="1" applyAlignment="1">
      <alignment vertical="center"/>
    </xf>
    <xf numFmtId="38" fontId="32" fillId="5" borderId="7" xfId="1" applyFont="1" applyFill="1" applyBorder="1" applyAlignment="1">
      <alignment vertical="center"/>
    </xf>
    <xf numFmtId="38" fontId="32" fillId="0" borderId="20" xfId="1" applyFont="1" applyFill="1" applyBorder="1" applyAlignment="1">
      <alignment vertical="center"/>
    </xf>
    <xf numFmtId="0" fontId="32" fillId="4" borderId="8" xfId="2" applyFont="1" applyFill="1" applyBorder="1">
      <alignment vertical="center"/>
    </xf>
    <xf numFmtId="0" fontId="32" fillId="2" borderId="8" xfId="2" applyFont="1" applyFill="1" applyBorder="1">
      <alignment vertical="center"/>
    </xf>
    <xf numFmtId="0" fontId="32" fillId="2" borderId="1" xfId="2" applyFont="1" applyFill="1" applyBorder="1">
      <alignment vertical="center"/>
    </xf>
    <xf numFmtId="38" fontId="32" fillId="2" borderId="10" xfId="1" applyFont="1" applyFill="1" applyBorder="1" applyAlignment="1">
      <alignment vertical="center"/>
    </xf>
    <xf numFmtId="38" fontId="32" fillId="2" borderId="8" xfId="1" applyFont="1" applyFill="1" applyBorder="1" applyAlignment="1">
      <alignment vertical="center"/>
    </xf>
    <xf numFmtId="38" fontId="32" fillId="2" borderId="35" xfId="1" applyFont="1" applyFill="1" applyBorder="1" applyAlignment="1">
      <alignment vertical="center"/>
    </xf>
    <xf numFmtId="38" fontId="33" fillId="2" borderId="41" xfId="1" applyFont="1" applyFill="1" applyBorder="1" applyAlignment="1">
      <alignment vertical="center"/>
    </xf>
    <xf numFmtId="38" fontId="33" fillId="6" borderId="33" xfId="1" applyFont="1" applyFill="1" applyBorder="1" applyAlignment="1">
      <alignment vertical="center"/>
    </xf>
    <xf numFmtId="0" fontId="33" fillId="2" borderId="4" xfId="2" applyFont="1" applyFill="1" applyBorder="1" applyAlignment="1">
      <alignment horizontal="centerContinuous" vertical="center"/>
    </xf>
    <xf numFmtId="182" fontId="33" fillId="2" borderId="5" xfId="2" applyNumberFormat="1" applyFont="1" applyFill="1" applyBorder="1" applyAlignment="1">
      <alignment horizontal="centerContinuous" vertical="center"/>
    </xf>
    <xf numFmtId="182" fontId="33" fillId="2" borderId="12" xfId="2" applyNumberFormat="1" applyFont="1" applyFill="1" applyBorder="1" applyAlignment="1">
      <alignment horizontal="center" vertical="center"/>
    </xf>
    <xf numFmtId="182" fontId="33" fillId="2" borderId="2" xfId="2" applyNumberFormat="1" applyFont="1" applyFill="1" applyBorder="1" applyAlignment="1">
      <alignment horizontal="center" vertical="center"/>
    </xf>
    <xf numFmtId="0" fontId="32" fillId="4" borderId="2" xfId="2" applyFont="1" applyFill="1" applyBorder="1">
      <alignment vertical="center"/>
    </xf>
    <xf numFmtId="0" fontId="32" fillId="2" borderId="32" xfId="2" applyFont="1" applyFill="1" applyBorder="1">
      <alignment vertical="center"/>
    </xf>
    <xf numFmtId="38" fontId="33" fillId="2" borderId="35" xfId="1" applyFont="1" applyFill="1" applyBorder="1" applyAlignment="1">
      <alignment vertical="center"/>
    </xf>
    <xf numFmtId="182" fontId="33" fillId="2" borderId="19" xfId="2" applyNumberFormat="1" applyFont="1" applyFill="1" applyBorder="1" applyAlignment="1">
      <alignment horizontal="center" vertical="center"/>
    </xf>
    <xf numFmtId="182" fontId="33" fillId="2" borderId="19" xfId="2" applyNumberFormat="1" applyFont="1" applyFill="1" applyBorder="1" applyAlignment="1">
      <alignment horizontal="centerContinuous" vertical="center"/>
    </xf>
    <xf numFmtId="38" fontId="33" fillId="6" borderId="42" xfId="1" applyFont="1" applyFill="1" applyBorder="1" applyAlignment="1">
      <alignment vertical="center"/>
    </xf>
    <xf numFmtId="38" fontId="33" fillId="6" borderId="29" xfId="1" applyFont="1" applyFill="1" applyBorder="1" applyAlignment="1">
      <alignment vertical="center"/>
    </xf>
    <xf numFmtId="0" fontId="27" fillId="3" borderId="0" xfId="0" applyFont="1" applyFill="1">
      <alignment vertical="center"/>
    </xf>
    <xf numFmtId="184" fontId="30" fillId="3" borderId="0" xfId="0" applyNumberFormat="1" applyFont="1" applyFill="1">
      <alignment vertical="center"/>
    </xf>
    <xf numFmtId="0" fontId="30" fillId="3" borderId="0" xfId="0" applyFont="1" applyFill="1">
      <alignment vertical="center"/>
    </xf>
    <xf numFmtId="185" fontId="27" fillId="3" borderId="23" xfId="0" applyNumberFormat="1" applyFont="1" applyFill="1" applyBorder="1" applyAlignment="1">
      <alignment vertical="center" wrapText="1"/>
    </xf>
    <xf numFmtId="0" fontId="27" fillId="3" borderId="23" xfId="0" applyFont="1" applyFill="1" applyBorder="1" applyAlignment="1">
      <alignment vertical="center" wrapText="1"/>
    </xf>
    <xf numFmtId="0" fontId="27" fillId="3" borderId="3" xfId="0" applyFont="1" applyFill="1" applyBorder="1" applyAlignment="1">
      <alignment vertical="center" wrapText="1"/>
    </xf>
    <xf numFmtId="185" fontId="27" fillId="3" borderId="3" xfId="0" applyNumberFormat="1" applyFont="1" applyFill="1" applyBorder="1" applyAlignment="1">
      <alignment vertical="center" wrapText="1"/>
    </xf>
    <xf numFmtId="185" fontId="30" fillId="6" borderId="28" xfId="0" applyNumberFormat="1" applyFont="1" applyFill="1" applyBorder="1" applyAlignment="1">
      <alignment vertical="center" wrapText="1"/>
    </xf>
    <xf numFmtId="0" fontId="30" fillId="6" borderId="43" xfId="0" applyFont="1" applyFill="1" applyBorder="1" applyAlignment="1">
      <alignment vertical="center" wrapText="1"/>
    </xf>
    <xf numFmtId="0" fontId="27" fillId="3" borderId="40" xfId="0" applyFont="1" applyFill="1" applyBorder="1" applyAlignment="1">
      <alignment vertical="center" wrapText="1"/>
    </xf>
    <xf numFmtId="0" fontId="27" fillId="4" borderId="11" xfId="0" applyFont="1" applyFill="1" applyBorder="1" applyAlignment="1">
      <alignment vertical="center" wrapText="1"/>
    </xf>
    <xf numFmtId="185" fontId="27" fillId="4" borderId="10" xfId="0" applyNumberFormat="1" applyFont="1" applyFill="1" applyBorder="1" applyAlignment="1">
      <alignment vertical="center" wrapText="1"/>
    </xf>
    <xf numFmtId="185" fontId="27" fillId="4" borderId="10" xfId="0" applyNumberFormat="1" applyFont="1" applyFill="1" applyBorder="1" applyAlignment="1">
      <alignment horizontal="right" vertical="center" wrapText="1"/>
    </xf>
    <xf numFmtId="185" fontId="27" fillId="4" borderId="23" xfId="0" applyNumberFormat="1" applyFont="1" applyFill="1" applyBorder="1" applyAlignment="1">
      <alignment vertical="center" wrapText="1"/>
    </xf>
    <xf numFmtId="0" fontId="27" fillId="4" borderId="4" xfId="0" applyFont="1" applyFill="1" applyBorder="1" applyAlignment="1">
      <alignment vertical="center" wrapText="1"/>
    </xf>
    <xf numFmtId="0" fontId="27" fillId="4" borderId="40" xfId="0" applyFont="1" applyFill="1" applyBorder="1" applyAlignment="1">
      <alignment vertical="center" wrapText="1"/>
    </xf>
    <xf numFmtId="0" fontId="27" fillId="4" borderId="10" xfId="0" applyFont="1" applyFill="1" applyBorder="1" applyAlignment="1">
      <alignment vertical="center" wrapText="1"/>
    </xf>
    <xf numFmtId="0" fontId="27" fillId="4" borderId="7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 wrapText="1"/>
    </xf>
    <xf numFmtId="185" fontId="30" fillId="0" borderId="0" xfId="0" applyNumberFormat="1" applyFont="1" applyFill="1" applyBorder="1" applyAlignment="1">
      <alignment vertical="center" wrapText="1"/>
    </xf>
    <xf numFmtId="0" fontId="30" fillId="6" borderId="30" xfId="0" applyFont="1" applyFill="1" applyBorder="1" applyAlignment="1">
      <alignment vertical="center"/>
    </xf>
    <xf numFmtId="185" fontId="30" fillId="6" borderId="29" xfId="0" applyNumberFormat="1" applyFont="1" applyFill="1" applyBorder="1" applyAlignment="1">
      <alignment vertical="center" wrapText="1"/>
    </xf>
    <xf numFmtId="0" fontId="28" fillId="3" borderId="0" xfId="0" applyFont="1" applyFill="1">
      <alignment vertical="center"/>
    </xf>
    <xf numFmtId="0" fontId="30" fillId="0" borderId="8" xfId="0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0" fontId="27" fillId="3" borderId="2" xfId="0" applyFont="1" applyFill="1" applyBorder="1">
      <alignment vertical="center"/>
    </xf>
    <xf numFmtId="0" fontId="27" fillId="3" borderId="6" xfId="0" applyFont="1" applyFill="1" applyBorder="1">
      <alignment vertical="center"/>
    </xf>
    <xf numFmtId="0" fontId="27" fillId="3" borderId="7" xfId="0" applyFont="1" applyFill="1" applyBorder="1">
      <alignment vertical="center"/>
    </xf>
    <xf numFmtId="0" fontId="27" fillId="3" borderId="9" xfId="0" applyFont="1" applyFill="1" applyBorder="1">
      <alignment vertical="center"/>
    </xf>
    <xf numFmtId="0" fontId="27" fillId="4" borderId="7" xfId="0" applyFont="1" applyFill="1" applyBorder="1" applyAlignment="1">
      <alignment vertical="center"/>
    </xf>
    <xf numFmtId="38" fontId="32" fillId="0" borderId="15" xfId="1" applyFont="1" applyFill="1" applyBorder="1" applyAlignment="1">
      <alignment vertical="center"/>
    </xf>
    <xf numFmtId="38" fontId="32" fillId="5" borderId="22" xfId="1" applyFont="1" applyFill="1" applyBorder="1" applyAlignment="1">
      <alignment vertical="center"/>
    </xf>
    <xf numFmtId="0" fontId="30" fillId="0" borderId="0" xfId="0" applyFont="1" applyFill="1" applyBorder="1" applyAlignment="1">
      <alignment vertical="top"/>
    </xf>
    <xf numFmtId="181" fontId="24" fillId="0" borderId="4" xfId="7" applyNumberFormat="1" applyFont="1" applyFill="1" applyBorder="1" applyAlignment="1">
      <alignment horizontal="center" vertical="center"/>
    </xf>
    <xf numFmtId="181" fontId="24" fillId="0" borderId="5" xfId="7" applyNumberFormat="1" applyFont="1" applyFill="1" applyBorder="1" applyAlignment="1">
      <alignment horizontal="center" vertical="center"/>
    </xf>
    <xf numFmtId="181" fontId="24" fillId="0" borderId="9" xfId="7" applyNumberFormat="1" applyFont="1" applyFill="1" applyBorder="1" applyAlignment="1">
      <alignment horizontal="center" vertical="center"/>
    </xf>
    <xf numFmtId="181" fontId="24" fillId="0" borderId="10" xfId="7" applyNumberFormat="1" applyFont="1" applyFill="1" applyBorder="1" applyAlignment="1">
      <alignment horizontal="center" vertical="center"/>
    </xf>
    <xf numFmtId="181" fontId="24" fillId="0" borderId="11" xfId="7" applyNumberFormat="1" applyFont="1" applyFill="1" applyBorder="1" applyAlignment="1">
      <alignment horizontal="center" vertical="center"/>
    </xf>
    <xf numFmtId="0" fontId="24" fillId="0" borderId="23" xfId="3" applyFont="1" applyFill="1" applyBorder="1" applyAlignment="1">
      <alignment horizontal="center" vertical="center"/>
    </xf>
    <xf numFmtId="182" fontId="33" fillId="2" borderId="23" xfId="2" applyNumberFormat="1" applyFont="1" applyFill="1" applyBorder="1" applyAlignment="1">
      <alignment horizontal="center" vertical="center"/>
    </xf>
    <xf numFmtId="38" fontId="24" fillId="0" borderId="4" xfId="3" applyNumberFormat="1" applyFont="1" applyFill="1" applyBorder="1" applyAlignment="1">
      <alignment horizontal="center" vertical="center"/>
    </xf>
    <xf numFmtId="38" fontId="24" fillId="0" borderId="5" xfId="3" applyNumberFormat="1" applyFont="1" applyFill="1" applyBorder="1" applyAlignment="1">
      <alignment horizontal="center" vertical="center"/>
    </xf>
    <xf numFmtId="38" fontId="32" fillId="2" borderId="13" xfId="1" applyFont="1" applyFill="1" applyBorder="1" applyAlignment="1">
      <alignment vertical="center"/>
    </xf>
    <xf numFmtId="0" fontId="32" fillId="2" borderId="16" xfId="2" applyFont="1" applyFill="1" applyBorder="1">
      <alignment vertical="center"/>
    </xf>
    <xf numFmtId="0" fontId="32" fillId="2" borderId="17" xfId="2" applyFont="1" applyFill="1" applyBorder="1">
      <alignment vertical="center"/>
    </xf>
    <xf numFmtId="38" fontId="32" fillId="2" borderId="18" xfId="1" applyFont="1" applyFill="1" applyBorder="1" applyAlignment="1">
      <alignment vertical="center"/>
    </xf>
    <xf numFmtId="38" fontId="32" fillId="2" borderId="16" xfId="1" applyFont="1" applyFill="1" applyBorder="1" applyAlignment="1">
      <alignment vertical="center"/>
    </xf>
    <xf numFmtId="38" fontId="32" fillId="0" borderId="18" xfId="1" applyFont="1" applyFill="1" applyBorder="1" applyAlignment="1">
      <alignment vertical="center"/>
    </xf>
    <xf numFmtId="38" fontId="32" fillId="0" borderId="16" xfId="1" applyFont="1" applyFill="1" applyBorder="1" applyAlignment="1">
      <alignment vertical="center"/>
    </xf>
    <xf numFmtId="186" fontId="32" fillId="4" borderId="12" xfId="1" applyNumberFormat="1" applyFont="1" applyFill="1" applyBorder="1" applyAlignment="1">
      <alignment vertical="center"/>
    </xf>
    <xf numFmtId="186" fontId="32" fillId="4" borderId="19" xfId="1" applyNumberFormat="1" applyFont="1" applyFill="1" applyBorder="1" applyAlignment="1">
      <alignment vertical="center"/>
    </xf>
    <xf numFmtId="186" fontId="32" fillId="4" borderId="2" xfId="1" applyNumberFormat="1" applyFont="1" applyFill="1" applyBorder="1" applyAlignment="1">
      <alignment vertical="center"/>
    </xf>
    <xf numFmtId="186" fontId="32" fillId="2" borderId="12" xfId="1" applyNumberFormat="1" applyFont="1" applyFill="1" applyBorder="1" applyAlignment="1">
      <alignment vertical="center"/>
    </xf>
    <xf numFmtId="186" fontId="32" fillId="2" borderId="2" xfId="1" applyNumberFormat="1" applyFont="1" applyFill="1" applyBorder="1" applyAlignment="1">
      <alignment vertical="center"/>
    </xf>
    <xf numFmtId="186" fontId="32" fillId="2" borderId="22" xfId="1" applyNumberFormat="1" applyFont="1" applyFill="1" applyBorder="1" applyAlignment="1">
      <alignment vertical="center"/>
    </xf>
    <xf numFmtId="186" fontId="32" fillId="2" borderId="20" xfId="1" applyNumberFormat="1" applyFont="1" applyFill="1" applyBorder="1" applyAlignment="1">
      <alignment vertical="center"/>
    </xf>
    <xf numFmtId="186" fontId="32" fillId="2" borderId="19" xfId="1" applyNumberFormat="1" applyFont="1" applyFill="1" applyBorder="1" applyAlignment="1">
      <alignment vertical="center"/>
    </xf>
    <xf numFmtId="186" fontId="32" fillId="2" borderId="7" xfId="1" applyNumberFormat="1" applyFont="1" applyFill="1" applyBorder="1" applyAlignment="1">
      <alignment vertical="center"/>
    </xf>
    <xf numFmtId="186" fontId="32" fillId="2" borderId="23" xfId="1" applyNumberFormat="1" applyFont="1" applyFill="1" applyBorder="1" applyAlignment="1">
      <alignment vertical="center"/>
    </xf>
    <xf numFmtId="186" fontId="32" fillId="2" borderId="4" xfId="1" applyNumberFormat="1" applyFont="1" applyFill="1" applyBorder="1" applyAlignment="1">
      <alignment vertical="center"/>
    </xf>
    <xf numFmtId="186" fontId="32" fillId="2" borderId="15" xfId="1" applyNumberFormat="1" applyFont="1" applyFill="1" applyBorder="1" applyAlignment="1">
      <alignment vertical="center"/>
    </xf>
    <xf numFmtId="186" fontId="32" fillId="2" borderId="13" xfId="1" applyNumberFormat="1" applyFont="1" applyFill="1" applyBorder="1" applyAlignment="1">
      <alignment vertical="center"/>
    </xf>
    <xf numFmtId="186" fontId="32" fillId="2" borderId="18" xfId="1" applyNumberFormat="1" applyFont="1" applyFill="1" applyBorder="1" applyAlignment="1">
      <alignment vertical="center"/>
    </xf>
    <xf numFmtId="186" fontId="32" fillId="2" borderId="16" xfId="1" applyNumberFormat="1" applyFont="1" applyFill="1" applyBorder="1" applyAlignment="1">
      <alignment vertical="center"/>
    </xf>
    <xf numFmtId="186" fontId="32" fillId="0" borderId="18" xfId="1" applyNumberFormat="1" applyFont="1" applyFill="1" applyBorder="1" applyAlignment="1">
      <alignment vertical="center"/>
    </xf>
    <xf numFmtId="186" fontId="32" fillId="0" borderId="16" xfId="1" applyNumberFormat="1" applyFont="1" applyFill="1" applyBorder="1" applyAlignment="1">
      <alignment vertical="center"/>
    </xf>
    <xf numFmtId="186" fontId="33" fillId="6" borderId="28" xfId="1" applyNumberFormat="1" applyFont="1" applyFill="1" applyBorder="1" applyAlignment="1">
      <alignment vertical="center"/>
    </xf>
    <xf numFmtId="186" fontId="33" fillId="6" borderId="29" xfId="1" applyNumberFormat="1" applyFont="1" applyFill="1" applyBorder="1" applyAlignment="1">
      <alignment vertical="center"/>
    </xf>
    <xf numFmtId="186" fontId="33" fillId="6" borderId="42" xfId="1" applyNumberFormat="1" applyFont="1" applyFill="1" applyBorder="1" applyAlignment="1">
      <alignment vertical="center"/>
    </xf>
    <xf numFmtId="186" fontId="7" fillId="4" borderId="12" xfId="6" applyNumberFormat="1" applyFont="1" applyFill="1" applyBorder="1">
      <alignment vertical="center"/>
    </xf>
    <xf numFmtId="186" fontId="7" fillId="0" borderId="15" xfId="6" applyNumberFormat="1" applyFont="1" applyFill="1" applyBorder="1">
      <alignment vertical="center"/>
    </xf>
    <xf numFmtId="186" fontId="7" fillId="0" borderId="18" xfId="6" applyNumberFormat="1" applyFont="1" applyFill="1" applyBorder="1">
      <alignment vertical="center"/>
    </xf>
    <xf numFmtId="186" fontId="7" fillId="4" borderId="19" xfId="6" applyNumberFormat="1" applyFont="1" applyFill="1" applyBorder="1">
      <alignment vertical="center"/>
    </xf>
    <xf numFmtId="186" fontId="7" fillId="0" borderId="22" xfId="6" applyNumberFormat="1" applyFont="1" applyFill="1" applyBorder="1">
      <alignment vertical="center"/>
    </xf>
    <xf numFmtId="186" fontId="7" fillId="4" borderId="23" xfId="6" applyNumberFormat="1" applyFont="1" applyFill="1" applyBorder="1">
      <alignment vertical="center"/>
    </xf>
    <xf numFmtId="186" fontId="7" fillId="0" borderId="24" xfId="6" applyNumberFormat="1" applyFont="1" applyFill="1" applyBorder="1">
      <alignment vertical="center"/>
    </xf>
    <xf numFmtId="186" fontId="7" fillId="0" borderId="23" xfId="6" applyNumberFormat="1" applyFont="1" applyFill="1" applyBorder="1">
      <alignment vertical="center"/>
    </xf>
    <xf numFmtId="186" fontId="7" fillId="6" borderId="28" xfId="6" applyNumberFormat="1" applyFont="1" applyFill="1" applyBorder="1">
      <alignment vertical="center"/>
    </xf>
    <xf numFmtId="186" fontId="7" fillId="6" borderId="42" xfId="6" applyNumberFormat="1" applyFont="1" applyFill="1" applyBorder="1">
      <alignment vertical="center"/>
    </xf>
    <xf numFmtId="187" fontId="7" fillId="4" borderId="12" xfId="7" applyNumberFormat="1" applyFont="1" applyFill="1" applyBorder="1">
      <alignment vertical="center"/>
    </xf>
    <xf numFmtId="187" fontId="7" fillId="0" borderId="15" xfId="7" applyNumberFormat="1" applyFont="1" applyFill="1" applyBorder="1">
      <alignment vertical="center"/>
    </xf>
    <xf numFmtId="187" fontId="7" fillId="0" borderId="18" xfId="7" applyNumberFormat="1" applyFont="1" applyFill="1" applyBorder="1">
      <alignment vertical="center"/>
    </xf>
    <xf numFmtId="187" fontId="7" fillId="4" borderId="19" xfId="7" applyNumberFormat="1" applyFont="1" applyFill="1" applyBorder="1">
      <alignment vertical="center"/>
    </xf>
    <xf numFmtId="187" fontId="7" fillId="0" borderId="22" xfId="7" applyNumberFormat="1" applyFont="1" applyFill="1" applyBorder="1">
      <alignment vertical="center"/>
    </xf>
    <xf numFmtId="187" fontId="7" fillId="4" borderId="23" xfId="7" applyNumberFormat="1" applyFont="1" applyFill="1" applyBorder="1">
      <alignment vertical="center"/>
    </xf>
    <xf numFmtId="187" fontId="7" fillId="0" borderId="22" xfId="7" applyNumberFormat="1" applyFont="1" applyFill="1" applyBorder="1" applyAlignment="1">
      <alignment horizontal="right" vertical="center"/>
    </xf>
    <xf numFmtId="187" fontId="7" fillId="0" borderId="24" xfId="7" applyNumberFormat="1" applyFont="1" applyFill="1" applyBorder="1">
      <alignment vertical="center"/>
    </xf>
    <xf numFmtId="187" fontId="7" fillId="0" borderId="23" xfId="7" applyNumberFormat="1" applyFont="1" applyFill="1" applyBorder="1">
      <alignment vertical="center"/>
    </xf>
    <xf numFmtId="187" fontId="7" fillId="6" borderId="28" xfId="7" applyNumberFormat="1" applyFont="1" applyFill="1" applyBorder="1">
      <alignment vertical="center"/>
    </xf>
    <xf numFmtId="187" fontId="7" fillId="6" borderId="42" xfId="7" applyNumberFormat="1" applyFont="1" applyFill="1" applyBorder="1">
      <alignment vertical="center"/>
    </xf>
    <xf numFmtId="188" fontId="27" fillId="4" borderId="10" xfId="0" applyNumberFormat="1" applyFont="1" applyFill="1" applyBorder="1" applyAlignment="1">
      <alignment vertical="center" wrapText="1"/>
    </xf>
    <xf numFmtId="188" fontId="27" fillId="4" borderId="10" xfId="0" applyNumberFormat="1" applyFont="1" applyFill="1" applyBorder="1" applyAlignment="1">
      <alignment horizontal="right" vertical="center" wrapText="1"/>
    </xf>
    <xf numFmtId="188" fontId="27" fillId="4" borderId="23" xfId="0" applyNumberFormat="1" applyFont="1" applyFill="1" applyBorder="1" applyAlignment="1">
      <alignment vertical="center" wrapText="1"/>
    </xf>
    <xf numFmtId="188" fontId="27" fillId="4" borderId="23" xfId="0" applyNumberFormat="1" applyFont="1" applyFill="1" applyBorder="1">
      <alignment vertical="center"/>
    </xf>
    <xf numFmtId="188" fontId="27" fillId="3" borderId="23" xfId="0" applyNumberFormat="1" applyFont="1" applyFill="1" applyBorder="1" applyAlignment="1">
      <alignment vertical="center" wrapText="1"/>
    </xf>
    <xf numFmtId="188" fontId="27" fillId="3" borderId="23" xfId="0" applyNumberFormat="1" applyFont="1" applyFill="1" applyBorder="1">
      <alignment vertical="center"/>
    </xf>
    <xf numFmtId="188" fontId="30" fillId="6" borderId="28" xfId="0" applyNumberFormat="1" applyFont="1" applyFill="1" applyBorder="1" applyAlignment="1">
      <alignment vertical="center" wrapText="1"/>
    </xf>
    <xf numFmtId="189" fontId="27" fillId="4" borderId="10" xfId="8" applyNumberFormat="1" applyFont="1" applyFill="1" applyBorder="1" applyAlignment="1">
      <alignment vertical="center" wrapText="1"/>
    </xf>
    <xf numFmtId="189" fontId="27" fillId="4" borderId="10" xfId="8" applyNumberFormat="1" applyFont="1" applyFill="1" applyBorder="1" applyAlignment="1">
      <alignment horizontal="right" vertical="center" wrapText="1"/>
    </xf>
    <xf numFmtId="189" fontId="27" fillId="4" borderId="23" xfId="8" applyNumberFormat="1" applyFont="1" applyFill="1" applyBorder="1" applyAlignment="1">
      <alignment vertical="center" wrapText="1"/>
    </xf>
    <xf numFmtId="189" fontId="27" fillId="4" borderId="23" xfId="8" applyNumberFormat="1" applyFont="1" applyFill="1" applyBorder="1" applyAlignment="1">
      <alignment vertical="center"/>
    </xf>
    <xf numFmtId="189" fontId="27" fillId="3" borderId="23" xfId="8" applyNumberFormat="1" applyFont="1" applyFill="1" applyBorder="1" applyAlignment="1">
      <alignment vertical="center" wrapText="1"/>
    </xf>
    <xf numFmtId="189" fontId="27" fillId="3" borderId="23" xfId="8" applyNumberFormat="1" applyFont="1" applyFill="1" applyBorder="1" applyAlignment="1">
      <alignment vertical="center"/>
    </xf>
    <xf numFmtId="189" fontId="30" fillId="6" borderId="28" xfId="8" applyNumberFormat="1" applyFont="1" applyFill="1" applyBorder="1" applyAlignment="1">
      <alignment vertical="center" wrapText="1"/>
    </xf>
    <xf numFmtId="189" fontId="30" fillId="6" borderId="42" xfId="8" applyNumberFormat="1" applyFont="1" applyFill="1" applyBorder="1" applyAlignment="1">
      <alignment vertical="center"/>
    </xf>
    <xf numFmtId="0" fontId="24" fillId="0" borderId="1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190" fontId="7" fillId="0" borderId="22" xfId="6" applyNumberFormat="1" applyFont="1" applyFill="1" applyBorder="1">
      <alignment vertical="center"/>
    </xf>
    <xf numFmtId="0" fontId="7" fillId="2" borderId="44" xfId="3" applyFont="1" applyFill="1" applyBorder="1">
      <alignment vertical="center"/>
    </xf>
    <xf numFmtId="190" fontId="7" fillId="0" borderId="45" xfId="6" applyNumberFormat="1" applyFont="1" applyFill="1" applyBorder="1">
      <alignment vertical="center"/>
    </xf>
    <xf numFmtId="38" fontId="7" fillId="0" borderId="45" xfId="6" applyFont="1" applyFill="1" applyBorder="1">
      <alignment vertical="center"/>
    </xf>
    <xf numFmtId="0" fontId="7" fillId="2" borderId="46" xfId="3" applyFont="1" applyFill="1" applyBorder="1">
      <alignment vertical="center"/>
    </xf>
    <xf numFmtId="0" fontId="7" fillId="2" borderId="47" xfId="3" applyFont="1" applyFill="1" applyBorder="1">
      <alignment vertical="center"/>
    </xf>
    <xf numFmtId="0" fontId="7" fillId="2" borderId="9" xfId="3" applyFont="1" applyFill="1" applyBorder="1">
      <alignment vertical="center"/>
    </xf>
    <xf numFmtId="38" fontId="7" fillId="0" borderId="19" xfId="6" applyFont="1" applyFill="1" applyBorder="1">
      <alignment vertical="center"/>
    </xf>
    <xf numFmtId="0" fontId="7" fillId="2" borderId="48" xfId="3" applyFont="1" applyFill="1" applyBorder="1">
      <alignment vertical="center"/>
    </xf>
    <xf numFmtId="0" fontId="24" fillId="6" borderId="49" xfId="3" applyFont="1" applyFill="1" applyBorder="1">
      <alignment vertical="center"/>
    </xf>
    <xf numFmtId="0" fontId="24" fillId="6" borderId="27" xfId="3" applyFont="1" applyFill="1" applyBorder="1">
      <alignment vertical="center"/>
    </xf>
    <xf numFmtId="0" fontId="7" fillId="2" borderId="50" xfId="3" applyFont="1" applyFill="1" applyBorder="1">
      <alignment vertical="center"/>
    </xf>
    <xf numFmtId="38" fontId="7" fillId="0" borderId="51" xfId="6" applyFont="1" applyFill="1" applyBorder="1">
      <alignment vertical="center"/>
    </xf>
    <xf numFmtId="0" fontId="7" fillId="2" borderId="27" xfId="3" applyFont="1" applyFill="1" applyBorder="1">
      <alignment vertical="center"/>
    </xf>
    <xf numFmtId="38" fontId="7" fillId="8" borderId="19" xfId="6" applyFont="1" applyFill="1" applyBorder="1">
      <alignment vertical="center"/>
    </xf>
    <xf numFmtId="38" fontId="7" fillId="0" borderId="52" xfId="6" applyFont="1" applyFill="1" applyBorder="1">
      <alignment vertical="center"/>
    </xf>
    <xf numFmtId="0" fontId="24" fillId="6" borderId="34" xfId="3" applyFont="1" applyFill="1" applyBorder="1">
      <alignment vertical="center"/>
    </xf>
    <xf numFmtId="0" fontId="7" fillId="2" borderId="53" xfId="3" applyFont="1" applyFill="1" applyBorder="1">
      <alignment vertical="center"/>
    </xf>
    <xf numFmtId="0" fontId="7" fillId="2" borderId="54" xfId="3" applyFont="1" applyFill="1" applyBorder="1">
      <alignment vertical="center"/>
    </xf>
    <xf numFmtId="38" fontId="7" fillId="0" borderId="55" xfId="6" applyFont="1" applyFill="1" applyBorder="1">
      <alignment vertical="center"/>
    </xf>
    <xf numFmtId="38" fontId="7" fillId="8" borderId="55" xfId="6" applyFont="1" applyFill="1" applyBorder="1">
      <alignment vertical="center"/>
    </xf>
    <xf numFmtId="38" fontId="7" fillId="0" borderId="56" xfId="6" applyFont="1" applyFill="1" applyBorder="1">
      <alignment vertical="center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38" fontId="24" fillId="0" borderId="8" xfId="3" applyNumberFormat="1" applyFont="1" applyBorder="1" applyAlignment="1">
      <alignment horizontal="center" vertical="center"/>
    </xf>
    <xf numFmtId="38" fontId="24" fillId="0" borderId="1" xfId="3" applyNumberFormat="1" applyFont="1" applyBorder="1" applyAlignment="1">
      <alignment horizontal="center" vertical="center"/>
    </xf>
    <xf numFmtId="38" fontId="24" fillId="0" borderId="10" xfId="3" applyNumberFormat="1" applyFont="1" applyBorder="1" applyAlignment="1">
      <alignment horizontal="center" vertical="center"/>
    </xf>
    <xf numFmtId="38" fontId="24" fillId="0" borderId="11" xfId="3" applyNumberFormat="1" applyFont="1" applyBorder="1" applyAlignment="1">
      <alignment horizontal="center" vertical="center"/>
    </xf>
    <xf numFmtId="38" fontId="24" fillId="2" borderId="0" xfId="6" applyFont="1" applyFill="1" applyBorder="1">
      <alignment vertical="center"/>
    </xf>
    <xf numFmtId="38" fontId="7" fillId="2" borderId="0" xfId="6" applyFont="1" applyFill="1" applyBorder="1">
      <alignment vertical="center"/>
    </xf>
    <xf numFmtId="181" fontId="7" fillId="0" borderId="4" xfId="7" applyNumberFormat="1" applyFont="1" applyFill="1" applyBorder="1" applyAlignment="1">
      <alignment horizontal="center" vertical="center"/>
    </xf>
    <xf numFmtId="181" fontId="7" fillId="0" borderId="5" xfId="7" applyNumberFormat="1" applyFont="1" applyFill="1" applyBorder="1" applyAlignment="1">
      <alignment horizontal="center" vertical="center"/>
    </xf>
    <xf numFmtId="181" fontId="7" fillId="0" borderId="10" xfId="7" applyNumberFormat="1" applyFont="1" applyFill="1" applyBorder="1" applyAlignment="1">
      <alignment horizontal="center" vertical="center"/>
    </xf>
    <xf numFmtId="181" fontId="7" fillId="0" borderId="11" xfId="7" applyNumberFormat="1" applyFont="1" applyFill="1" applyBorder="1" applyAlignment="1">
      <alignment horizontal="center" vertical="center"/>
    </xf>
    <xf numFmtId="181" fontId="7" fillId="4" borderId="12" xfId="8" applyNumberFormat="1" applyFont="1" applyFill="1" applyBorder="1" applyAlignment="1">
      <alignment vertical="center"/>
    </xf>
    <xf numFmtId="181" fontId="7" fillId="9" borderId="12" xfId="8" applyNumberFormat="1" applyFont="1" applyFill="1" applyBorder="1" applyAlignment="1">
      <alignment vertical="center"/>
    </xf>
    <xf numFmtId="181" fontId="7" fillId="0" borderId="15" xfId="8" applyNumberFormat="1" applyFont="1" applyFill="1" applyBorder="1" applyAlignment="1">
      <alignment vertical="center"/>
    </xf>
    <xf numFmtId="181" fontId="7" fillId="0" borderId="18" xfId="8" applyNumberFormat="1" applyFont="1" applyFill="1" applyBorder="1" applyAlignment="1">
      <alignment vertical="center"/>
    </xf>
    <xf numFmtId="181" fontId="7" fillId="4" borderId="19" xfId="8" applyNumberFormat="1" applyFont="1" applyFill="1" applyBorder="1" applyAlignment="1">
      <alignment vertical="center"/>
    </xf>
    <xf numFmtId="181" fontId="7" fillId="0" borderId="22" xfId="8" applyNumberFormat="1" applyFont="1" applyFill="1" applyBorder="1" applyAlignment="1">
      <alignment horizontal="right" vertical="center"/>
    </xf>
    <xf numFmtId="181" fontId="7" fillId="4" borderId="12" xfId="8" applyNumberFormat="1" applyFont="1" applyFill="1" applyBorder="1" applyAlignment="1">
      <alignment horizontal="right" vertical="center"/>
    </xf>
    <xf numFmtId="181" fontId="7" fillId="9" borderId="12" xfId="8" applyNumberFormat="1" applyFont="1" applyFill="1" applyBorder="1" applyAlignment="1">
      <alignment horizontal="right" vertical="center"/>
    </xf>
    <xf numFmtId="181" fontId="7" fillId="0" borderId="15" xfId="8" applyNumberFormat="1" applyFont="1" applyFill="1" applyBorder="1" applyAlignment="1">
      <alignment horizontal="right" vertical="center"/>
    </xf>
    <xf numFmtId="181" fontId="7" fillId="0" borderId="45" xfId="8" applyNumberFormat="1" applyFont="1" applyFill="1" applyBorder="1" applyAlignment="1">
      <alignment horizontal="right" vertical="center"/>
    </xf>
    <xf numFmtId="181" fontId="7" fillId="0" borderId="22" xfId="8" applyNumberFormat="1" applyFont="1" applyFill="1" applyBorder="1" applyAlignment="1">
      <alignment vertical="center"/>
    </xf>
    <xf numFmtId="181" fontId="7" fillId="4" borderId="23" xfId="8" applyNumberFormat="1" applyFont="1" applyFill="1" applyBorder="1" applyAlignment="1">
      <alignment vertical="center"/>
    </xf>
    <xf numFmtId="181" fontId="7" fillId="0" borderId="19" xfId="8" applyNumberFormat="1" applyFont="1" applyFill="1" applyBorder="1" applyAlignment="1">
      <alignment vertical="center"/>
    </xf>
    <xf numFmtId="181" fontId="7" fillId="0" borderId="24" xfId="8" applyNumberFormat="1" applyFont="1" applyFill="1" applyBorder="1" applyAlignment="1">
      <alignment vertical="center"/>
    </xf>
    <xf numFmtId="181" fontId="7" fillId="6" borderId="28" xfId="8" applyNumberFormat="1" applyFont="1" applyFill="1" applyBorder="1" applyAlignment="1">
      <alignment vertical="center"/>
    </xf>
    <xf numFmtId="181" fontId="7" fillId="6" borderId="42" xfId="8" applyNumberFormat="1" applyFont="1" applyFill="1" applyBorder="1" applyAlignment="1">
      <alignment vertical="center"/>
    </xf>
    <xf numFmtId="181" fontId="7" fillId="8" borderId="15" xfId="8" applyNumberFormat="1" applyFont="1" applyFill="1" applyBorder="1" applyAlignment="1">
      <alignment vertical="center"/>
    </xf>
    <xf numFmtId="181" fontId="7" fillId="0" borderId="51" xfId="8" applyNumberFormat="1" applyFont="1" applyFill="1" applyBorder="1" applyAlignment="1">
      <alignment vertical="center"/>
    </xf>
    <xf numFmtId="181" fontId="7" fillId="8" borderId="19" xfId="8" applyNumberFormat="1" applyFont="1" applyFill="1" applyBorder="1" applyAlignment="1">
      <alignment vertical="center"/>
    </xf>
    <xf numFmtId="181" fontId="7" fillId="0" borderId="52" xfId="8" applyNumberFormat="1" applyFont="1" applyFill="1" applyBorder="1" applyAlignment="1">
      <alignment vertical="center"/>
    </xf>
    <xf numFmtId="181" fontId="7" fillId="0" borderId="55" xfId="8" applyNumberFormat="1" applyFont="1" applyFill="1" applyBorder="1" applyAlignment="1">
      <alignment vertical="center"/>
    </xf>
    <xf numFmtId="181" fontId="7" fillId="8" borderId="55" xfId="8" applyNumberFormat="1" applyFont="1" applyFill="1" applyBorder="1" applyAlignment="1">
      <alignment vertical="center"/>
    </xf>
    <xf numFmtId="181" fontId="7" fillId="0" borderId="56" xfId="8" applyNumberFormat="1" applyFont="1" applyFill="1" applyBorder="1" applyAlignment="1">
      <alignment vertical="center"/>
    </xf>
    <xf numFmtId="38" fontId="7" fillId="8" borderId="51" xfId="6" applyFont="1" applyFill="1" applyBorder="1">
      <alignment vertical="center"/>
    </xf>
    <xf numFmtId="38" fontId="7" fillId="8" borderId="52" xfId="6" applyFont="1" applyFill="1" applyBorder="1">
      <alignment vertical="center"/>
    </xf>
    <xf numFmtId="38" fontId="7" fillId="8" borderId="56" xfId="6" applyFont="1" applyFill="1" applyBorder="1">
      <alignment vertical="center"/>
    </xf>
    <xf numFmtId="188" fontId="30" fillId="6" borderId="42" xfId="0" applyNumberFormat="1" applyFont="1" applyFill="1" applyBorder="1" applyAlignment="1">
      <alignment vertical="center" wrapText="1"/>
    </xf>
    <xf numFmtId="184" fontId="30" fillId="6" borderId="42" xfId="0" applyNumberFormat="1" applyFont="1" applyFill="1" applyBorder="1" applyAlignment="1">
      <alignment vertical="center" wrapText="1"/>
    </xf>
    <xf numFmtId="181" fontId="7" fillId="0" borderId="45" xfId="8" applyNumberFormat="1" applyFont="1" applyFill="1" applyBorder="1" applyAlignment="1">
      <alignment vertical="center"/>
    </xf>
    <xf numFmtId="181" fontId="7" fillId="0" borderId="3" xfId="8" applyNumberFormat="1" applyFont="1" applyFill="1" applyBorder="1" applyAlignment="1">
      <alignment vertical="center"/>
    </xf>
    <xf numFmtId="181" fontId="7" fillId="9" borderId="12" xfId="6" applyNumberFormat="1" applyFont="1" applyFill="1" applyBorder="1">
      <alignment vertical="center"/>
    </xf>
    <xf numFmtId="181" fontId="7" fillId="0" borderId="15" xfId="6" applyNumberFormat="1" applyFont="1" applyFill="1" applyBorder="1">
      <alignment vertical="center"/>
    </xf>
    <xf numFmtId="181" fontId="7" fillId="0" borderId="18" xfId="6" applyNumberFormat="1" applyFont="1" applyFill="1" applyBorder="1">
      <alignment vertical="center"/>
    </xf>
    <xf numFmtId="181" fontId="7" fillId="0" borderId="45" xfId="6" applyNumberFormat="1" applyFont="1" applyFill="1" applyBorder="1">
      <alignment vertical="center"/>
    </xf>
    <xf numFmtId="181" fontId="7" fillId="0" borderId="22" xfId="6" applyNumberFormat="1" applyFont="1" applyFill="1" applyBorder="1">
      <alignment vertical="center"/>
    </xf>
    <xf numFmtId="181" fontId="7" fillId="0" borderId="19" xfId="6" applyNumberFormat="1" applyFont="1" applyFill="1" applyBorder="1">
      <alignment vertical="center"/>
    </xf>
    <xf numFmtId="181" fontId="7" fillId="0" borderId="24" xfId="6" applyNumberFormat="1" applyFont="1" applyFill="1" applyBorder="1">
      <alignment vertical="center"/>
    </xf>
    <xf numFmtId="181" fontId="7" fillId="0" borderId="3" xfId="6" applyNumberFormat="1" applyFont="1" applyFill="1" applyBorder="1">
      <alignment vertical="center"/>
    </xf>
    <xf numFmtId="181" fontId="7" fillId="6" borderId="28" xfId="6" applyNumberFormat="1" applyFont="1" applyFill="1" applyBorder="1">
      <alignment vertical="center"/>
    </xf>
    <xf numFmtId="181" fontId="7" fillId="0" borderId="55" xfId="6" applyNumberFormat="1" applyFont="1" applyFill="1" applyBorder="1">
      <alignment vertical="center"/>
    </xf>
    <xf numFmtId="182" fontId="33" fillId="2" borderId="3" xfId="2" applyNumberFormat="1" applyFont="1" applyFill="1" applyBorder="1" applyAlignment="1">
      <alignment horizontal="center" vertical="center"/>
    </xf>
    <xf numFmtId="183" fontId="33" fillId="2" borderId="3" xfId="2" applyNumberFormat="1" applyFont="1" applyFill="1" applyBorder="1" applyAlignment="1">
      <alignment horizontal="center" vertical="center"/>
    </xf>
    <xf numFmtId="0" fontId="33" fillId="2" borderId="4" xfId="2" applyFont="1" applyFill="1" applyBorder="1" applyAlignment="1">
      <alignment horizontal="center" vertical="center"/>
    </xf>
    <xf numFmtId="182" fontId="33" fillId="2" borderId="5" xfId="2" applyNumberFormat="1" applyFont="1" applyFill="1" applyBorder="1" applyAlignment="1">
      <alignment horizontal="center" vertical="center"/>
    </xf>
    <xf numFmtId="0" fontId="33" fillId="2" borderId="19" xfId="2" applyNumberFormat="1" applyFont="1" applyFill="1" applyBorder="1" applyAlignment="1">
      <alignment horizontal="center" vertical="center"/>
    </xf>
    <xf numFmtId="191" fontId="7" fillId="0" borderId="0" xfId="6" applyNumberFormat="1" applyFont="1" applyFill="1" applyBorder="1">
      <alignment vertical="center"/>
    </xf>
    <xf numFmtId="190" fontId="7" fillId="0" borderId="22" xfId="8" applyNumberFormat="1" applyFont="1" applyFill="1" applyBorder="1" applyAlignment="1">
      <alignment horizontal="right" vertical="center"/>
    </xf>
    <xf numFmtId="181" fontId="7" fillId="4" borderId="12" xfId="6" applyNumberFormat="1" applyFont="1" applyFill="1" applyBorder="1">
      <alignment vertical="center"/>
    </xf>
    <xf numFmtId="38" fontId="7" fillId="4" borderId="12" xfId="1" applyFont="1" applyFill="1" applyBorder="1">
      <alignment vertical="center"/>
    </xf>
    <xf numFmtId="38" fontId="7" fillId="0" borderId="15" xfId="1" applyFont="1" applyFill="1" applyBorder="1">
      <alignment vertical="center"/>
    </xf>
    <xf numFmtId="38" fontId="7" fillId="0" borderId="18" xfId="1" applyFont="1" applyFill="1" applyBorder="1">
      <alignment vertical="center"/>
    </xf>
    <xf numFmtId="38" fontId="7" fillId="0" borderId="22" xfId="1" applyFont="1" applyFill="1" applyBorder="1">
      <alignment vertical="center"/>
    </xf>
    <xf numFmtId="38" fontId="7" fillId="0" borderId="45" xfId="1" applyFont="1" applyFill="1" applyBorder="1">
      <alignment vertical="center"/>
    </xf>
    <xf numFmtId="38" fontId="7" fillId="0" borderId="19" xfId="1" applyFont="1" applyFill="1" applyBorder="1">
      <alignment vertical="center"/>
    </xf>
    <xf numFmtId="38" fontId="7" fillId="6" borderId="28" xfId="1" applyFont="1" applyFill="1" applyBorder="1">
      <alignment vertical="center"/>
    </xf>
    <xf numFmtId="38" fontId="7" fillId="0" borderId="55" xfId="1" applyFont="1" applyFill="1" applyBorder="1">
      <alignment vertical="center"/>
    </xf>
    <xf numFmtId="1" fontId="32" fillId="2" borderId="15" xfId="1" applyNumberFormat="1" applyFont="1" applyFill="1" applyBorder="1" applyAlignment="1">
      <alignment vertical="center"/>
    </xf>
    <xf numFmtId="38" fontId="7" fillId="0" borderId="0" xfId="1" applyFont="1" applyFill="1" applyBorder="1">
      <alignment vertical="center"/>
    </xf>
    <xf numFmtId="38" fontId="7" fillId="9" borderId="12" xfId="1" applyFont="1" applyFill="1" applyBorder="1">
      <alignment vertical="center"/>
    </xf>
    <xf numFmtId="190" fontId="7" fillId="0" borderId="18" xfId="1" applyNumberFormat="1" applyFont="1" applyFill="1" applyBorder="1">
      <alignment vertical="center"/>
    </xf>
    <xf numFmtId="190" fontId="7" fillId="0" borderId="22" xfId="1" applyNumberFormat="1" applyFont="1" applyFill="1" applyBorder="1">
      <alignment vertical="center"/>
    </xf>
    <xf numFmtId="190" fontId="7" fillId="0" borderId="18" xfId="8" applyNumberFormat="1" applyFont="1" applyFill="1" applyBorder="1" applyAlignment="1">
      <alignment vertical="center"/>
    </xf>
    <xf numFmtId="190" fontId="7" fillId="0" borderId="18" xfId="6" applyNumberFormat="1" applyFont="1" applyFill="1" applyBorder="1">
      <alignment vertical="center"/>
    </xf>
    <xf numFmtId="190" fontId="7" fillId="0" borderId="22" xfId="8" applyNumberFormat="1" applyFont="1" applyFill="1" applyBorder="1" applyAlignment="1">
      <alignment vertical="center"/>
    </xf>
    <xf numFmtId="177" fontId="35" fillId="8" borderId="6" xfId="3" applyNumberFormat="1" applyFont="1" applyFill="1" applyBorder="1" applyAlignment="1">
      <alignment horizontal="center" vertical="center" wrapText="1"/>
    </xf>
    <xf numFmtId="177" fontId="35" fillId="8" borderId="11" xfId="3" applyNumberFormat="1" applyFont="1" applyFill="1" applyBorder="1" applyAlignment="1">
      <alignment horizontal="center" vertical="center" wrapText="1"/>
    </xf>
    <xf numFmtId="176" fontId="6" fillId="0" borderId="1" xfId="3" applyNumberFormat="1" applyFont="1" applyBorder="1" applyAlignment="1">
      <alignment horizontal="left" vertical="center"/>
    </xf>
    <xf numFmtId="0" fontId="24" fillId="2" borderId="4" xfId="3" applyFont="1" applyFill="1" applyBorder="1" applyAlignment="1">
      <alignment horizontal="center" vertical="center"/>
    </xf>
    <xf numFmtId="0" fontId="24" fillId="2" borderId="5" xfId="3" applyFont="1" applyFill="1" applyBorder="1" applyAlignment="1">
      <alignment horizontal="center" vertical="center"/>
    </xf>
    <xf numFmtId="0" fontId="24" fillId="2" borderId="6" xfId="3" applyFont="1" applyFill="1" applyBorder="1" applyAlignment="1">
      <alignment horizontal="center" vertical="center"/>
    </xf>
    <xf numFmtId="0" fontId="24" fillId="0" borderId="4" xfId="3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/>
    </xf>
    <xf numFmtId="0" fontId="24" fillId="0" borderId="6" xfId="3" applyFont="1" applyFill="1" applyBorder="1" applyAlignment="1">
      <alignment horizontal="center" vertical="center"/>
    </xf>
    <xf numFmtId="0" fontId="24" fillId="0" borderId="2" xfId="7" applyNumberFormat="1" applyFont="1" applyFill="1" applyBorder="1" applyAlignment="1">
      <alignment horizontal="center" vertical="center"/>
    </xf>
    <xf numFmtId="0" fontId="24" fillId="0" borderId="3" xfId="7" applyNumberFormat="1" applyFont="1" applyFill="1" applyBorder="1" applyAlignment="1">
      <alignment horizontal="center" vertical="center"/>
    </xf>
    <xf numFmtId="0" fontId="24" fillId="0" borderId="6" xfId="7" applyNumberFormat="1" applyFont="1" applyFill="1" applyBorder="1" applyAlignment="1">
      <alignment horizontal="center" vertical="center"/>
    </xf>
    <xf numFmtId="177" fontId="7" fillId="0" borderId="6" xfId="7" applyNumberFormat="1" applyFont="1" applyFill="1" applyBorder="1" applyAlignment="1">
      <alignment horizontal="center" vertical="center"/>
    </xf>
    <xf numFmtId="177" fontId="7" fillId="0" borderId="11" xfId="7" applyNumberFormat="1" applyFont="1" applyFill="1" applyBorder="1" applyAlignment="1">
      <alignment horizontal="center" vertical="center"/>
    </xf>
    <xf numFmtId="178" fontId="7" fillId="0" borderId="6" xfId="7" applyNumberFormat="1" applyFont="1" applyFill="1" applyBorder="1" applyAlignment="1">
      <alignment horizontal="center" vertical="center"/>
    </xf>
    <xf numFmtId="178" fontId="7" fillId="0" borderId="11" xfId="7" applyNumberFormat="1" applyFont="1" applyFill="1" applyBorder="1" applyAlignment="1">
      <alignment horizontal="center" vertical="center"/>
    </xf>
    <xf numFmtId="179" fontId="7" fillId="0" borderId="6" xfId="7" applyNumberFormat="1" applyFont="1" applyFill="1" applyBorder="1" applyAlignment="1">
      <alignment horizontal="center" vertical="center"/>
    </xf>
    <xf numFmtId="179" fontId="7" fillId="0" borderId="11" xfId="7" applyNumberFormat="1" applyFont="1" applyFill="1" applyBorder="1" applyAlignment="1">
      <alignment horizontal="center" vertical="center"/>
    </xf>
    <xf numFmtId="180" fontId="7" fillId="0" borderId="6" xfId="7" applyNumberFormat="1" applyFont="1" applyFill="1" applyBorder="1" applyAlignment="1">
      <alignment horizontal="center" vertical="center"/>
    </xf>
    <xf numFmtId="180" fontId="7" fillId="0" borderId="11" xfId="7" applyNumberFormat="1" applyFont="1" applyFill="1" applyBorder="1" applyAlignment="1">
      <alignment horizontal="center" vertical="center"/>
    </xf>
    <xf numFmtId="0" fontId="24" fillId="0" borderId="4" xfId="3" applyFont="1" applyBorder="1" applyAlignment="1">
      <alignment horizontal="center" vertical="center"/>
    </xf>
    <xf numFmtId="0" fontId="24" fillId="0" borderId="5" xfId="3" applyFont="1" applyBorder="1" applyAlignment="1">
      <alignment horizontal="center" vertical="center"/>
    </xf>
    <xf numFmtId="0" fontId="24" fillId="0" borderId="6" xfId="3" applyFont="1" applyBorder="1" applyAlignment="1">
      <alignment horizontal="center" vertical="center"/>
    </xf>
    <xf numFmtId="177" fontId="36" fillId="8" borderId="6" xfId="3" applyNumberFormat="1" applyFont="1" applyFill="1" applyBorder="1" applyAlignment="1">
      <alignment horizontal="center" vertical="center" wrapText="1"/>
    </xf>
    <xf numFmtId="177" fontId="36" fillId="8" borderId="11" xfId="3" applyNumberFormat="1" applyFont="1" applyFill="1" applyBorder="1" applyAlignment="1">
      <alignment horizontal="center" vertical="center" wrapText="1"/>
    </xf>
    <xf numFmtId="0" fontId="33" fillId="2" borderId="2" xfId="2" applyFont="1" applyFill="1" applyBorder="1" applyAlignment="1">
      <alignment horizontal="center" vertical="center"/>
    </xf>
    <xf numFmtId="0" fontId="33" fillId="2" borderId="3" xfId="2" applyFont="1" applyFill="1" applyBorder="1" applyAlignment="1">
      <alignment horizontal="center" vertical="center"/>
    </xf>
    <xf numFmtId="176" fontId="6" fillId="0" borderId="0" xfId="3" applyNumberFormat="1" applyFont="1" applyBorder="1" applyAlignment="1">
      <alignment horizontal="left" vertical="center"/>
    </xf>
    <xf numFmtId="0" fontId="24" fillId="2" borderId="40" xfId="3" applyFont="1" applyFill="1" applyBorder="1" applyAlignment="1">
      <alignment horizontal="center" vertical="center"/>
    </xf>
    <xf numFmtId="0" fontId="30" fillId="0" borderId="2" xfId="4" applyFont="1" applyFill="1" applyBorder="1" applyAlignment="1">
      <alignment horizontal="center" vertical="center"/>
    </xf>
    <xf numFmtId="0" fontId="30" fillId="0" borderId="6" xfId="4" applyFont="1" applyFill="1" applyBorder="1" applyAlignment="1">
      <alignment horizontal="center" vertical="center"/>
    </xf>
    <xf numFmtId="0" fontId="30" fillId="6" borderId="30" xfId="4" applyFont="1" applyFill="1" applyBorder="1" applyAlignment="1">
      <alignment horizontal="left" vertical="center" wrapText="1"/>
    </xf>
    <xf numFmtId="0" fontId="30" fillId="6" borderId="43" xfId="4" applyFont="1" applyFill="1" applyBorder="1" applyAlignment="1">
      <alignment horizontal="left" vertical="center" wrapText="1"/>
    </xf>
    <xf numFmtId="0" fontId="30" fillId="4" borderId="2" xfId="4" applyFont="1" applyFill="1" applyBorder="1" applyAlignment="1">
      <alignment horizontal="left" vertical="center" wrapText="1"/>
    </xf>
    <xf numFmtId="0" fontId="30" fillId="4" borderId="6" xfId="4" applyFont="1" applyFill="1" applyBorder="1" applyAlignment="1">
      <alignment horizontal="left" vertical="center" wrapText="1"/>
    </xf>
    <xf numFmtId="0" fontId="30" fillId="4" borderId="4" xfId="4" applyFont="1" applyFill="1" applyBorder="1" applyAlignment="1">
      <alignment horizontal="left" vertical="center" wrapText="1"/>
    </xf>
    <xf numFmtId="0" fontId="30" fillId="4" borderId="40" xfId="4" applyFont="1" applyFill="1" applyBorder="1" applyAlignment="1">
      <alignment horizontal="left" vertical="center" wrapText="1"/>
    </xf>
  </cellXfs>
  <cellStyles count="12">
    <cellStyle name="パーセント" xfId="8" builtinId="5"/>
    <cellStyle name="パーセント 2" xfId="7" xr:uid="{05BBFC91-DE53-4639-9CA8-2329FF5116E1}"/>
    <cellStyle name="パーセント 3" xfId="11" xr:uid="{D1CC1507-9FE6-4EA3-A5F2-B003F521F3B0}"/>
    <cellStyle name="桁区切り" xfId="1" builtinId="6"/>
    <cellStyle name="桁区切り 2" xfId="5" xr:uid="{6AABF870-06F5-419F-86E4-AC3095112DFE}"/>
    <cellStyle name="桁区切り 3" xfId="6" xr:uid="{360FB089-3BD1-4EB1-9A8F-76EF60C424BD}"/>
    <cellStyle name="桁区切り 4" xfId="10" xr:uid="{016FC3C3-DEA8-4B2C-BE12-6405787738E5}"/>
    <cellStyle name="標準" xfId="0" builtinId="0"/>
    <cellStyle name="標準 2" xfId="3" xr:uid="{109E3120-9678-4967-921E-E07EC8079B49}"/>
    <cellStyle name="標準 3" xfId="4" xr:uid="{9A06FD27-FEF1-49F1-80CF-BE86BE189BFF}"/>
    <cellStyle name="標準 4" xfId="9" xr:uid="{BA22B914-5546-49F8-8E22-B6F5338B7A0A}"/>
    <cellStyle name="標準_904Q 台数まとめ（配布用）" xfId="2" xr:uid="{C3F12D87-9FC6-4BBA-9041-FE4AF3581E4B}"/>
  </cellStyles>
  <dxfs count="0"/>
  <tableStyles count="0" defaultTableStyle="TableStyleMedium2" defaultPivotStyle="PivotStyleLight16"/>
  <colors>
    <mruColors>
      <color rgb="FFFFFFCC"/>
      <color rgb="FFCCECFF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S06.WEBSITE/40_Website&#25522;&#36617;&#29992;&#12501;&#12449;&#12452;&#12523;&#12304;10&#24180;&#20445;&#23384;&#12305;/2024&#24180;/20240130_&#29983;&#36009;&#36664;/&#29983;&#36009;&#36664;/CY2023_202312_monthly_data_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S02.&#38283;&#31034;&#26989;&#21209;/20_&#26376;&#27425;&#23567;&#22770;&#21488;&#25968;&#38283;&#31034;/2024&#24180;/202402/&#12965;&#20462;&#27491;Honda_Worldwide_Auto_Retail_Sales&#65288;2&#26376;&#37197;&#24067;&#29992;&#65289;&#21644;&#30000;&#20837;&#21147;&#28168;_0227%20&#20013;&#22618;&#12373;&#12435;Web&#29992;&#20462;&#27491;&#20013;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"/>
      <sheetName val="CY2013-2020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DASHより出力(前月)"/>
      <sheetName val="02 DASHより出力(当月"/>
      <sheetName val="03 新機種確認"/>
      <sheetName val="030 累計前月"/>
      <sheetName val="04 マスタ"/>
      <sheetName val="031 削減機種"/>
      <sheetName val="05 集計"/>
      <sheetName val="032 追加機種"/>
      <sheetName val="06 まとめ表 (千台単位)  (日本語)"/>
      <sheetName val="06 まとめ表 (千台単位)（英語）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3">
            <v>2023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3792-7515-4EB2-9C5E-CF9884DC8359}">
  <dimension ref="A1:U102"/>
  <sheetViews>
    <sheetView showGridLines="0" tabSelected="1" zoomScale="55" zoomScaleNormal="55" workbookViewId="0">
      <selection activeCell="H2" sqref="H2"/>
    </sheetView>
  </sheetViews>
  <sheetFormatPr defaultColWidth="8.6640625" defaultRowHeight="15" outlineLevelRow="1" x14ac:dyDescent="0.55000000000000004"/>
  <cols>
    <col min="1" max="3" width="8.6640625" style="170"/>
    <col min="4" max="4" width="11.58203125" style="170" customWidth="1"/>
    <col min="5" max="7" width="11.6640625" style="170" bestFit="1" customWidth="1"/>
    <col min="8" max="8" width="13.08203125" style="170" customWidth="1"/>
    <col min="9" max="11" width="11.6640625" style="170" bestFit="1" customWidth="1"/>
    <col min="12" max="12" width="13.08203125" style="170" customWidth="1"/>
    <col min="13" max="15" width="11.6640625" style="170" bestFit="1" customWidth="1"/>
    <col min="16" max="16" width="13.08203125" style="170" customWidth="1"/>
    <col min="17" max="19" width="11.6640625" style="170" bestFit="1" customWidth="1"/>
    <col min="20" max="21" width="13.08203125" style="170" customWidth="1"/>
    <col min="22" max="16384" width="8.6640625" style="170"/>
  </cols>
  <sheetData>
    <row r="1" spans="1:21" x14ac:dyDescent="0.55000000000000004">
      <c r="A1" s="168"/>
      <c r="B1" s="169"/>
      <c r="C1" s="169"/>
      <c r="D1" s="169"/>
      <c r="E1" s="169"/>
      <c r="F1" s="169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1" ht="22" x14ac:dyDescent="0.35">
      <c r="A2" s="168"/>
      <c r="B2" s="171" t="s">
        <v>55</v>
      </c>
      <c r="C2" s="169"/>
      <c r="D2" s="169"/>
      <c r="E2" s="169"/>
      <c r="F2" s="169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T2" s="257"/>
      <c r="U2" s="168"/>
    </row>
    <row r="3" spans="1:21" ht="16" x14ac:dyDescent="0.35">
      <c r="A3" s="168"/>
      <c r="B3" s="258" t="s">
        <v>111</v>
      </c>
      <c r="C3" s="172"/>
      <c r="D3" s="172"/>
      <c r="E3" s="173"/>
      <c r="F3" s="173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5" t="s">
        <v>125</v>
      </c>
    </row>
    <row r="4" spans="1:21" ht="16" x14ac:dyDescent="0.55000000000000004">
      <c r="A4" s="168"/>
      <c r="B4" s="181"/>
      <c r="C4" s="259"/>
      <c r="D4" s="259"/>
      <c r="E4" s="260">
        <v>2023</v>
      </c>
      <c r="F4" s="261"/>
      <c r="G4" s="261"/>
      <c r="H4" s="261"/>
      <c r="I4" s="261"/>
      <c r="J4" s="261"/>
      <c r="K4" s="261"/>
      <c r="L4" s="261"/>
      <c r="M4" s="262"/>
      <c r="N4" s="261"/>
      <c r="O4" s="261"/>
      <c r="P4" s="261"/>
      <c r="Q4" s="261"/>
      <c r="R4" s="261"/>
      <c r="S4" s="263"/>
      <c r="T4" s="261"/>
      <c r="U4" s="263"/>
    </row>
    <row r="5" spans="1:21" ht="16" x14ac:dyDescent="0.55000000000000004">
      <c r="A5" s="168"/>
      <c r="B5" s="187"/>
      <c r="C5" s="264"/>
      <c r="D5" s="264"/>
      <c r="E5" s="253"/>
      <c r="F5" s="254"/>
      <c r="G5" s="254"/>
      <c r="H5" s="504" t="s">
        <v>115</v>
      </c>
      <c r="I5" s="255"/>
      <c r="J5" s="256"/>
      <c r="K5" s="256"/>
      <c r="L5" s="504" t="s">
        <v>116</v>
      </c>
      <c r="M5" s="255"/>
      <c r="N5" s="256"/>
      <c r="O5" s="256"/>
      <c r="P5" s="504" t="s">
        <v>117</v>
      </c>
      <c r="Q5" s="255"/>
      <c r="R5" s="256"/>
      <c r="S5" s="256"/>
      <c r="T5" s="504" t="s">
        <v>118</v>
      </c>
      <c r="U5" s="220">
        <f>E4</f>
        <v>2023</v>
      </c>
    </row>
    <row r="6" spans="1:21" ht="16" x14ac:dyDescent="0.55000000000000004">
      <c r="A6" s="168"/>
      <c r="B6" s="187"/>
      <c r="C6" s="264"/>
      <c r="D6" s="264"/>
      <c r="E6" s="221" t="s">
        <v>1</v>
      </c>
      <c r="F6" s="221" t="s">
        <v>2</v>
      </c>
      <c r="G6" s="221" t="s">
        <v>3</v>
      </c>
      <c r="H6" s="505"/>
      <c r="I6" s="222" t="s">
        <v>4</v>
      </c>
      <c r="J6" s="221" t="s">
        <v>5</v>
      </c>
      <c r="K6" s="221" t="s">
        <v>6</v>
      </c>
      <c r="L6" s="505"/>
      <c r="M6" s="222" t="s">
        <v>7</v>
      </c>
      <c r="N6" s="221" t="s">
        <v>8</v>
      </c>
      <c r="O6" s="221" t="s">
        <v>9</v>
      </c>
      <c r="P6" s="505"/>
      <c r="Q6" s="222" t="s">
        <v>10</v>
      </c>
      <c r="R6" s="221" t="s">
        <v>11</v>
      </c>
      <c r="S6" s="335" t="s">
        <v>12</v>
      </c>
      <c r="T6" s="505"/>
      <c r="U6" s="222" t="s">
        <v>119</v>
      </c>
    </row>
    <row r="7" spans="1:21" ht="16" x14ac:dyDescent="0.55000000000000004">
      <c r="A7" s="168"/>
      <c r="B7" s="177" t="s">
        <v>13</v>
      </c>
      <c r="C7" s="178"/>
      <c r="D7" s="178"/>
      <c r="E7" s="265">
        <v>47193</v>
      </c>
      <c r="F7" s="265">
        <v>60572</v>
      </c>
      <c r="G7" s="265">
        <v>72759</v>
      </c>
      <c r="H7" s="265">
        <v>180524</v>
      </c>
      <c r="I7" s="265">
        <v>45833</v>
      </c>
      <c r="J7" s="265">
        <v>44510</v>
      </c>
      <c r="K7" s="265">
        <v>56533</v>
      </c>
      <c r="L7" s="265">
        <v>146876</v>
      </c>
      <c r="M7" s="265">
        <v>58972</v>
      </c>
      <c r="N7" s="265">
        <v>51162</v>
      </c>
      <c r="O7" s="265">
        <v>61515</v>
      </c>
      <c r="P7" s="265">
        <v>171649</v>
      </c>
      <c r="Q7" s="265">
        <v>73939</v>
      </c>
      <c r="R7" s="265">
        <v>76272</v>
      </c>
      <c r="S7" s="266">
        <v>69261</v>
      </c>
      <c r="T7" s="265">
        <v>219472</v>
      </c>
      <c r="U7" s="265">
        <v>718521</v>
      </c>
    </row>
    <row r="8" spans="1:21" ht="16" x14ac:dyDescent="0.55000000000000004">
      <c r="A8" s="168"/>
      <c r="B8" s="177" t="s">
        <v>16</v>
      </c>
      <c r="C8" s="178"/>
      <c r="D8" s="178"/>
      <c r="E8" s="179">
        <v>106673</v>
      </c>
      <c r="F8" s="179">
        <v>129983</v>
      </c>
      <c r="G8" s="179">
        <v>134665</v>
      </c>
      <c r="H8" s="179">
        <v>371321</v>
      </c>
      <c r="I8" s="179">
        <v>120812</v>
      </c>
      <c r="J8" s="179">
        <v>136673</v>
      </c>
      <c r="K8" s="179">
        <v>138315</v>
      </c>
      <c r="L8" s="179">
        <v>395800</v>
      </c>
      <c r="M8" s="179">
        <v>102127</v>
      </c>
      <c r="N8" s="179">
        <v>148842</v>
      </c>
      <c r="O8" s="179">
        <v>133510</v>
      </c>
      <c r="P8" s="179">
        <v>384479</v>
      </c>
      <c r="Q8" s="179">
        <v>155307</v>
      </c>
      <c r="R8" s="179">
        <v>145431</v>
      </c>
      <c r="S8" s="267">
        <v>107643</v>
      </c>
      <c r="T8" s="179">
        <v>408381</v>
      </c>
      <c r="U8" s="179">
        <v>1559981</v>
      </c>
    </row>
    <row r="9" spans="1:21" ht="16" x14ac:dyDescent="0.55000000000000004">
      <c r="A9" s="168"/>
      <c r="B9" s="180"/>
      <c r="C9" s="181" t="s">
        <v>56</v>
      </c>
      <c r="D9" s="182"/>
      <c r="E9" s="183">
        <v>31013</v>
      </c>
      <c r="F9" s="183">
        <v>40323</v>
      </c>
      <c r="G9" s="183">
        <v>43264</v>
      </c>
      <c r="H9" s="183">
        <v>114600</v>
      </c>
      <c r="I9" s="183">
        <v>38692</v>
      </c>
      <c r="J9" s="183">
        <v>41717</v>
      </c>
      <c r="K9" s="183">
        <v>42388</v>
      </c>
      <c r="L9" s="183">
        <v>122797</v>
      </c>
      <c r="M9" s="183">
        <v>30134</v>
      </c>
      <c r="N9" s="183">
        <v>47546</v>
      </c>
      <c r="O9" s="183">
        <v>41242</v>
      </c>
      <c r="P9" s="183">
        <v>118922</v>
      </c>
      <c r="Q9" s="183">
        <v>47322</v>
      </c>
      <c r="R9" s="183">
        <v>40863</v>
      </c>
      <c r="S9" s="268">
        <v>32721</v>
      </c>
      <c r="T9" s="183">
        <v>120906</v>
      </c>
      <c r="U9" s="183">
        <v>477225</v>
      </c>
    </row>
    <row r="10" spans="1:21" ht="16" x14ac:dyDescent="0.55000000000000004">
      <c r="A10" s="168"/>
      <c r="B10" s="180"/>
      <c r="C10" s="184" t="s">
        <v>57</v>
      </c>
      <c r="D10" s="185"/>
      <c r="E10" s="186">
        <v>24141</v>
      </c>
      <c r="F10" s="186">
        <v>28651</v>
      </c>
      <c r="G10" s="186">
        <v>26097</v>
      </c>
      <c r="H10" s="186">
        <v>78889</v>
      </c>
      <c r="I10" s="186">
        <v>26445</v>
      </c>
      <c r="J10" s="186">
        <v>25669</v>
      </c>
      <c r="K10" s="186">
        <v>28094</v>
      </c>
      <c r="L10" s="186">
        <v>80208</v>
      </c>
      <c r="M10" s="186">
        <v>16752</v>
      </c>
      <c r="N10" s="186">
        <v>28491</v>
      </c>
      <c r="O10" s="186">
        <v>24548</v>
      </c>
      <c r="P10" s="186">
        <v>69791</v>
      </c>
      <c r="Q10" s="186">
        <v>32779</v>
      </c>
      <c r="R10" s="186">
        <v>26647</v>
      </c>
      <c r="S10" s="269">
        <v>18473</v>
      </c>
      <c r="T10" s="186">
        <v>77899</v>
      </c>
      <c r="U10" s="186">
        <v>306787</v>
      </c>
    </row>
    <row r="11" spans="1:21" ht="16" x14ac:dyDescent="0.55000000000000004">
      <c r="A11" s="168"/>
      <c r="B11" s="180"/>
      <c r="C11" s="187" t="s">
        <v>58</v>
      </c>
      <c r="D11" s="188"/>
      <c r="E11" s="189">
        <v>15855</v>
      </c>
      <c r="F11" s="189">
        <v>17861</v>
      </c>
      <c r="G11" s="189">
        <v>20253</v>
      </c>
      <c r="H11" s="189">
        <v>53969</v>
      </c>
      <c r="I11" s="189">
        <v>19113</v>
      </c>
      <c r="J11" s="189">
        <v>20503</v>
      </c>
      <c r="K11" s="189">
        <v>20830</v>
      </c>
      <c r="L11" s="189">
        <v>60446</v>
      </c>
      <c r="M11" s="189">
        <v>15193</v>
      </c>
      <c r="N11" s="189">
        <v>23234</v>
      </c>
      <c r="O11" s="189">
        <v>20829</v>
      </c>
      <c r="P11" s="189">
        <v>59256</v>
      </c>
      <c r="Q11" s="189">
        <v>21648</v>
      </c>
      <c r="R11" s="189">
        <v>21933</v>
      </c>
      <c r="S11" s="270">
        <v>16998</v>
      </c>
      <c r="T11" s="189">
        <v>60579</v>
      </c>
      <c r="U11" s="189">
        <v>234250</v>
      </c>
    </row>
    <row r="12" spans="1:21" ht="16" x14ac:dyDescent="0.55000000000000004">
      <c r="A12" s="168"/>
      <c r="B12" s="180"/>
      <c r="C12" s="190" t="s">
        <v>108</v>
      </c>
      <c r="D12" s="191"/>
      <c r="E12" s="192">
        <v>71009</v>
      </c>
      <c r="F12" s="192">
        <v>86835</v>
      </c>
      <c r="G12" s="192">
        <v>89614</v>
      </c>
      <c r="H12" s="192">
        <v>247458</v>
      </c>
      <c r="I12" s="192">
        <v>84250</v>
      </c>
      <c r="J12" s="192">
        <v>87889</v>
      </c>
      <c r="K12" s="192">
        <v>91312</v>
      </c>
      <c r="L12" s="192">
        <v>263451</v>
      </c>
      <c r="M12" s="192">
        <v>62079</v>
      </c>
      <c r="N12" s="192">
        <v>99271</v>
      </c>
      <c r="O12" s="192">
        <v>86619</v>
      </c>
      <c r="P12" s="192">
        <v>247969</v>
      </c>
      <c r="Q12" s="192">
        <v>101749</v>
      </c>
      <c r="R12" s="192">
        <v>89443</v>
      </c>
      <c r="S12" s="271">
        <v>68192</v>
      </c>
      <c r="T12" s="192">
        <v>259384</v>
      </c>
      <c r="U12" s="192">
        <v>1018262</v>
      </c>
    </row>
    <row r="13" spans="1:21" ht="16" x14ac:dyDescent="0.55000000000000004">
      <c r="A13" s="168"/>
      <c r="B13" s="180"/>
      <c r="C13" s="193" t="s">
        <v>18</v>
      </c>
      <c r="D13" s="194"/>
      <c r="E13" s="195">
        <v>25169</v>
      </c>
      <c r="F13" s="195">
        <v>29784</v>
      </c>
      <c r="G13" s="195">
        <v>32804</v>
      </c>
      <c r="H13" s="195">
        <v>87757</v>
      </c>
      <c r="I13" s="195">
        <v>25015</v>
      </c>
      <c r="J13" s="195">
        <v>34063</v>
      </c>
      <c r="K13" s="195">
        <v>31052</v>
      </c>
      <c r="L13" s="195">
        <v>90130</v>
      </c>
      <c r="M13" s="195">
        <v>24559</v>
      </c>
      <c r="N13" s="195">
        <v>35753</v>
      </c>
      <c r="O13" s="195">
        <v>32999</v>
      </c>
      <c r="P13" s="195">
        <v>93311</v>
      </c>
      <c r="Q13" s="195">
        <v>35756</v>
      </c>
      <c r="R13" s="195">
        <v>39217</v>
      </c>
      <c r="S13" s="339">
        <v>28296</v>
      </c>
      <c r="T13" s="195">
        <v>103269</v>
      </c>
      <c r="U13" s="195">
        <v>374467</v>
      </c>
    </row>
    <row r="14" spans="1:21" ht="16" x14ac:dyDescent="0.55000000000000004">
      <c r="A14" s="168"/>
      <c r="B14" s="180"/>
      <c r="C14" s="340" t="s">
        <v>19</v>
      </c>
      <c r="D14" s="341"/>
      <c r="E14" s="342">
        <v>10495</v>
      </c>
      <c r="F14" s="342">
        <v>13364</v>
      </c>
      <c r="G14" s="342">
        <v>12247</v>
      </c>
      <c r="H14" s="342">
        <v>36106</v>
      </c>
      <c r="I14" s="342">
        <v>11547</v>
      </c>
      <c r="J14" s="342">
        <v>14721</v>
      </c>
      <c r="K14" s="342">
        <v>15951</v>
      </c>
      <c r="L14" s="342">
        <v>42219</v>
      </c>
      <c r="M14" s="342">
        <v>15489</v>
      </c>
      <c r="N14" s="342">
        <v>13818</v>
      </c>
      <c r="O14" s="342">
        <v>13892</v>
      </c>
      <c r="P14" s="342">
        <v>43199</v>
      </c>
      <c r="Q14" s="342">
        <v>17802</v>
      </c>
      <c r="R14" s="342">
        <v>16771</v>
      </c>
      <c r="S14" s="343">
        <v>11155</v>
      </c>
      <c r="T14" s="342">
        <v>45728</v>
      </c>
      <c r="U14" s="342">
        <v>167252</v>
      </c>
    </row>
    <row r="15" spans="1:21" ht="16" x14ac:dyDescent="0.55000000000000004">
      <c r="A15" s="168"/>
      <c r="B15" s="177" t="s">
        <v>21</v>
      </c>
      <c r="C15" s="178"/>
      <c r="D15" s="178"/>
      <c r="E15" s="179">
        <v>5490</v>
      </c>
      <c r="F15" s="179">
        <v>6316</v>
      </c>
      <c r="G15" s="179">
        <v>7956</v>
      </c>
      <c r="H15" s="179">
        <v>19762</v>
      </c>
      <c r="I15" s="179">
        <v>5722</v>
      </c>
      <c r="J15" s="179">
        <v>7301</v>
      </c>
      <c r="K15" s="179">
        <v>6402</v>
      </c>
      <c r="L15" s="179">
        <v>19425</v>
      </c>
      <c r="M15" s="179">
        <v>6994</v>
      </c>
      <c r="N15" s="179">
        <v>7791</v>
      </c>
      <c r="O15" s="179">
        <v>6514</v>
      </c>
      <c r="P15" s="179">
        <v>21299</v>
      </c>
      <c r="Q15" s="179">
        <v>6785</v>
      </c>
      <c r="R15" s="179">
        <v>6160</v>
      </c>
      <c r="S15" s="267">
        <v>5289</v>
      </c>
      <c r="T15" s="179">
        <v>18234</v>
      </c>
      <c r="U15" s="179">
        <v>78720</v>
      </c>
    </row>
    <row r="16" spans="1:21" ht="16" x14ac:dyDescent="0.55000000000000004">
      <c r="A16" s="168"/>
      <c r="B16" s="180"/>
      <c r="C16" s="181" t="s">
        <v>22</v>
      </c>
      <c r="D16" s="182"/>
      <c r="E16" s="183">
        <v>5490</v>
      </c>
      <c r="F16" s="183">
        <v>6316</v>
      </c>
      <c r="G16" s="183">
        <v>7956</v>
      </c>
      <c r="H16" s="183">
        <v>19762</v>
      </c>
      <c r="I16" s="183">
        <v>5722</v>
      </c>
      <c r="J16" s="183">
        <v>7301</v>
      </c>
      <c r="K16" s="183">
        <v>6402</v>
      </c>
      <c r="L16" s="183">
        <v>19425</v>
      </c>
      <c r="M16" s="183">
        <v>6994</v>
      </c>
      <c r="N16" s="183">
        <v>7791</v>
      </c>
      <c r="O16" s="183">
        <v>6514</v>
      </c>
      <c r="P16" s="183">
        <v>21299</v>
      </c>
      <c r="Q16" s="183">
        <v>6785</v>
      </c>
      <c r="R16" s="183">
        <v>6160</v>
      </c>
      <c r="S16" s="268">
        <v>5289</v>
      </c>
      <c r="T16" s="183">
        <v>18234</v>
      </c>
      <c r="U16" s="183">
        <v>78720</v>
      </c>
    </row>
    <row r="17" spans="1:21" ht="16" x14ac:dyDescent="0.55000000000000004">
      <c r="A17" s="168"/>
      <c r="B17" s="177" t="s">
        <v>61</v>
      </c>
      <c r="C17" s="178"/>
      <c r="D17" s="178"/>
      <c r="E17" s="179">
        <v>49583</v>
      </c>
      <c r="F17" s="179">
        <v>52659</v>
      </c>
      <c r="G17" s="179">
        <v>56112</v>
      </c>
      <c r="H17" s="179">
        <v>158354</v>
      </c>
      <c r="I17" s="179">
        <v>27734</v>
      </c>
      <c r="J17" s="179">
        <v>40703</v>
      </c>
      <c r="K17" s="179">
        <v>39471</v>
      </c>
      <c r="L17" s="179">
        <v>107908</v>
      </c>
      <c r="M17" s="179">
        <v>40506</v>
      </c>
      <c r="N17" s="179">
        <v>50240</v>
      </c>
      <c r="O17" s="179">
        <v>52830</v>
      </c>
      <c r="P17" s="179">
        <v>143576</v>
      </c>
      <c r="Q17" s="179">
        <v>53523</v>
      </c>
      <c r="R17" s="179">
        <v>55965</v>
      </c>
      <c r="S17" s="267">
        <v>45212</v>
      </c>
      <c r="T17" s="179">
        <v>154700</v>
      </c>
      <c r="U17" s="179">
        <v>564538</v>
      </c>
    </row>
    <row r="18" spans="1:21" ht="16" x14ac:dyDescent="0.55000000000000004">
      <c r="A18" s="168"/>
      <c r="B18" s="180"/>
      <c r="C18" s="181" t="s">
        <v>26</v>
      </c>
      <c r="D18" s="182"/>
      <c r="E18" s="183">
        <v>13092</v>
      </c>
      <c r="F18" s="183">
        <v>14950</v>
      </c>
      <c r="G18" s="183">
        <v>16388</v>
      </c>
      <c r="H18" s="183">
        <v>44430</v>
      </c>
      <c r="I18" s="183">
        <v>6540</v>
      </c>
      <c r="J18" s="183">
        <v>9368</v>
      </c>
      <c r="K18" s="183">
        <v>9247</v>
      </c>
      <c r="L18" s="183">
        <v>25155</v>
      </c>
      <c r="M18" s="183">
        <v>8577</v>
      </c>
      <c r="N18" s="183">
        <v>11836</v>
      </c>
      <c r="O18" s="183">
        <v>14321</v>
      </c>
      <c r="P18" s="183">
        <v>34734</v>
      </c>
      <c r="Q18" s="183">
        <v>14011</v>
      </c>
      <c r="R18" s="183">
        <v>16161</v>
      </c>
      <c r="S18" s="268">
        <v>12885</v>
      </c>
      <c r="T18" s="183">
        <v>43057</v>
      </c>
      <c r="U18" s="183">
        <v>147376</v>
      </c>
    </row>
    <row r="19" spans="1:21" ht="16" x14ac:dyDescent="0.55000000000000004">
      <c r="A19" s="168"/>
      <c r="B19" s="180"/>
      <c r="C19" s="184" t="s">
        <v>28</v>
      </c>
      <c r="D19" s="185"/>
      <c r="E19" s="186">
        <v>17286</v>
      </c>
      <c r="F19" s="186">
        <v>15748</v>
      </c>
      <c r="G19" s="186">
        <v>17723</v>
      </c>
      <c r="H19" s="186">
        <v>50757</v>
      </c>
      <c r="I19" s="186">
        <v>7371</v>
      </c>
      <c r="J19" s="186">
        <v>13979</v>
      </c>
      <c r="K19" s="186">
        <v>14167</v>
      </c>
      <c r="L19" s="186">
        <v>35517</v>
      </c>
      <c r="M19" s="186">
        <v>14222</v>
      </c>
      <c r="N19" s="186">
        <v>14654</v>
      </c>
      <c r="O19" s="186">
        <v>12410</v>
      </c>
      <c r="P19" s="186">
        <v>41286</v>
      </c>
      <c r="Q19" s="186">
        <v>12250</v>
      </c>
      <c r="R19" s="186">
        <v>11628</v>
      </c>
      <c r="S19" s="269">
        <v>6984</v>
      </c>
      <c r="T19" s="186">
        <v>30862</v>
      </c>
      <c r="U19" s="186">
        <v>158422</v>
      </c>
    </row>
    <row r="20" spans="1:21" ht="16" x14ac:dyDescent="0.55000000000000004">
      <c r="A20" s="168"/>
      <c r="B20" s="180"/>
      <c r="C20" s="184" t="s">
        <v>27</v>
      </c>
      <c r="D20" s="185"/>
      <c r="E20" s="186">
        <v>5557</v>
      </c>
      <c r="F20" s="186">
        <v>6687</v>
      </c>
      <c r="G20" s="186">
        <v>7293</v>
      </c>
      <c r="H20" s="186">
        <v>19537</v>
      </c>
      <c r="I20" s="186">
        <v>5283</v>
      </c>
      <c r="J20" s="186">
        <v>7192</v>
      </c>
      <c r="K20" s="186">
        <v>5675</v>
      </c>
      <c r="L20" s="186">
        <v>18150</v>
      </c>
      <c r="M20" s="186">
        <v>6507</v>
      </c>
      <c r="N20" s="186">
        <v>7283</v>
      </c>
      <c r="O20" s="186">
        <v>6021</v>
      </c>
      <c r="P20" s="186">
        <v>19811</v>
      </c>
      <c r="Q20" s="186">
        <v>8527</v>
      </c>
      <c r="R20" s="186">
        <v>8722</v>
      </c>
      <c r="S20" s="269">
        <v>8364</v>
      </c>
      <c r="T20" s="186">
        <v>25613</v>
      </c>
      <c r="U20" s="186">
        <v>83111</v>
      </c>
    </row>
    <row r="21" spans="1:21" ht="16" x14ac:dyDescent="0.55000000000000004">
      <c r="A21" s="168"/>
      <c r="B21" s="180"/>
      <c r="C21" s="184" t="s">
        <v>62</v>
      </c>
      <c r="D21" s="185"/>
      <c r="E21" s="186">
        <v>1139</v>
      </c>
      <c r="F21" s="186">
        <v>1164</v>
      </c>
      <c r="G21" s="186">
        <v>1596</v>
      </c>
      <c r="H21" s="186">
        <v>3899</v>
      </c>
      <c r="I21" s="186">
        <v>1250</v>
      </c>
      <c r="J21" s="186">
        <v>1161</v>
      </c>
      <c r="K21" s="186">
        <v>1050</v>
      </c>
      <c r="L21" s="186">
        <v>3461</v>
      </c>
      <c r="M21" s="186">
        <v>1779</v>
      </c>
      <c r="N21" s="186">
        <v>2038</v>
      </c>
      <c r="O21" s="186">
        <v>1756</v>
      </c>
      <c r="P21" s="186">
        <v>5573</v>
      </c>
      <c r="Q21" s="186">
        <v>1772</v>
      </c>
      <c r="R21" s="186">
        <v>1776</v>
      </c>
      <c r="S21" s="269">
        <v>690</v>
      </c>
      <c r="T21" s="186">
        <v>4238</v>
      </c>
      <c r="U21" s="186">
        <v>17171</v>
      </c>
    </row>
    <row r="22" spans="1:21" ht="16" x14ac:dyDescent="0.55000000000000004">
      <c r="A22" s="168"/>
      <c r="B22" s="180"/>
      <c r="C22" s="184" t="s">
        <v>64</v>
      </c>
      <c r="D22" s="185"/>
      <c r="E22" s="186">
        <v>1917</v>
      </c>
      <c r="F22" s="186">
        <v>2363</v>
      </c>
      <c r="G22" s="186">
        <v>2977</v>
      </c>
      <c r="H22" s="186">
        <v>7257</v>
      </c>
      <c r="I22" s="186">
        <v>2340</v>
      </c>
      <c r="J22" s="186">
        <v>2552</v>
      </c>
      <c r="K22" s="186">
        <v>2428</v>
      </c>
      <c r="L22" s="186">
        <v>7320</v>
      </c>
      <c r="M22" s="186">
        <v>2156</v>
      </c>
      <c r="N22" s="186">
        <v>2351</v>
      </c>
      <c r="O22" s="186">
        <v>2697</v>
      </c>
      <c r="P22" s="186">
        <v>7204</v>
      </c>
      <c r="Q22" s="186">
        <v>2688</v>
      </c>
      <c r="R22" s="186">
        <v>3416</v>
      </c>
      <c r="S22" s="269">
        <v>3160</v>
      </c>
      <c r="T22" s="186">
        <v>9264</v>
      </c>
      <c r="U22" s="186">
        <v>31045</v>
      </c>
    </row>
    <row r="23" spans="1:21" ht="16" x14ac:dyDescent="0.55000000000000004">
      <c r="A23" s="168"/>
      <c r="B23" s="180"/>
      <c r="C23" s="184" t="s">
        <v>65</v>
      </c>
      <c r="D23" s="185"/>
      <c r="E23" s="186">
        <v>2096</v>
      </c>
      <c r="F23" s="186">
        <v>2112</v>
      </c>
      <c r="G23" s="186">
        <v>575</v>
      </c>
      <c r="H23" s="186">
        <v>4783</v>
      </c>
      <c r="I23" s="186">
        <v>0</v>
      </c>
      <c r="J23" s="186">
        <v>25</v>
      </c>
      <c r="K23" s="186">
        <v>280</v>
      </c>
      <c r="L23" s="186">
        <v>305</v>
      </c>
      <c r="M23" s="186">
        <v>685</v>
      </c>
      <c r="N23" s="186">
        <v>1080</v>
      </c>
      <c r="O23" s="186">
        <v>1320</v>
      </c>
      <c r="P23" s="186">
        <v>3085</v>
      </c>
      <c r="Q23" s="186">
        <v>897</v>
      </c>
      <c r="R23" s="186">
        <v>823</v>
      </c>
      <c r="S23" s="269">
        <v>1160</v>
      </c>
      <c r="T23" s="186">
        <v>2880</v>
      </c>
      <c r="U23" s="186">
        <v>11053</v>
      </c>
    </row>
    <row r="24" spans="1:21" ht="16" x14ac:dyDescent="0.55000000000000004">
      <c r="A24" s="168"/>
      <c r="B24" s="180"/>
      <c r="C24" s="187" t="s">
        <v>29</v>
      </c>
      <c r="D24" s="188"/>
      <c r="E24" s="189">
        <v>8496</v>
      </c>
      <c r="F24" s="189">
        <v>9635</v>
      </c>
      <c r="G24" s="189">
        <v>9560</v>
      </c>
      <c r="H24" s="189">
        <v>27691</v>
      </c>
      <c r="I24" s="189">
        <v>4950</v>
      </c>
      <c r="J24" s="189">
        <v>6426</v>
      </c>
      <c r="K24" s="189">
        <v>6624</v>
      </c>
      <c r="L24" s="189">
        <v>18000</v>
      </c>
      <c r="M24" s="189">
        <v>6580</v>
      </c>
      <c r="N24" s="189">
        <v>10998</v>
      </c>
      <c r="O24" s="189">
        <v>14305</v>
      </c>
      <c r="P24" s="189">
        <v>31883</v>
      </c>
      <c r="Q24" s="189">
        <v>13378</v>
      </c>
      <c r="R24" s="189">
        <v>13439</v>
      </c>
      <c r="S24" s="270">
        <v>11969</v>
      </c>
      <c r="T24" s="189">
        <v>38786</v>
      </c>
      <c r="U24" s="189">
        <v>116360</v>
      </c>
    </row>
    <row r="25" spans="1:21" ht="16" x14ac:dyDescent="0.55000000000000004">
      <c r="A25" s="168"/>
      <c r="B25" s="177" t="s">
        <v>30</v>
      </c>
      <c r="C25" s="178"/>
      <c r="D25" s="178"/>
      <c r="E25" s="179">
        <v>71803</v>
      </c>
      <c r="F25" s="179">
        <v>91022</v>
      </c>
      <c r="G25" s="179">
        <v>150244</v>
      </c>
      <c r="H25" s="179">
        <v>313069</v>
      </c>
      <c r="I25" s="179">
        <v>73640</v>
      </c>
      <c r="J25" s="179">
        <v>99842</v>
      </c>
      <c r="K25" s="179">
        <v>131087</v>
      </c>
      <c r="L25" s="179">
        <v>304569</v>
      </c>
      <c r="M25" s="179">
        <v>72475</v>
      </c>
      <c r="N25" s="179">
        <v>89029</v>
      </c>
      <c r="O25" s="179">
        <v>119305</v>
      </c>
      <c r="P25" s="179">
        <v>280809</v>
      </c>
      <c r="Q25" s="179">
        <v>115694</v>
      </c>
      <c r="R25" s="179">
        <v>130573</v>
      </c>
      <c r="S25" s="267">
        <v>121238</v>
      </c>
      <c r="T25" s="179">
        <v>367505</v>
      </c>
      <c r="U25" s="179">
        <v>1265952</v>
      </c>
    </row>
    <row r="26" spans="1:21" ht="16" x14ac:dyDescent="0.55000000000000004">
      <c r="A26" s="168"/>
      <c r="B26" s="180"/>
      <c r="C26" s="193" t="s">
        <v>32</v>
      </c>
      <c r="D26" s="194"/>
      <c r="E26" s="195">
        <v>30277</v>
      </c>
      <c r="F26" s="195">
        <v>48794</v>
      </c>
      <c r="G26" s="195">
        <v>75785</v>
      </c>
      <c r="H26" s="195">
        <v>154856</v>
      </c>
      <c r="I26" s="195">
        <v>32619</v>
      </c>
      <c r="J26" s="195">
        <v>70834</v>
      </c>
      <c r="K26" s="195">
        <v>90510</v>
      </c>
      <c r="L26" s="195">
        <v>193963</v>
      </c>
      <c r="M26" s="195">
        <v>32895</v>
      </c>
      <c r="N26" s="195">
        <v>34896</v>
      </c>
      <c r="O26" s="195">
        <v>46466</v>
      </c>
      <c r="P26" s="195">
        <v>114257</v>
      </c>
      <c r="Q26" s="195">
        <v>54628</v>
      </c>
      <c r="R26" s="195">
        <v>68721</v>
      </c>
      <c r="S26" s="339">
        <v>65894</v>
      </c>
      <c r="T26" s="195">
        <v>189243</v>
      </c>
      <c r="U26" s="195">
        <v>652319</v>
      </c>
    </row>
    <row r="27" spans="1:21" ht="16" x14ac:dyDescent="0.55000000000000004">
      <c r="A27" s="168"/>
      <c r="B27" s="180"/>
      <c r="C27" s="340" t="s">
        <v>33</v>
      </c>
      <c r="D27" s="341"/>
      <c r="E27" s="344">
        <v>41526</v>
      </c>
      <c r="F27" s="344">
        <v>42228</v>
      </c>
      <c r="G27" s="344">
        <v>74459</v>
      </c>
      <c r="H27" s="344">
        <v>158213</v>
      </c>
      <c r="I27" s="344">
        <v>41021</v>
      </c>
      <c r="J27" s="344">
        <v>29008</v>
      </c>
      <c r="K27" s="344">
        <v>40577</v>
      </c>
      <c r="L27" s="344">
        <v>110606</v>
      </c>
      <c r="M27" s="344">
        <v>39580</v>
      </c>
      <c r="N27" s="344">
        <v>54133</v>
      </c>
      <c r="O27" s="344">
        <v>72839</v>
      </c>
      <c r="P27" s="344">
        <v>166552</v>
      </c>
      <c r="Q27" s="344">
        <v>61066</v>
      </c>
      <c r="R27" s="344">
        <v>61852</v>
      </c>
      <c r="S27" s="345">
        <v>55344</v>
      </c>
      <c r="T27" s="344">
        <v>178262</v>
      </c>
      <c r="U27" s="344">
        <v>613633</v>
      </c>
    </row>
    <row r="28" spans="1:21" ht="16" x14ac:dyDescent="0.55000000000000004">
      <c r="A28" s="168"/>
      <c r="B28" s="177" t="s">
        <v>20</v>
      </c>
      <c r="C28" s="178"/>
      <c r="D28" s="178"/>
      <c r="E28" s="179">
        <v>15</v>
      </c>
      <c r="F28" s="179">
        <v>22</v>
      </c>
      <c r="G28" s="179">
        <v>23</v>
      </c>
      <c r="H28" s="179">
        <v>60</v>
      </c>
      <c r="I28" s="179">
        <v>22</v>
      </c>
      <c r="J28" s="179">
        <v>37</v>
      </c>
      <c r="K28" s="179">
        <v>29</v>
      </c>
      <c r="L28" s="179">
        <v>88</v>
      </c>
      <c r="M28" s="179">
        <v>32</v>
      </c>
      <c r="N28" s="179">
        <v>32</v>
      </c>
      <c r="O28" s="179">
        <v>27</v>
      </c>
      <c r="P28" s="179">
        <v>91</v>
      </c>
      <c r="Q28" s="179">
        <v>28</v>
      </c>
      <c r="R28" s="179">
        <v>28</v>
      </c>
      <c r="S28" s="267">
        <v>32</v>
      </c>
      <c r="T28" s="179">
        <v>88</v>
      </c>
      <c r="U28" s="179">
        <v>327</v>
      </c>
    </row>
    <row r="29" spans="1:21" ht="16" x14ac:dyDescent="0.55000000000000004">
      <c r="A29" s="168"/>
      <c r="B29" s="180"/>
      <c r="C29" s="193" t="s">
        <v>67</v>
      </c>
      <c r="D29" s="194"/>
      <c r="E29" s="195">
        <v>15</v>
      </c>
      <c r="F29" s="195">
        <v>22</v>
      </c>
      <c r="G29" s="195">
        <v>23</v>
      </c>
      <c r="H29" s="195">
        <v>60</v>
      </c>
      <c r="I29" s="195">
        <v>22</v>
      </c>
      <c r="J29" s="195">
        <v>37</v>
      </c>
      <c r="K29" s="195">
        <v>29</v>
      </c>
      <c r="L29" s="195">
        <v>88</v>
      </c>
      <c r="M29" s="195">
        <v>32</v>
      </c>
      <c r="N29" s="195">
        <v>32</v>
      </c>
      <c r="O29" s="195">
        <v>27</v>
      </c>
      <c r="P29" s="195">
        <v>91</v>
      </c>
      <c r="Q29" s="195">
        <v>28</v>
      </c>
      <c r="R29" s="195">
        <v>28</v>
      </c>
      <c r="S29" s="339">
        <v>23</v>
      </c>
      <c r="T29" s="195">
        <v>79</v>
      </c>
      <c r="U29" s="195">
        <v>318</v>
      </c>
    </row>
    <row r="30" spans="1:21" ht="16" x14ac:dyDescent="0.55000000000000004">
      <c r="A30" s="168"/>
      <c r="B30" s="278"/>
      <c r="C30" s="340" t="s">
        <v>68</v>
      </c>
      <c r="D30" s="341"/>
      <c r="E30" s="342">
        <v>0</v>
      </c>
      <c r="F30" s="342">
        <v>0</v>
      </c>
      <c r="G30" s="342">
        <v>0</v>
      </c>
      <c r="H30" s="342">
        <v>0</v>
      </c>
      <c r="I30" s="342">
        <v>0</v>
      </c>
      <c r="J30" s="342">
        <v>0</v>
      </c>
      <c r="K30" s="342">
        <v>0</v>
      </c>
      <c r="L30" s="342">
        <v>0</v>
      </c>
      <c r="M30" s="342">
        <v>0</v>
      </c>
      <c r="N30" s="342">
        <v>0</v>
      </c>
      <c r="O30" s="342">
        <v>0</v>
      </c>
      <c r="P30" s="342">
        <v>0</v>
      </c>
      <c r="Q30" s="342">
        <v>0</v>
      </c>
      <c r="R30" s="342">
        <v>0</v>
      </c>
      <c r="S30" s="343">
        <v>9</v>
      </c>
      <c r="T30" s="342">
        <v>9</v>
      </c>
      <c r="U30" s="342">
        <v>9</v>
      </c>
    </row>
    <row r="31" spans="1:21" ht="16.5" thickBot="1" x14ac:dyDescent="0.6">
      <c r="A31" s="168"/>
      <c r="B31" s="200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4"/>
    </row>
    <row r="32" spans="1:21" ht="16.5" thickBot="1" x14ac:dyDescent="0.6">
      <c r="A32" s="168"/>
      <c r="B32" s="201" t="s">
        <v>69</v>
      </c>
      <c r="C32" s="202"/>
      <c r="D32" s="202"/>
      <c r="E32" s="203">
        <v>280757</v>
      </c>
      <c r="F32" s="203">
        <v>340574</v>
      </c>
      <c r="G32" s="203">
        <v>421759</v>
      </c>
      <c r="H32" s="203">
        <v>1043090</v>
      </c>
      <c r="I32" s="203">
        <v>273763</v>
      </c>
      <c r="J32" s="203">
        <v>329066</v>
      </c>
      <c r="K32" s="203">
        <v>371837</v>
      </c>
      <c r="L32" s="203">
        <v>974666</v>
      </c>
      <c r="M32" s="203">
        <v>281106</v>
      </c>
      <c r="N32" s="203">
        <v>347096</v>
      </c>
      <c r="O32" s="203">
        <v>373701</v>
      </c>
      <c r="P32" s="203">
        <v>1001903</v>
      </c>
      <c r="Q32" s="203">
        <v>405276</v>
      </c>
      <c r="R32" s="203">
        <v>414429</v>
      </c>
      <c r="S32" s="203">
        <v>348675</v>
      </c>
      <c r="T32" s="203">
        <v>1168380</v>
      </c>
      <c r="U32" s="285">
        <v>4188039</v>
      </c>
    </row>
    <row r="33" spans="1:21" x14ac:dyDescent="0.55000000000000004">
      <c r="A33" s="168"/>
      <c r="B33" s="169"/>
      <c r="C33" s="169"/>
      <c r="D33" s="169"/>
      <c r="E33" s="169"/>
      <c r="F33" s="169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</row>
    <row r="34" spans="1:21" x14ac:dyDescent="0.55000000000000004">
      <c r="A34" s="168"/>
      <c r="B34" s="258" t="s">
        <v>110</v>
      </c>
      <c r="C34" s="169"/>
      <c r="D34" s="169"/>
      <c r="E34" s="169"/>
      <c r="F34" s="169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</row>
    <row r="35" spans="1:21" ht="16" x14ac:dyDescent="0.55000000000000004">
      <c r="A35" s="168"/>
      <c r="B35" s="181"/>
      <c r="C35" s="259"/>
      <c r="D35" s="259"/>
      <c r="E35" s="260">
        <v>2024</v>
      </c>
      <c r="F35" s="261"/>
      <c r="G35" s="261"/>
      <c r="H35" s="261"/>
      <c r="I35" s="261"/>
      <c r="J35" s="261"/>
      <c r="K35" s="261"/>
      <c r="L35" s="261"/>
      <c r="M35" s="262"/>
      <c r="N35" s="261"/>
      <c r="O35" s="261"/>
      <c r="P35" s="261"/>
      <c r="Q35" s="261"/>
      <c r="R35" s="261"/>
      <c r="S35" s="263"/>
      <c r="T35" s="261"/>
      <c r="U35" s="263"/>
    </row>
    <row r="36" spans="1:21" ht="16" customHeight="1" x14ac:dyDescent="0.55000000000000004">
      <c r="A36" s="168"/>
      <c r="B36" s="187"/>
      <c r="C36" s="264"/>
      <c r="D36" s="264"/>
      <c r="E36" s="482"/>
      <c r="F36" s="483"/>
      <c r="G36" s="483"/>
      <c r="H36" s="504" t="s">
        <v>120</v>
      </c>
      <c r="I36" s="480"/>
      <c r="J36" s="480"/>
      <c r="K36" s="480"/>
      <c r="L36" s="504" t="s">
        <v>121</v>
      </c>
      <c r="M36" s="481"/>
      <c r="N36" s="480"/>
      <c r="O36" s="480"/>
      <c r="P36" s="504" t="s">
        <v>122</v>
      </c>
      <c r="Q36" s="480"/>
      <c r="R36" s="480"/>
      <c r="S36" s="480"/>
      <c r="T36" s="504" t="s">
        <v>123</v>
      </c>
      <c r="U36" s="484">
        <f>E35</f>
        <v>2024</v>
      </c>
    </row>
    <row r="37" spans="1:21" ht="16" x14ac:dyDescent="0.55000000000000004">
      <c r="A37" s="168"/>
      <c r="B37" s="187"/>
      <c r="C37" s="264"/>
      <c r="D37" s="264"/>
      <c r="E37" s="288" t="s">
        <v>1</v>
      </c>
      <c r="F37" s="288" t="s">
        <v>44</v>
      </c>
      <c r="G37" s="288" t="s">
        <v>45</v>
      </c>
      <c r="H37" s="505"/>
      <c r="I37" s="288" t="s">
        <v>46</v>
      </c>
      <c r="J37" s="288" t="s">
        <v>47</v>
      </c>
      <c r="K37" s="288" t="s">
        <v>48</v>
      </c>
      <c r="L37" s="505"/>
      <c r="M37" s="288" t="s">
        <v>49</v>
      </c>
      <c r="N37" s="288" t="s">
        <v>50</v>
      </c>
      <c r="O37" s="288" t="s">
        <v>51</v>
      </c>
      <c r="P37" s="505"/>
      <c r="Q37" s="288" t="s">
        <v>52</v>
      </c>
      <c r="R37" s="288" t="s">
        <v>53</v>
      </c>
      <c r="S37" s="336" t="s">
        <v>54</v>
      </c>
      <c r="T37" s="505"/>
      <c r="U37" s="293" t="s">
        <v>119</v>
      </c>
    </row>
    <row r="38" spans="1:21" ht="16" x14ac:dyDescent="0.55000000000000004">
      <c r="A38" s="168"/>
      <c r="B38" s="177" t="s">
        <v>13</v>
      </c>
      <c r="C38" s="178"/>
      <c r="D38" s="178"/>
      <c r="E38" s="346">
        <v>56469</v>
      </c>
      <c r="F38" s="346">
        <v>51010</v>
      </c>
      <c r="G38" s="346">
        <v>61370</v>
      </c>
      <c r="H38" s="347">
        <v>168849</v>
      </c>
      <c r="I38" s="346">
        <v>57196</v>
      </c>
      <c r="J38" s="346">
        <v>51125</v>
      </c>
      <c r="K38" s="346">
        <v>56037</v>
      </c>
      <c r="L38" s="347">
        <v>164358</v>
      </c>
      <c r="M38" s="346">
        <v>61679</v>
      </c>
      <c r="N38" s="346">
        <v>50431</v>
      </c>
      <c r="O38" s="346">
        <v>61707</v>
      </c>
      <c r="P38" s="347">
        <v>173817</v>
      </c>
      <c r="Q38" s="346">
        <v>66072</v>
      </c>
      <c r="R38" s="346">
        <v>63850</v>
      </c>
      <c r="S38" s="348">
        <v>56313</v>
      </c>
      <c r="T38" s="347">
        <v>186235</v>
      </c>
      <c r="U38" s="346">
        <v>693259</v>
      </c>
    </row>
    <row r="39" spans="1:21" ht="16" x14ac:dyDescent="0.55000000000000004">
      <c r="A39" s="168"/>
      <c r="B39" s="177" t="s">
        <v>16</v>
      </c>
      <c r="C39" s="290"/>
      <c r="D39" s="178"/>
      <c r="E39" s="346">
        <v>135474</v>
      </c>
      <c r="F39" s="346">
        <v>142408</v>
      </c>
      <c r="G39" s="346">
        <v>138781</v>
      </c>
      <c r="H39" s="346">
        <v>416663</v>
      </c>
      <c r="I39" s="346">
        <v>138175</v>
      </c>
      <c r="J39" s="346">
        <v>147808</v>
      </c>
      <c r="K39" s="346">
        <v>131460</v>
      </c>
      <c r="L39" s="346">
        <v>417443</v>
      </c>
      <c r="M39" s="346">
        <v>120491</v>
      </c>
      <c r="N39" s="346">
        <v>143859</v>
      </c>
      <c r="O39" s="346">
        <v>137024</v>
      </c>
      <c r="P39" s="346">
        <v>401374</v>
      </c>
      <c r="Q39" s="346">
        <v>156359</v>
      </c>
      <c r="R39" s="346">
        <v>137161</v>
      </c>
      <c r="S39" s="348">
        <v>91030</v>
      </c>
      <c r="T39" s="346">
        <v>384550</v>
      </c>
      <c r="U39" s="346">
        <v>1620030</v>
      </c>
    </row>
    <row r="40" spans="1:21" ht="16" x14ac:dyDescent="0.55000000000000004">
      <c r="A40" s="168"/>
      <c r="B40" s="180"/>
      <c r="C40" s="181" t="s">
        <v>56</v>
      </c>
      <c r="D40" s="182"/>
      <c r="E40" s="349">
        <v>29558</v>
      </c>
      <c r="F40" s="349">
        <v>37890</v>
      </c>
      <c r="G40" s="349">
        <v>37561</v>
      </c>
      <c r="H40" s="349">
        <v>105009</v>
      </c>
      <c r="I40" s="349">
        <v>37722</v>
      </c>
      <c r="J40" s="349">
        <v>40693</v>
      </c>
      <c r="K40" s="349">
        <v>34872</v>
      </c>
      <c r="L40" s="349">
        <v>113287</v>
      </c>
      <c r="M40" s="349">
        <v>28767</v>
      </c>
      <c r="N40" s="349">
        <v>39908</v>
      </c>
      <c r="O40" s="349">
        <v>36014</v>
      </c>
      <c r="P40" s="349">
        <v>104689</v>
      </c>
      <c r="Q40" s="349">
        <v>41685</v>
      </c>
      <c r="R40" s="349">
        <v>33655</v>
      </c>
      <c r="S40" s="350">
        <v>17386</v>
      </c>
      <c r="T40" s="349">
        <v>92726</v>
      </c>
      <c r="U40" s="349">
        <v>415711</v>
      </c>
    </row>
    <row r="41" spans="1:21" ht="16" x14ac:dyDescent="0.55000000000000004">
      <c r="A41" s="168"/>
      <c r="B41" s="180"/>
      <c r="C41" s="184" t="s">
        <v>57</v>
      </c>
      <c r="D41" s="185"/>
      <c r="E41" s="351">
        <v>27653</v>
      </c>
      <c r="F41" s="351">
        <v>31779</v>
      </c>
      <c r="G41" s="351">
        <v>30375</v>
      </c>
      <c r="H41" s="351">
        <v>89807</v>
      </c>
      <c r="I41" s="351">
        <v>30467</v>
      </c>
      <c r="J41" s="351">
        <v>30427</v>
      </c>
      <c r="K41" s="351">
        <v>26306</v>
      </c>
      <c r="L41" s="351">
        <v>87200</v>
      </c>
      <c r="M41" s="351">
        <v>25224</v>
      </c>
      <c r="N41" s="351">
        <v>31678</v>
      </c>
      <c r="O41" s="351">
        <v>29238</v>
      </c>
      <c r="P41" s="351">
        <v>86140</v>
      </c>
      <c r="Q41" s="351">
        <v>33249</v>
      </c>
      <c r="R41" s="351">
        <v>27678</v>
      </c>
      <c r="S41" s="352">
        <v>21337</v>
      </c>
      <c r="T41" s="351">
        <v>82264</v>
      </c>
      <c r="U41" s="351">
        <v>345411</v>
      </c>
    </row>
    <row r="42" spans="1:21" ht="16" x14ac:dyDescent="0.55000000000000004">
      <c r="A42" s="168"/>
      <c r="B42" s="180"/>
      <c r="C42" s="187" t="s">
        <v>58</v>
      </c>
      <c r="D42" s="188"/>
      <c r="E42" s="353">
        <v>21192</v>
      </c>
      <c r="F42" s="353">
        <v>20914</v>
      </c>
      <c r="G42" s="353">
        <v>21766</v>
      </c>
      <c r="H42" s="353">
        <v>63872</v>
      </c>
      <c r="I42" s="353">
        <v>20517</v>
      </c>
      <c r="J42" s="353">
        <v>22061</v>
      </c>
      <c r="K42" s="353">
        <v>19851</v>
      </c>
      <c r="L42" s="353">
        <v>62429</v>
      </c>
      <c r="M42" s="353">
        <v>17195</v>
      </c>
      <c r="N42" s="353">
        <v>22191</v>
      </c>
      <c r="O42" s="353">
        <v>19538</v>
      </c>
      <c r="P42" s="353">
        <v>58924</v>
      </c>
      <c r="Q42" s="353">
        <v>23135</v>
      </c>
      <c r="R42" s="353">
        <v>20440</v>
      </c>
      <c r="S42" s="354">
        <v>14827</v>
      </c>
      <c r="T42" s="353">
        <v>58402</v>
      </c>
      <c r="U42" s="353">
        <v>243627</v>
      </c>
    </row>
    <row r="43" spans="1:21" ht="16" x14ac:dyDescent="0.55000000000000004">
      <c r="A43" s="168"/>
      <c r="B43" s="180"/>
      <c r="C43" s="190" t="s">
        <v>108</v>
      </c>
      <c r="D43" s="191"/>
      <c r="E43" s="355">
        <v>78403</v>
      </c>
      <c r="F43" s="355">
        <v>90583</v>
      </c>
      <c r="G43" s="355">
        <v>89702</v>
      </c>
      <c r="H43" s="355">
        <v>258688</v>
      </c>
      <c r="I43" s="355">
        <v>88706</v>
      </c>
      <c r="J43" s="355">
        <v>93181</v>
      </c>
      <c r="K43" s="355">
        <v>81029</v>
      </c>
      <c r="L43" s="355">
        <v>262916</v>
      </c>
      <c r="M43" s="355">
        <v>71186</v>
      </c>
      <c r="N43" s="355">
        <v>93777</v>
      </c>
      <c r="O43" s="355">
        <v>84790</v>
      </c>
      <c r="P43" s="355">
        <v>249753</v>
      </c>
      <c r="Q43" s="355">
        <v>98069</v>
      </c>
      <c r="R43" s="355">
        <v>81773</v>
      </c>
      <c r="S43" s="356">
        <v>53550</v>
      </c>
      <c r="T43" s="355">
        <v>233392</v>
      </c>
      <c r="U43" s="355">
        <v>1004749</v>
      </c>
    </row>
    <row r="44" spans="1:21" ht="16" x14ac:dyDescent="0.55000000000000004">
      <c r="A44" s="168"/>
      <c r="B44" s="180"/>
      <c r="C44" s="193" t="s">
        <v>18</v>
      </c>
      <c r="D44" s="194"/>
      <c r="E44" s="357">
        <v>38407</v>
      </c>
      <c r="F44" s="357">
        <v>35277</v>
      </c>
      <c r="G44" s="357">
        <v>34320</v>
      </c>
      <c r="H44" s="357">
        <v>108004</v>
      </c>
      <c r="I44" s="357">
        <v>35817</v>
      </c>
      <c r="J44" s="357">
        <v>36798</v>
      </c>
      <c r="K44" s="357">
        <v>34197</v>
      </c>
      <c r="L44" s="357">
        <v>106812</v>
      </c>
      <c r="M44" s="357">
        <v>29851</v>
      </c>
      <c r="N44" s="357">
        <v>35799</v>
      </c>
      <c r="O44" s="357">
        <v>35734</v>
      </c>
      <c r="P44" s="357">
        <v>101384</v>
      </c>
      <c r="Q44" s="357">
        <v>39410</v>
      </c>
      <c r="R44" s="357">
        <v>38060</v>
      </c>
      <c r="S44" s="358">
        <v>26880</v>
      </c>
      <c r="T44" s="357">
        <v>104350</v>
      </c>
      <c r="U44" s="357">
        <v>420550</v>
      </c>
    </row>
    <row r="45" spans="1:21" ht="16" x14ac:dyDescent="0.55000000000000004">
      <c r="A45" s="168"/>
      <c r="B45" s="180"/>
      <c r="C45" s="340" t="s">
        <v>19</v>
      </c>
      <c r="D45" s="341"/>
      <c r="E45" s="359">
        <v>18664</v>
      </c>
      <c r="F45" s="359">
        <v>16548</v>
      </c>
      <c r="G45" s="359">
        <v>14759</v>
      </c>
      <c r="H45" s="359">
        <v>49971</v>
      </c>
      <c r="I45" s="359">
        <v>13652</v>
      </c>
      <c r="J45" s="359">
        <v>17829</v>
      </c>
      <c r="K45" s="359">
        <v>16234</v>
      </c>
      <c r="L45" s="359">
        <v>47715</v>
      </c>
      <c r="M45" s="359">
        <v>19454</v>
      </c>
      <c r="N45" s="359">
        <v>14283</v>
      </c>
      <c r="O45" s="359">
        <v>16500</v>
      </c>
      <c r="P45" s="359">
        <v>50237</v>
      </c>
      <c r="Q45" s="359">
        <v>18880</v>
      </c>
      <c r="R45" s="359">
        <v>17328</v>
      </c>
      <c r="S45" s="360">
        <v>10600</v>
      </c>
      <c r="T45" s="359">
        <v>46808</v>
      </c>
      <c r="U45" s="359">
        <v>194731</v>
      </c>
    </row>
    <row r="46" spans="1:21" ht="16" x14ac:dyDescent="0.55000000000000004">
      <c r="A46" s="168"/>
      <c r="B46" s="177" t="s">
        <v>21</v>
      </c>
      <c r="C46" s="290"/>
      <c r="D46" s="178"/>
      <c r="E46" s="346">
        <v>5867</v>
      </c>
      <c r="F46" s="346">
        <v>6073</v>
      </c>
      <c r="G46" s="346">
        <v>6102</v>
      </c>
      <c r="H46" s="346">
        <v>18042</v>
      </c>
      <c r="I46" s="346">
        <v>6671</v>
      </c>
      <c r="J46" s="346">
        <v>7940</v>
      </c>
      <c r="K46" s="346">
        <v>9484</v>
      </c>
      <c r="L46" s="346">
        <v>24095</v>
      </c>
      <c r="M46" s="346">
        <v>5971</v>
      </c>
      <c r="N46" s="346">
        <v>9206</v>
      </c>
      <c r="O46" s="346">
        <v>8756</v>
      </c>
      <c r="P46" s="346">
        <v>23933</v>
      </c>
      <c r="Q46" s="346">
        <v>9284</v>
      </c>
      <c r="R46" s="346">
        <v>9045</v>
      </c>
      <c r="S46" s="348">
        <v>7410</v>
      </c>
      <c r="T46" s="346">
        <v>25739</v>
      </c>
      <c r="U46" s="346">
        <v>91809</v>
      </c>
    </row>
    <row r="47" spans="1:21" ht="16" x14ac:dyDescent="0.55000000000000004">
      <c r="A47" s="168"/>
      <c r="B47" s="180"/>
      <c r="C47" s="181" t="s">
        <v>22</v>
      </c>
      <c r="D47" s="182"/>
      <c r="E47" s="349">
        <v>5867</v>
      </c>
      <c r="F47" s="349">
        <v>6073</v>
      </c>
      <c r="G47" s="349">
        <v>6102</v>
      </c>
      <c r="H47" s="349">
        <v>18042</v>
      </c>
      <c r="I47" s="349">
        <v>6671</v>
      </c>
      <c r="J47" s="349">
        <v>7940</v>
      </c>
      <c r="K47" s="349">
        <v>9484</v>
      </c>
      <c r="L47" s="349">
        <v>24095</v>
      </c>
      <c r="M47" s="349">
        <v>5971</v>
      </c>
      <c r="N47" s="349">
        <v>9206</v>
      </c>
      <c r="O47" s="349">
        <v>8756</v>
      </c>
      <c r="P47" s="349">
        <v>23933</v>
      </c>
      <c r="Q47" s="349">
        <v>9284</v>
      </c>
      <c r="R47" s="349">
        <v>9045</v>
      </c>
      <c r="S47" s="350">
        <v>7410</v>
      </c>
      <c r="T47" s="349">
        <v>25739</v>
      </c>
      <c r="U47" s="349">
        <v>91809</v>
      </c>
    </row>
    <row r="48" spans="1:21" ht="16" x14ac:dyDescent="0.55000000000000004">
      <c r="A48" s="168"/>
      <c r="B48" s="177" t="s">
        <v>61</v>
      </c>
      <c r="C48" s="290"/>
      <c r="D48" s="178"/>
      <c r="E48" s="346">
        <v>53324</v>
      </c>
      <c r="F48" s="346">
        <v>48977</v>
      </c>
      <c r="G48" s="346">
        <v>50150</v>
      </c>
      <c r="H48" s="346">
        <v>152451</v>
      </c>
      <c r="I48" s="346">
        <v>33549</v>
      </c>
      <c r="J48" s="346">
        <v>38267</v>
      </c>
      <c r="K48" s="346">
        <v>35301</v>
      </c>
      <c r="L48" s="346">
        <v>107117</v>
      </c>
      <c r="M48" s="346">
        <v>37745</v>
      </c>
      <c r="N48" s="346">
        <v>41375</v>
      </c>
      <c r="O48" s="346">
        <v>40871</v>
      </c>
      <c r="P48" s="346">
        <v>119991</v>
      </c>
      <c r="Q48" s="346">
        <v>46424</v>
      </c>
      <c r="R48" s="346">
        <v>39532</v>
      </c>
      <c r="S48" s="348">
        <v>40036</v>
      </c>
      <c r="T48" s="346">
        <v>125992</v>
      </c>
      <c r="U48" s="346">
        <v>505551</v>
      </c>
    </row>
    <row r="49" spans="1:21" ht="16" x14ac:dyDescent="0.55000000000000004">
      <c r="A49" s="168"/>
      <c r="B49" s="180"/>
      <c r="C49" s="181" t="s">
        <v>26</v>
      </c>
      <c r="D49" s="182"/>
      <c r="E49" s="349">
        <v>14464</v>
      </c>
      <c r="F49" s="349">
        <v>11743</v>
      </c>
      <c r="G49" s="349">
        <v>12422</v>
      </c>
      <c r="H49" s="349">
        <v>38629</v>
      </c>
      <c r="I49" s="349">
        <v>6969</v>
      </c>
      <c r="J49" s="349">
        <v>8006</v>
      </c>
      <c r="K49" s="349">
        <v>7590</v>
      </c>
      <c r="L49" s="349">
        <v>22565</v>
      </c>
      <c r="M49" s="349">
        <v>8457</v>
      </c>
      <c r="N49" s="349">
        <v>9255</v>
      </c>
      <c r="O49" s="349">
        <v>10300</v>
      </c>
      <c r="P49" s="349">
        <v>28012</v>
      </c>
      <c r="Q49" s="349">
        <v>10336</v>
      </c>
      <c r="R49" s="349">
        <v>9969</v>
      </c>
      <c r="S49" s="350">
        <v>9162</v>
      </c>
      <c r="T49" s="349">
        <v>29467</v>
      </c>
      <c r="U49" s="349">
        <v>118673</v>
      </c>
    </row>
    <row r="50" spans="1:21" ht="16" x14ac:dyDescent="0.55000000000000004">
      <c r="A50" s="168"/>
      <c r="B50" s="180"/>
      <c r="C50" s="184" t="s">
        <v>28</v>
      </c>
      <c r="D50" s="185"/>
      <c r="E50" s="351">
        <v>9885</v>
      </c>
      <c r="F50" s="351">
        <v>9187</v>
      </c>
      <c r="G50" s="351">
        <v>8477</v>
      </c>
      <c r="H50" s="351">
        <v>27549</v>
      </c>
      <c r="I50" s="351">
        <v>6388</v>
      </c>
      <c r="J50" s="351">
        <v>8599</v>
      </c>
      <c r="K50" s="351">
        <v>8009</v>
      </c>
      <c r="L50" s="351">
        <v>22996</v>
      </c>
      <c r="M50" s="351">
        <v>10260</v>
      </c>
      <c r="N50" s="351">
        <v>9793</v>
      </c>
      <c r="O50" s="351">
        <v>9361</v>
      </c>
      <c r="P50" s="351">
        <v>29414</v>
      </c>
      <c r="Q50" s="351">
        <v>11585</v>
      </c>
      <c r="R50" s="351">
        <v>9904</v>
      </c>
      <c r="S50" s="352">
        <v>9626</v>
      </c>
      <c r="T50" s="351">
        <v>31115</v>
      </c>
      <c r="U50" s="351">
        <v>111074</v>
      </c>
    </row>
    <row r="51" spans="1:21" ht="16" x14ac:dyDescent="0.55000000000000004">
      <c r="A51" s="168"/>
      <c r="B51" s="180"/>
      <c r="C51" s="184" t="s">
        <v>27</v>
      </c>
      <c r="D51" s="185"/>
      <c r="E51" s="351">
        <v>9419</v>
      </c>
      <c r="F51" s="351">
        <v>7758</v>
      </c>
      <c r="G51" s="351">
        <v>8094</v>
      </c>
      <c r="H51" s="351">
        <v>25271</v>
      </c>
      <c r="I51" s="351">
        <v>6466</v>
      </c>
      <c r="J51" s="351">
        <v>9094</v>
      </c>
      <c r="K51" s="351">
        <v>7161</v>
      </c>
      <c r="L51" s="351">
        <v>22721</v>
      </c>
      <c r="M51" s="351">
        <v>7027</v>
      </c>
      <c r="N51" s="351">
        <v>7586</v>
      </c>
      <c r="O51" s="351">
        <v>6161</v>
      </c>
      <c r="P51" s="351">
        <v>20774</v>
      </c>
      <c r="Q51" s="351">
        <v>7372</v>
      </c>
      <c r="R51" s="351">
        <v>6871</v>
      </c>
      <c r="S51" s="352">
        <v>6848</v>
      </c>
      <c r="T51" s="351">
        <v>21091</v>
      </c>
      <c r="U51" s="351">
        <v>89857</v>
      </c>
    </row>
    <row r="52" spans="1:21" ht="16" x14ac:dyDescent="0.55000000000000004">
      <c r="A52" s="168"/>
      <c r="B52" s="180"/>
      <c r="C52" s="184" t="s">
        <v>62</v>
      </c>
      <c r="D52" s="185"/>
      <c r="E52" s="351">
        <v>1032</v>
      </c>
      <c r="F52" s="351">
        <v>674</v>
      </c>
      <c r="G52" s="351">
        <v>947</v>
      </c>
      <c r="H52" s="351">
        <v>2653</v>
      </c>
      <c r="I52" s="351">
        <v>1074</v>
      </c>
      <c r="J52" s="351">
        <v>1191</v>
      </c>
      <c r="K52" s="351">
        <v>950</v>
      </c>
      <c r="L52" s="351">
        <v>3215</v>
      </c>
      <c r="M52" s="351">
        <v>1228</v>
      </c>
      <c r="N52" s="351">
        <v>1386</v>
      </c>
      <c r="O52" s="351">
        <v>1232</v>
      </c>
      <c r="P52" s="351">
        <v>3846</v>
      </c>
      <c r="Q52" s="351">
        <v>1445</v>
      </c>
      <c r="R52" s="351">
        <v>1351</v>
      </c>
      <c r="S52" s="352">
        <v>1326</v>
      </c>
      <c r="T52" s="351">
        <v>4122</v>
      </c>
      <c r="U52" s="351">
        <v>13836</v>
      </c>
    </row>
    <row r="53" spans="1:21" ht="16" x14ac:dyDescent="0.55000000000000004">
      <c r="A53" s="168"/>
      <c r="B53" s="180"/>
      <c r="C53" s="184" t="s">
        <v>64</v>
      </c>
      <c r="D53" s="185"/>
      <c r="E53" s="351">
        <v>3157</v>
      </c>
      <c r="F53" s="351">
        <v>2090</v>
      </c>
      <c r="G53" s="351">
        <v>2525</v>
      </c>
      <c r="H53" s="351">
        <v>7772</v>
      </c>
      <c r="I53" s="351">
        <v>2277</v>
      </c>
      <c r="J53" s="351">
        <v>2647</v>
      </c>
      <c r="K53" s="351">
        <v>2216</v>
      </c>
      <c r="L53" s="351">
        <v>7140</v>
      </c>
      <c r="M53" s="351">
        <v>1668</v>
      </c>
      <c r="N53" s="351">
        <v>1685</v>
      </c>
      <c r="O53" s="351">
        <v>1847</v>
      </c>
      <c r="P53" s="351">
        <v>5200</v>
      </c>
      <c r="Q53" s="351">
        <v>1699</v>
      </c>
      <c r="R53" s="351">
        <v>2297</v>
      </c>
      <c r="S53" s="352">
        <v>2494</v>
      </c>
      <c r="T53" s="351">
        <v>6490</v>
      </c>
      <c r="U53" s="351">
        <v>26602</v>
      </c>
    </row>
    <row r="54" spans="1:21" ht="16" x14ac:dyDescent="0.55000000000000004">
      <c r="A54" s="168"/>
      <c r="B54" s="180"/>
      <c r="C54" s="184" t="s">
        <v>65</v>
      </c>
      <c r="D54" s="185"/>
      <c r="E54" s="351">
        <v>1460</v>
      </c>
      <c r="F54" s="351">
        <v>1535</v>
      </c>
      <c r="G54" s="351">
        <v>1444</v>
      </c>
      <c r="H54" s="351">
        <v>4439</v>
      </c>
      <c r="I54" s="351">
        <v>1225</v>
      </c>
      <c r="J54" s="351">
        <v>1200</v>
      </c>
      <c r="K54" s="351">
        <v>915</v>
      </c>
      <c r="L54" s="351">
        <v>3340</v>
      </c>
      <c r="M54" s="351">
        <v>1035</v>
      </c>
      <c r="N54" s="351">
        <v>1080</v>
      </c>
      <c r="O54" s="351">
        <v>1200</v>
      </c>
      <c r="P54" s="351">
        <v>3315</v>
      </c>
      <c r="Q54" s="351">
        <v>1363</v>
      </c>
      <c r="R54" s="351">
        <v>1334</v>
      </c>
      <c r="S54" s="352">
        <v>1460</v>
      </c>
      <c r="T54" s="351">
        <v>4157</v>
      </c>
      <c r="U54" s="351">
        <v>15251</v>
      </c>
    </row>
    <row r="55" spans="1:21" ht="16" x14ac:dyDescent="0.55000000000000004">
      <c r="A55" s="168"/>
      <c r="B55" s="180"/>
      <c r="C55" s="187" t="s">
        <v>29</v>
      </c>
      <c r="D55" s="188"/>
      <c r="E55" s="353">
        <v>13907</v>
      </c>
      <c r="F55" s="353">
        <v>15990</v>
      </c>
      <c r="G55" s="353">
        <v>16241</v>
      </c>
      <c r="H55" s="353">
        <v>46138</v>
      </c>
      <c r="I55" s="353">
        <v>9150</v>
      </c>
      <c r="J55" s="353">
        <v>7530</v>
      </c>
      <c r="K55" s="353">
        <v>8460</v>
      </c>
      <c r="L55" s="353">
        <v>25140</v>
      </c>
      <c r="M55" s="353">
        <v>8070</v>
      </c>
      <c r="N55" s="353">
        <v>10590</v>
      </c>
      <c r="O55" s="353">
        <v>10770</v>
      </c>
      <c r="P55" s="353">
        <v>29430</v>
      </c>
      <c r="Q55" s="353">
        <v>12624</v>
      </c>
      <c r="R55" s="353">
        <v>7806</v>
      </c>
      <c r="S55" s="354">
        <v>9120</v>
      </c>
      <c r="T55" s="353">
        <v>29550</v>
      </c>
      <c r="U55" s="353">
        <v>130258</v>
      </c>
    </row>
    <row r="56" spans="1:21" ht="16" x14ac:dyDescent="0.55000000000000004">
      <c r="A56" s="168"/>
      <c r="B56" s="177" t="s">
        <v>30</v>
      </c>
      <c r="C56" s="290"/>
      <c r="D56" s="178"/>
      <c r="E56" s="346">
        <v>85949</v>
      </c>
      <c r="F56" s="346">
        <v>46209</v>
      </c>
      <c r="G56" s="346">
        <v>84654</v>
      </c>
      <c r="H56" s="346">
        <v>216812</v>
      </c>
      <c r="I56" s="346">
        <v>81076</v>
      </c>
      <c r="J56" s="346">
        <v>59268</v>
      </c>
      <c r="K56" s="346">
        <v>58641</v>
      </c>
      <c r="L56" s="346">
        <v>198985</v>
      </c>
      <c r="M56" s="346">
        <v>72753</v>
      </c>
      <c r="N56" s="346">
        <v>62983</v>
      </c>
      <c r="O56" s="346">
        <v>50425</v>
      </c>
      <c r="P56" s="346">
        <v>186161</v>
      </c>
      <c r="Q56" s="346">
        <v>62629</v>
      </c>
      <c r="R56" s="346">
        <v>80384</v>
      </c>
      <c r="S56" s="348">
        <v>77736</v>
      </c>
      <c r="T56" s="346">
        <v>220749</v>
      </c>
      <c r="U56" s="346">
        <v>822707</v>
      </c>
    </row>
    <row r="57" spans="1:21" ht="16" x14ac:dyDescent="0.55000000000000004">
      <c r="A57" s="168"/>
      <c r="B57" s="180"/>
      <c r="C57" s="193" t="s">
        <v>32</v>
      </c>
      <c r="D57" s="194"/>
      <c r="E57" s="357">
        <v>28020</v>
      </c>
      <c r="F57" s="357">
        <v>17400</v>
      </c>
      <c r="G57" s="357">
        <v>33560</v>
      </c>
      <c r="H57" s="357">
        <v>78980</v>
      </c>
      <c r="I57" s="357">
        <v>36440</v>
      </c>
      <c r="J57" s="357">
        <v>34196</v>
      </c>
      <c r="K57" s="357">
        <v>35241</v>
      </c>
      <c r="L57" s="357">
        <v>105877</v>
      </c>
      <c r="M57" s="357">
        <v>41089</v>
      </c>
      <c r="N57" s="357">
        <v>34443</v>
      </c>
      <c r="O57" s="357">
        <v>31000</v>
      </c>
      <c r="P57" s="357">
        <v>106532</v>
      </c>
      <c r="Q57" s="357">
        <v>36799</v>
      </c>
      <c r="R57" s="357">
        <v>44685</v>
      </c>
      <c r="S57" s="358">
        <v>44037</v>
      </c>
      <c r="T57" s="357">
        <v>125521</v>
      </c>
      <c r="U57" s="357">
        <v>416910</v>
      </c>
    </row>
    <row r="58" spans="1:21" ht="16" x14ac:dyDescent="0.55000000000000004">
      <c r="A58" s="168"/>
      <c r="B58" s="180"/>
      <c r="C58" s="340" t="s">
        <v>33</v>
      </c>
      <c r="D58" s="341"/>
      <c r="E58" s="361">
        <v>57929</v>
      </c>
      <c r="F58" s="361">
        <v>28809</v>
      </c>
      <c r="G58" s="361">
        <v>51094</v>
      </c>
      <c r="H58" s="361">
        <v>137832</v>
      </c>
      <c r="I58" s="361">
        <v>44636</v>
      </c>
      <c r="J58" s="361">
        <v>25072</v>
      </c>
      <c r="K58" s="361">
        <v>23400</v>
      </c>
      <c r="L58" s="361">
        <v>93108</v>
      </c>
      <c r="M58" s="361">
        <v>31664</v>
      </c>
      <c r="N58" s="361">
        <v>28540</v>
      </c>
      <c r="O58" s="361">
        <v>19425</v>
      </c>
      <c r="P58" s="361">
        <v>79629</v>
      </c>
      <c r="Q58" s="361">
        <v>25830</v>
      </c>
      <c r="R58" s="361">
        <v>35699</v>
      </c>
      <c r="S58" s="362">
        <v>33699</v>
      </c>
      <c r="T58" s="361">
        <v>95228</v>
      </c>
      <c r="U58" s="361">
        <v>405797</v>
      </c>
    </row>
    <row r="59" spans="1:21" ht="16" x14ac:dyDescent="0.55000000000000004">
      <c r="A59" s="168"/>
      <c r="B59" s="177" t="s">
        <v>20</v>
      </c>
      <c r="C59" s="290"/>
      <c r="D59" s="178"/>
      <c r="E59" s="346">
        <v>36</v>
      </c>
      <c r="F59" s="346">
        <v>33</v>
      </c>
      <c r="G59" s="346">
        <v>16</v>
      </c>
      <c r="H59" s="346">
        <v>85</v>
      </c>
      <c r="I59" s="346">
        <v>12</v>
      </c>
      <c r="J59" s="346">
        <v>15</v>
      </c>
      <c r="K59" s="346">
        <v>31</v>
      </c>
      <c r="L59" s="346">
        <v>58</v>
      </c>
      <c r="M59" s="346">
        <v>10</v>
      </c>
      <c r="N59" s="346">
        <v>11</v>
      </c>
      <c r="O59" s="346">
        <v>62</v>
      </c>
      <c r="P59" s="346">
        <v>83</v>
      </c>
      <c r="Q59" s="346">
        <v>9</v>
      </c>
      <c r="R59" s="346">
        <v>6</v>
      </c>
      <c r="S59" s="348">
        <v>5</v>
      </c>
      <c r="T59" s="346">
        <v>20</v>
      </c>
      <c r="U59" s="346">
        <v>246</v>
      </c>
    </row>
    <row r="60" spans="1:21" ht="16" x14ac:dyDescent="0.55000000000000004">
      <c r="A60" s="168"/>
      <c r="B60" s="180"/>
      <c r="C60" s="193" t="s">
        <v>67</v>
      </c>
      <c r="D60" s="194"/>
      <c r="E60" s="357">
        <v>30</v>
      </c>
      <c r="F60" s="357">
        <v>29</v>
      </c>
      <c r="G60" s="357">
        <v>13</v>
      </c>
      <c r="H60" s="357">
        <v>72</v>
      </c>
      <c r="I60" s="357">
        <v>5</v>
      </c>
      <c r="J60" s="357">
        <v>9</v>
      </c>
      <c r="K60" s="357">
        <v>25</v>
      </c>
      <c r="L60" s="357">
        <v>39</v>
      </c>
      <c r="M60" s="357">
        <v>5</v>
      </c>
      <c r="N60" s="357">
        <v>1</v>
      </c>
      <c r="O60" s="357">
        <v>50</v>
      </c>
      <c r="P60" s="357">
        <v>56</v>
      </c>
      <c r="Q60" s="496">
        <v>0</v>
      </c>
      <c r="R60" s="496">
        <v>0</v>
      </c>
      <c r="S60" s="496">
        <v>0</v>
      </c>
      <c r="T60" s="496">
        <v>0</v>
      </c>
      <c r="U60" s="357">
        <v>167</v>
      </c>
    </row>
    <row r="61" spans="1:21" ht="16" x14ac:dyDescent="0.55000000000000004">
      <c r="A61" s="168"/>
      <c r="B61" s="180"/>
      <c r="C61" s="340" t="s">
        <v>68</v>
      </c>
      <c r="D61" s="341"/>
      <c r="E61" s="359">
        <v>6</v>
      </c>
      <c r="F61" s="359">
        <v>4</v>
      </c>
      <c r="G61" s="359">
        <v>3</v>
      </c>
      <c r="H61" s="359">
        <v>13</v>
      </c>
      <c r="I61" s="359">
        <v>7</v>
      </c>
      <c r="J61" s="359">
        <v>6</v>
      </c>
      <c r="K61" s="359">
        <v>6</v>
      </c>
      <c r="L61" s="359">
        <v>19</v>
      </c>
      <c r="M61" s="359">
        <v>5</v>
      </c>
      <c r="N61" s="359">
        <v>10</v>
      </c>
      <c r="O61" s="359">
        <v>12</v>
      </c>
      <c r="P61" s="359">
        <v>27</v>
      </c>
      <c r="Q61" s="359">
        <v>9</v>
      </c>
      <c r="R61" s="359">
        <v>6</v>
      </c>
      <c r="S61" s="360">
        <v>5</v>
      </c>
      <c r="T61" s="359">
        <v>20</v>
      </c>
      <c r="U61" s="359">
        <v>79</v>
      </c>
    </row>
    <row r="62" spans="1:21" ht="16.5" thickBot="1" x14ac:dyDescent="0.6">
      <c r="A62" s="168"/>
      <c r="B62" s="200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92"/>
    </row>
    <row r="63" spans="1:21" ht="16.5" thickBot="1" x14ac:dyDescent="0.6">
      <c r="A63" s="168"/>
      <c r="B63" s="201" t="s">
        <v>69</v>
      </c>
      <c r="C63" s="202"/>
      <c r="D63" s="202"/>
      <c r="E63" s="363">
        <v>337119</v>
      </c>
      <c r="F63" s="363">
        <v>294710</v>
      </c>
      <c r="G63" s="363">
        <v>341073</v>
      </c>
      <c r="H63" s="363">
        <v>972902</v>
      </c>
      <c r="I63" s="363">
        <v>316679</v>
      </c>
      <c r="J63" s="363">
        <v>304423</v>
      </c>
      <c r="K63" s="363">
        <v>290954</v>
      </c>
      <c r="L63" s="363">
        <v>912056</v>
      </c>
      <c r="M63" s="363">
        <v>298649</v>
      </c>
      <c r="N63" s="363">
        <v>307865</v>
      </c>
      <c r="O63" s="363">
        <v>298845</v>
      </c>
      <c r="P63" s="363">
        <v>905359</v>
      </c>
      <c r="Q63" s="363">
        <v>340777</v>
      </c>
      <c r="R63" s="363">
        <v>329978</v>
      </c>
      <c r="S63" s="364">
        <v>272530</v>
      </c>
      <c r="T63" s="363">
        <v>943285</v>
      </c>
      <c r="U63" s="365">
        <v>3733602</v>
      </c>
    </row>
    <row r="64" spans="1:21" hidden="1" x14ac:dyDescent="0.55000000000000004">
      <c r="A64" s="168"/>
      <c r="B64" s="169"/>
      <c r="C64" s="169"/>
      <c r="D64" s="169"/>
      <c r="E64" s="169"/>
      <c r="F64" s="169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</row>
    <row r="65" spans="1:21" hidden="1" x14ac:dyDescent="0.55000000000000004">
      <c r="A65" s="168"/>
      <c r="B65" s="123" t="s">
        <v>43</v>
      </c>
      <c r="C65" s="169"/>
      <c r="D65" s="169"/>
      <c r="E65" s="169"/>
      <c r="F65" s="169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</row>
    <row r="66" spans="1:21" ht="16" hidden="1" x14ac:dyDescent="0.55000000000000004">
      <c r="A66" s="168"/>
      <c r="B66" s="181"/>
      <c r="C66" s="259"/>
      <c r="D66" s="259"/>
      <c r="E66" s="260">
        <v>2024</v>
      </c>
      <c r="F66" s="261"/>
      <c r="G66" s="261"/>
      <c r="H66" s="261"/>
      <c r="I66" s="261"/>
      <c r="J66" s="261"/>
      <c r="K66" s="261"/>
      <c r="L66" s="261"/>
      <c r="M66" s="262"/>
      <c r="N66" s="261"/>
      <c r="O66" s="261"/>
      <c r="P66" s="261"/>
      <c r="Q66" s="261"/>
      <c r="R66" s="261"/>
      <c r="S66" s="263"/>
      <c r="T66" s="261"/>
      <c r="U66" s="263"/>
    </row>
    <row r="67" spans="1:21" ht="16" hidden="1" x14ac:dyDescent="0.55000000000000004">
      <c r="B67" s="187"/>
      <c r="C67" s="264"/>
      <c r="D67" s="264"/>
      <c r="E67" s="286"/>
      <c r="F67" s="287"/>
      <c r="G67" s="287"/>
      <c r="H67" s="263"/>
      <c r="I67" s="261"/>
      <c r="J67" s="261"/>
      <c r="K67" s="261"/>
      <c r="L67" s="263"/>
      <c r="M67" s="262"/>
      <c r="N67" s="261"/>
      <c r="O67" s="261"/>
      <c r="P67" s="263"/>
      <c r="Q67" s="261"/>
      <c r="R67" s="261"/>
      <c r="S67" s="261"/>
      <c r="T67" s="263"/>
      <c r="U67" s="294"/>
    </row>
    <row r="68" spans="1:21" ht="16" hidden="1" x14ac:dyDescent="0.55000000000000004">
      <c r="B68" s="187"/>
      <c r="C68" s="264"/>
      <c r="D68" s="264"/>
      <c r="E68" s="288" t="s">
        <v>1</v>
      </c>
      <c r="F68" s="288" t="s">
        <v>44</v>
      </c>
      <c r="G68" s="288" t="s">
        <v>45</v>
      </c>
      <c r="H68" s="244">
        <f>E66-ROUNDDOWN(E66,-2)</f>
        <v>24</v>
      </c>
      <c r="I68" s="288" t="s">
        <v>46</v>
      </c>
      <c r="J68" s="288" t="s">
        <v>47</v>
      </c>
      <c r="K68" s="288" t="s">
        <v>48</v>
      </c>
      <c r="L68" s="223">
        <f>H68+1-ROUNDDOWN((H68+1),-2)</f>
        <v>25</v>
      </c>
      <c r="M68" s="288" t="s">
        <v>49</v>
      </c>
      <c r="N68" s="288" t="s">
        <v>50</v>
      </c>
      <c r="O68" s="288" t="s">
        <v>51</v>
      </c>
      <c r="P68" s="224">
        <f>L68</f>
        <v>25</v>
      </c>
      <c r="Q68" s="288" t="s">
        <v>52</v>
      </c>
      <c r="R68" s="288" t="s">
        <v>53</v>
      </c>
      <c r="S68" s="289" t="s">
        <v>54</v>
      </c>
      <c r="T68" s="225">
        <f>P68</f>
        <v>25</v>
      </c>
      <c r="U68" s="293" t="s">
        <v>112</v>
      </c>
    </row>
    <row r="69" spans="1:21" ht="16" hidden="1" x14ac:dyDescent="0.55000000000000004">
      <c r="B69" s="177" t="s">
        <v>13</v>
      </c>
      <c r="C69" s="178"/>
      <c r="D69" s="178"/>
      <c r="E69" s="179">
        <v>56.469000000000001</v>
      </c>
      <c r="F69" s="179">
        <v>51.01</v>
      </c>
      <c r="G69" s="179">
        <v>0</v>
      </c>
      <c r="H69" s="265">
        <f>SUM(E69:G69)</f>
        <v>107.479</v>
      </c>
      <c r="I69" s="179">
        <v>0</v>
      </c>
      <c r="J69" s="179">
        <v>0</v>
      </c>
      <c r="K69" s="179">
        <v>0</v>
      </c>
      <c r="L69" s="265">
        <f>SUM(I69:K69)</f>
        <v>0</v>
      </c>
      <c r="M69" s="179">
        <v>0</v>
      </c>
      <c r="N69" s="179">
        <v>0</v>
      </c>
      <c r="O69" s="179">
        <v>0</v>
      </c>
      <c r="P69" s="265">
        <f>SUM(M69:O69)</f>
        <v>0</v>
      </c>
      <c r="Q69" s="179">
        <v>0</v>
      </c>
      <c r="R69" s="179">
        <v>0</v>
      </c>
      <c r="S69" s="267">
        <v>0</v>
      </c>
      <c r="T69" s="265">
        <f>SUM(Q69:S69)</f>
        <v>0</v>
      </c>
      <c r="U69" s="179">
        <v>107.479</v>
      </c>
    </row>
    <row r="70" spans="1:21" ht="16" hidden="1" x14ac:dyDescent="0.55000000000000004">
      <c r="B70" s="177" t="s">
        <v>16</v>
      </c>
      <c r="C70" s="290"/>
      <c r="D70" s="178"/>
      <c r="E70" s="179">
        <v>135.47399999999999</v>
      </c>
      <c r="F70" s="179">
        <v>142.40799999999999</v>
      </c>
      <c r="G70" s="179">
        <v>0</v>
      </c>
      <c r="H70" s="179">
        <f>SUM(E70:G70)</f>
        <v>277.88199999999995</v>
      </c>
      <c r="I70" s="179">
        <v>0</v>
      </c>
      <c r="J70" s="179">
        <v>0</v>
      </c>
      <c r="K70" s="179">
        <v>0</v>
      </c>
      <c r="L70" s="179">
        <f>SUM(I70:K70)</f>
        <v>0</v>
      </c>
      <c r="M70" s="179">
        <v>0</v>
      </c>
      <c r="N70" s="179">
        <v>0</v>
      </c>
      <c r="O70" s="179">
        <v>0</v>
      </c>
      <c r="P70" s="179">
        <f>SUM(M70:O70)</f>
        <v>0</v>
      </c>
      <c r="Q70" s="179">
        <v>0</v>
      </c>
      <c r="R70" s="179">
        <v>0</v>
      </c>
      <c r="S70" s="267">
        <v>0</v>
      </c>
      <c r="T70" s="179">
        <f>SUM(Q70:S70)</f>
        <v>0</v>
      </c>
      <c r="U70" s="179">
        <v>277.88200000000001</v>
      </c>
    </row>
    <row r="71" spans="1:21" ht="16" hidden="1" x14ac:dyDescent="0.55000000000000004">
      <c r="B71" s="180"/>
      <c r="C71" s="181" t="s">
        <v>56</v>
      </c>
      <c r="D71" s="182"/>
      <c r="E71" s="183">
        <v>29.558</v>
      </c>
      <c r="F71" s="183">
        <v>37.89</v>
      </c>
      <c r="G71" s="183">
        <v>0</v>
      </c>
      <c r="H71" s="183">
        <f t="shared" ref="H71:H98" si="0">SUM(E71:G71)</f>
        <v>67.448000000000008</v>
      </c>
      <c r="I71" s="183">
        <v>0</v>
      </c>
      <c r="J71" s="183">
        <v>0</v>
      </c>
      <c r="K71" s="183">
        <v>0</v>
      </c>
      <c r="L71" s="183">
        <f t="shared" ref="L71:L98" si="1">SUM(I71:K71)</f>
        <v>0</v>
      </c>
      <c r="M71" s="183">
        <v>0</v>
      </c>
      <c r="N71" s="183">
        <v>0</v>
      </c>
      <c r="O71" s="183">
        <v>0</v>
      </c>
      <c r="P71" s="183">
        <f t="shared" ref="P71:P98" si="2">SUM(M71:O71)</f>
        <v>0</v>
      </c>
      <c r="Q71" s="183">
        <v>0</v>
      </c>
      <c r="R71" s="183">
        <v>0</v>
      </c>
      <c r="S71" s="268">
        <v>0</v>
      </c>
      <c r="T71" s="183">
        <f t="shared" ref="T71:T98" si="3">SUM(Q71:S71)</f>
        <v>0</v>
      </c>
      <c r="U71" s="183">
        <v>67.447999999999993</v>
      </c>
    </row>
    <row r="72" spans="1:21" ht="16" hidden="1" x14ac:dyDescent="0.55000000000000004">
      <c r="B72" s="180"/>
      <c r="C72" s="184" t="s">
        <v>57</v>
      </c>
      <c r="D72" s="185"/>
      <c r="E72" s="186">
        <v>27.652999999999999</v>
      </c>
      <c r="F72" s="186">
        <v>31.779</v>
      </c>
      <c r="G72" s="186">
        <v>0</v>
      </c>
      <c r="H72" s="186">
        <f t="shared" si="0"/>
        <v>59.432000000000002</v>
      </c>
      <c r="I72" s="186">
        <v>0</v>
      </c>
      <c r="J72" s="186">
        <v>0</v>
      </c>
      <c r="K72" s="186">
        <v>0</v>
      </c>
      <c r="L72" s="186">
        <f t="shared" si="1"/>
        <v>0</v>
      </c>
      <c r="M72" s="186">
        <v>0</v>
      </c>
      <c r="N72" s="186">
        <v>0</v>
      </c>
      <c r="O72" s="186">
        <v>0</v>
      </c>
      <c r="P72" s="186">
        <f t="shared" si="2"/>
        <v>0</v>
      </c>
      <c r="Q72" s="186">
        <v>0</v>
      </c>
      <c r="R72" s="186">
        <v>0</v>
      </c>
      <c r="S72" s="269">
        <v>0</v>
      </c>
      <c r="T72" s="186">
        <f t="shared" si="3"/>
        <v>0</v>
      </c>
      <c r="U72" s="186">
        <v>59.432000000000002</v>
      </c>
    </row>
    <row r="73" spans="1:21" ht="16" hidden="1" x14ac:dyDescent="0.55000000000000004">
      <c r="B73" s="180"/>
      <c r="C73" s="187" t="s">
        <v>58</v>
      </c>
      <c r="D73" s="188"/>
      <c r="E73" s="189">
        <v>21.192</v>
      </c>
      <c r="F73" s="189">
        <v>20.914000000000001</v>
      </c>
      <c r="G73" s="189">
        <v>0</v>
      </c>
      <c r="H73" s="189">
        <f t="shared" si="0"/>
        <v>42.106000000000002</v>
      </c>
      <c r="I73" s="189">
        <v>0</v>
      </c>
      <c r="J73" s="189">
        <v>0</v>
      </c>
      <c r="K73" s="189">
        <v>0</v>
      </c>
      <c r="L73" s="189">
        <f t="shared" si="1"/>
        <v>0</v>
      </c>
      <c r="M73" s="189">
        <v>0</v>
      </c>
      <c r="N73" s="189">
        <v>0</v>
      </c>
      <c r="O73" s="189">
        <v>0</v>
      </c>
      <c r="P73" s="189">
        <f t="shared" si="2"/>
        <v>0</v>
      </c>
      <c r="Q73" s="189">
        <v>0</v>
      </c>
      <c r="R73" s="189">
        <v>0</v>
      </c>
      <c r="S73" s="270">
        <v>0</v>
      </c>
      <c r="T73" s="189">
        <f t="shared" si="3"/>
        <v>0</v>
      </c>
      <c r="U73" s="189">
        <v>42.106000000000002</v>
      </c>
    </row>
    <row r="74" spans="1:21" ht="16" hidden="1" x14ac:dyDescent="0.55000000000000004">
      <c r="B74" s="180"/>
      <c r="C74" s="190" t="s">
        <v>108</v>
      </c>
      <c r="D74" s="191"/>
      <c r="E74" s="192">
        <v>78.403000000000006</v>
      </c>
      <c r="F74" s="192">
        <v>90.582999999999998</v>
      </c>
      <c r="G74" s="192">
        <v>0</v>
      </c>
      <c r="H74" s="192">
        <f t="shared" si="0"/>
        <v>168.98599999999999</v>
      </c>
      <c r="I74" s="192">
        <v>0</v>
      </c>
      <c r="J74" s="192">
        <v>0</v>
      </c>
      <c r="K74" s="192">
        <v>0</v>
      </c>
      <c r="L74" s="192">
        <f t="shared" si="1"/>
        <v>0</v>
      </c>
      <c r="M74" s="192">
        <v>0</v>
      </c>
      <c r="N74" s="192">
        <v>0</v>
      </c>
      <c r="O74" s="192">
        <v>0</v>
      </c>
      <c r="P74" s="192">
        <f t="shared" si="2"/>
        <v>0</v>
      </c>
      <c r="Q74" s="192">
        <v>0</v>
      </c>
      <c r="R74" s="192">
        <v>0</v>
      </c>
      <c r="S74" s="271">
        <v>0</v>
      </c>
      <c r="T74" s="192">
        <f t="shared" si="3"/>
        <v>0</v>
      </c>
      <c r="U74" s="192">
        <v>168.98599999999999</v>
      </c>
    </row>
    <row r="75" spans="1:21" ht="16" hidden="1" x14ac:dyDescent="0.55000000000000004">
      <c r="B75" s="180"/>
      <c r="C75" s="187" t="s">
        <v>18</v>
      </c>
      <c r="D75" s="188"/>
      <c r="E75" s="189">
        <v>38.406999999999996</v>
      </c>
      <c r="F75" s="189">
        <v>35.277000000000001</v>
      </c>
      <c r="G75" s="189">
        <v>0</v>
      </c>
      <c r="H75" s="189">
        <f t="shared" si="0"/>
        <v>73.683999999999997</v>
      </c>
      <c r="I75" s="189">
        <v>0</v>
      </c>
      <c r="J75" s="189">
        <v>0</v>
      </c>
      <c r="K75" s="189">
        <v>0</v>
      </c>
      <c r="L75" s="189">
        <f t="shared" si="1"/>
        <v>0</v>
      </c>
      <c r="M75" s="189">
        <v>0</v>
      </c>
      <c r="N75" s="189">
        <v>0</v>
      </c>
      <c r="O75" s="189">
        <v>0</v>
      </c>
      <c r="P75" s="189">
        <f t="shared" si="2"/>
        <v>0</v>
      </c>
      <c r="Q75" s="189">
        <v>0</v>
      </c>
      <c r="R75" s="189">
        <v>0</v>
      </c>
      <c r="S75" s="270">
        <v>0</v>
      </c>
      <c r="T75" s="189">
        <f t="shared" si="3"/>
        <v>0</v>
      </c>
      <c r="U75" s="189">
        <v>73.683999999999997</v>
      </c>
    </row>
    <row r="76" spans="1:21" ht="16" hidden="1" x14ac:dyDescent="0.55000000000000004">
      <c r="B76" s="180"/>
      <c r="C76" s="187" t="s">
        <v>19</v>
      </c>
      <c r="D76" s="188"/>
      <c r="E76" s="189">
        <v>18.664000000000001</v>
      </c>
      <c r="F76" s="189">
        <v>16.547999999999998</v>
      </c>
      <c r="G76" s="189">
        <v>0</v>
      </c>
      <c r="H76" s="189">
        <f t="shared" si="0"/>
        <v>35.212000000000003</v>
      </c>
      <c r="I76" s="189">
        <v>0</v>
      </c>
      <c r="J76" s="189">
        <v>0</v>
      </c>
      <c r="K76" s="189">
        <v>0</v>
      </c>
      <c r="L76" s="189">
        <f t="shared" si="1"/>
        <v>0</v>
      </c>
      <c r="M76" s="189">
        <v>0</v>
      </c>
      <c r="N76" s="189">
        <v>0</v>
      </c>
      <c r="O76" s="189">
        <v>0</v>
      </c>
      <c r="P76" s="189">
        <f t="shared" si="2"/>
        <v>0</v>
      </c>
      <c r="Q76" s="189">
        <v>0</v>
      </c>
      <c r="R76" s="189">
        <v>0</v>
      </c>
      <c r="S76" s="270">
        <v>0</v>
      </c>
      <c r="T76" s="189">
        <f t="shared" si="3"/>
        <v>0</v>
      </c>
      <c r="U76" s="189">
        <v>35.212000000000003</v>
      </c>
    </row>
    <row r="77" spans="1:21" ht="16" hidden="1" x14ac:dyDescent="0.55000000000000004">
      <c r="B77" s="177" t="s">
        <v>21</v>
      </c>
      <c r="C77" s="290"/>
      <c r="D77" s="178"/>
      <c r="E77" s="179">
        <v>5.867</v>
      </c>
      <c r="F77" s="179">
        <v>6.0730000000000004</v>
      </c>
      <c r="G77" s="179">
        <v>0</v>
      </c>
      <c r="H77" s="179">
        <f t="shared" si="0"/>
        <v>11.940000000000001</v>
      </c>
      <c r="I77" s="179">
        <v>0</v>
      </c>
      <c r="J77" s="179">
        <v>0</v>
      </c>
      <c r="K77" s="179">
        <v>0</v>
      </c>
      <c r="L77" s="179">
        <f t="shared" si="1"/>
        <v>0</v>
      </c>
      <c r="M77" s="179">
        <v>0</v>
      </c>
      <c r="N77" s="179">
        <v>0</v>
      </c>
      <c r="O77" s="179">
        <v>0</v>
      </c>
      <c r="P77" s="179">
        <f t="shared" si="2"/>
        <v>0</v>
      </c>
      <c r="Q77" s="179">
        <v>0</v>
      </c>
      <c r="R77" s="179">
        <v>0</v>
      </c>
      <c r="S77" s="267">
        <v>0</v>
      </c>
      <c r="T77" s="179">
        <f t="shared" si="3"/>
        <v>0</v>
      </c>
      <c r="U77" s="179">
        <v>11.94</v>
      </c>
    </row>
    <row r="78" spans="1:21" ht="16" hidden="1" x14ac:dyDescent="0.55000000000000004">
      <c r="B78" s="180"/>
      <c r="C78" s="181" t="s">
        <v>22</v>
      </c>
      <c r="D78" s="182"/>
      <c r="E78" s="183">
        <v>5.867</v>
      </c>
      <c r="F78" s="183">
        <v>6.0730000000000004</v>
      </c>
      <c r="G78" s="183">
        <v>0</v>
      </c>
      <c r="H78" s="183">
        <f t="shared" si="0"/>
        <v>11.940000000000001</v>
      </c>
      <c r="I78" s="183">
        <v>0</v>
      </c>
      <c r="J78" s="183">
        <v>0</v>
      </c>
      <c r="K78" s="183">
        <v>0</v>
      </c>
      <c r="L78" s="183">
        <f t="shared" si="1"/>
        <v>0</v>
      </c>
      <c r="M78" s="183">
        <v>0</v>
      </c>
      <c r="N78" s="183">
        <v>0</v>
      </c>
      <c r="O78" s="183">
        <v>0</v>
      </c>
      <c r="P78" s="183">
        <f t="shared" si="2"/>
        <v>0</v>
      </c>
      <c r="Q78" s="183">
        <v>0</v>
      </c>
      <c r="R78" s="183">
        <v>0</v>
      </c>
      <c r="S78" s="268">
        <v>0</v>
      </c>
      <c r="T78" s="183">
        <f t="shared" si="3"/>
        <v>0</v>
      </c>
      <c r="U78" s="183">
        <v>11.94</v>
      </c>
    </row>
    <row r="79" spans="1:21" ht="16" hidden="1" x14ac:dyDescent="0.55000000000000004">
      <c r="B79" s="180"/>
      <c r="C79" s="187" t="s">
        <v>104</v>
      </c>
      <c r="D79" s="188"/>
      <c r="E79" s="196">
        <v>0</v>
      </c>
      <c r="F79" s="196">
        <v>0</v>
      </c>
      <c r="G79" s="196">
        <v>0</v>
      </c>
      <c r="H79" s="196">
        <f t="shared" si="0"/>
        <v>0</v>
      </c>
      <c r="I79" s="196">
        <v>0</v>
      </c>
      <c r="J79" s="196">
        <v>0</v>
      </c>
      <c r="K79" s="196">
        <v>0</v>
      </c>
      <c r="L79" s="196">
        <f t="shared" si="1"/>
        <v>0</v>
      </c>
      <c r="M79" s="196">
        <v>0</v>
      </c>
      <c r="N79" s="196">
        <v>0</v>
      </c>
      <c r="O79" s="196">
        <v>0</v>
      </c>
      <c r="P79" s="196">
        <f t="shared" si="2"/>
        <v>0</v>
      </c>
      <c r="Q79" s="196">
        <v>0</v>
      </c>
      <c r="R79" s="196">
        <v>0</v>
      </c>
      <c r="S79" s="272">
        <v>0</v>
      </c>
      <c r="T79" s="196">
        <f t="shared" si="3"/>
        <v>0</v>
      </c>
      <c r="U79" s="196">
        <v>0</v>
      </c>
    </row>
    <row r="80" spans="1:21" ht="16.5" hidden="1" outlineLevel="1" thickBot="1" x14ac:dyDescent="0.6">
      <c r="B80" s="177" t="s">
        <v>23</v>
      </c>
      <c r="C80" s="290"/>
      <c r="D80" s="178"/>
      <c r="E80" s="179">
        <v>0</v>
      </c>
      <c r="F80" s="179">
        <v>0</v>
      </c>
      <c r="G80" s="179">
        <v>0</v>
      </c>
      <c r="H80" s="179">
        <f t="shared" si="0"/>
        <v>0</v>
      </c>
      <c r="I80" s="179">
        <v>0</v>
      </c>
      <c r="J80" s="179">
        <v>0</v>
      </c>
      <c r="K80" s="179">
        <v>0</v>
      </c>
      <c r="L80" s="179">
        <f t="shared" si="1"/>
        <v>0</v>
      </c>
      <c r="M80" s="179">
        <v>0</v>
      </c>
      <c r="N80" s="179">
        <v>0</v>
      </c>
      <c r="O80" s="179">
        <v>0</v>
      </c>
      <c r="P80" s="179">
        <f t="shared" si="2"/>
        <v>0</v>
      </c>
      <c r="Q80" s="179">
        <v>0</v>
      </c>
      <c r="R80" s="179">
        <v>0</v>
      </c>
      <c r="S80" s="267">
        <v>0</v>
      </c>
      <c r="T80" s="179">
        <f t="shared" si="3"/>
        <v>0</v>
      </c>
      <c r="U80" s="179">
        <v>0</v>
      </c>
    </row>
    <row r="81" spans="2:21" ht="16" hidden="1" outlineLevel="1" x14ac:dyDescent="0.55000000000000004">
      <c r="B81" s="180"/>
      <c r="C81" s="291" t="s">
        <v>59</v>
      </c>
      <c r="D81" s="273"/>
      <c r="E81" s="274">
        <v>0</v>
      </c>
      <c r="F81" s="274">
        <v>0</v>
      </c>
      <c r="G81" s="274">
        <v>0</v>
      </c>
      <c r="H81" s="274">
        <f t="shared" si="0"/>
        <v>0</v>
      </c>
      <c r="I81" s="274">
        <v>0</v>
      </c>
      <c r="J81" s="274">
        <v>0</v>
      </c>
      <c r="K81" s="274">
        <v>0</v>
      </c>
      <c r="L81" s="274">
        <f t="shared" si="1"/>
        <v>0</v>
      </c>
      <c r="M81" s="274">
        <v>0</v>
      </c>
      <c r="N81" s="274">
        <v>0</v>
      </c>
      <c r="O81" s="274">
        <v>0</v>
      </c>
      <c r="P81" s="274">
        <f t="shared" si="2"/>
        <v>0</v>
      </c>
      <c r="Q81" s="274">
        <v>0</v>
      </c>
      <c r="R81" s="274">
        <v>0</v>
      </c>
      <c r="S81" s="275">
        <v>0</v>
      </c>
      <c r="T81" s="274">
        <f t="shared" si="3"/>
        <v>0</v>
      </c>
      <c r="U81" s="274">
        <v>0</v>
      </c>
    </row>
    <row r="82" spans="2:21" ht="16" hidden="1" outlineLevel="1" x14ac:dyDescent="0.55000000000000004">
      <c r="B82" s="180"/>
      <c r="C82" s="187" t="s">
        <v>60</v>
      </c>
      <c r="D82" s="188"/>
      <c r="E82" s="198">
        <v>0</v>
      </c>
      <c r="F82" s="198">
        <v>0</v>
      </c>
      <c r="G82" s="198">
        <v>0</v>
      </c>
      <c r="H82" s="198">
        <f t="shared" si="0"/>
        <v>0</v>
      </c>
      <c r="I82" s="198">
        <v>0</v>
      </c>
      <c r="J82" s="198">
        <v>0</v>
      </c>
      <c r="K82" s="198">
        <v>0</v>
      </c>
      <c r="L82" s="198">
        <f t="shared" si="1"/>
        <v>0</v>
      </c>
      <c r="M82" s="198">
        <v>0</v>
      </c>
      <c r="N82" s="198">
        <v>0</v>
      </c>
      <c r="O82" s="198">
        <v>0</v>
      </c>
      <c r="P82" s="198">
        <f t="shared" si="2"/>
        <v>0</v>
      </c>
      <c r="Q82" s="198">
        <v>0</v>
      </c>
      <c r="R82" s="198">
        <v>0</v>
      </c>
      <c r="S82" s="276">
        <v>0</v>
      </c>
      <c r="T82" s="198">
        <f t="shared" si="3"/>
        <v>0</v>
      </c>
      <c r="U82" s="198">
        <v>0</v>
      </c>
    </row>
    <row r="83" spans="2:21" ht="16" hidden="1" collapsed="1" x14ac:dyDescent="0.55000000000000004">
      <c r="B83" s="177" t="s">
        <v>61</v>
      </c>
      <c r="C83" s="290"/>
      <c r="D83" s="178"/>
      <c r="E83" s="179">
        <v>53.323999999999998</v>
      </c>
      <c r="F83" s="179">
        <v>48.976999999999997</v>
      </c>
      <c r="G83" s="179">
        <v>0</v>
      </c>
      <c r="H83" s="179">
        <f t="shared" si="0"/>
        <v>102.30099999999999</v>
      </c>
      <c r="I83" s="179">
        <v>0</v>
      </c>
      <c r="J83" s="179">
        <v>0</v>
      </c>
      <c r="K83" s="179">
        <v>0</v>
      </c>
      <c r="L83" s="179">
        <f t="shared" si="1"/>
        <v>0</v>
      </c>
      <c r="M83" s="179">
        <v>0</v>
      </c>
      <c r="N83" s="179">
        <v>0</v>
      </c>
      <c r="O83" s="179">
        <v>0</v>
      </c>
      <c r="P83" s="179">
        <f t="shared" si="2"/>
        <v>0</v>
      </c>
      <c r="Q83" s="179">
        <v>0</v>
      </c>
      <c r="R83" s="179">
        <v>0</v>
      </c>
      <c r="S83" s="267">
        <v>0</v>
      </c>
      <c r="T83" s="179">
        <f t="shared" si="3"/>
        <v>0</v>
      </c>
      <c r="U83" s="179">
        <v>102.301</v>
      </c>
    </row>
    <row r="84" spans="2:21" ht="16" hidden="1" x14ac:dyDescent="0.55000000000000004">
      <c r="B84" s="180"/>
      <c r="C84" s="181" t="s">
        <v>26</v>
      </c>
      <c r="D84" s="182"/>
      <c r="E84" s="183">
        <v>14.464</v>
      </c>
      <c r="F84" s="183">
        <v>11.743</v>
      </c>
      <c r="G84" s="183">
        <v>0</v>
      </c>
      <c r="H84" s="183">
        <f t="shared" si="0"/>
        <v>26.207000000000001</v>
      </c>
      <c r="I84" s="183">
        <v>0</v>
      </c>
      <c r="J84" s="183">
        <v>0</v>
      </c>
      <c r="K84" s="183">
        <v>0</v>
      </c>
      <c r="L84" s="183">
        <f t="shared" si="1"/>
        <v>0</v>
      </c>
      <c r="M84" s="183">
        <v>0</v>
      </c>
      <c r="N84" s="183">
        <v>0</v>
      </c>
      <c r="O84" s="183">
        <v>0</v>
      </c>
      <c r="P84" s="183">
        <f t="shared" si="2"/>
        <v>0</v>
      </c>
      <c r="Q84" s="183">
        <v>0</v>
      </c>
      <c r="R84" s="183">
        <v>0</v>
      </c>
      <c r="S84" s="268">
        <v>0</v>
      </c>
      <c r="T84" s="183">
        <f t="shared" si="3"/>
        <v>0</v>
      </c>
      <c r="U84" s="183">
        <v>26.207000000000001</v>
      </c>
    </row>
    <row r="85" spans="2:21" ht="16" hidden="1" x14ac:dyDescent="0.55000000000000004">
      <c r="B85" s="180"/>
      <c r="C85" s="184" t="s">
        <v>28</v>
      </c>
      <c r="D85" s="185"/>
      <c r="E85" s="186">
        <v>9.8849999999999998</v>
      </c>
      <c r="F85" s="186">
        <v>9.1869999999999994</v>
      </c>
      <c r="G85" s="186">
        <v>0</v>
      </c>
      <c r="H85" s="186">
        <f t="shared" si="0"/>
        <v>19.071999999999999</v>
      </c>
      <c r="I85" s="186">
        <v>0</v>
      </c>
      <c r="J85" s="186">
        <v>0</v>
      </c>
      <c r="K85" s="186">
        <v>0</v>
      </c>
      <c r="L85" s="186">
        <f t="shared" si="1"/>
        <v>0</v>
      </c>
      <c r="M85" s="186">
        <v>0</v>
      </c>
      <c r="N85" s="186">
        <v>0</v>
      </c>
      <c r="O85" s="186">
        <v>0</v>
      </c>
      <c r="P85" s="186">
        <f t="shared" si="2"/>
        <v>0</v>
      </c>
      <c r="Q85" s="186">
        <v>0</v>
      </c>
      <c r="R85" s="186">
        <v>0</v>
      </c>
      <c r="S85" s="269">
        <v>0</v>
      </c>
      <c r="T85" s="186">
        <f t="shared" si="3"/>
        <v>0</v>
      </c>
      <c r="U85" s="186">
        <v>19.071999999999999</v>
      </c>
    </row>
    <row r="86" spans="2:21" ht="16" hidden="1" x14ac:dyDescent="0.55000000000000004">
      <c r="B86" s="180"/>
      <c r="C86" s="184" t="s">
        <v>27</v>
      </c>
      <c r="D86" s="185"/>
      <c r="E86" s="186">
        <v>9.4190000000000005</v>
      </c>
      <c r="F86" s="186">
        <v>7.758</v>
      </c>
      <c r="G86" s="186">
        <v>0</v>
      </c>
      <c r="H86" s="186">
        <f t="shared" si="0"/>
        <v>17.177</v>
      </c>
      <c r="I86" s="186">
        <v>0</v>
      </c>
      <c r="J86" s="186">
        <v>0</v>
      </c>
      <c r="K86" s="186">
        <v>0</v>
      </c>
      <c r="L86" s="186">
        <f t="shared" si="1"/>
        <v>0</v>
      </c>
      <c r="M86" s="186">
        <v>0</v>
      </c>
      <c r="N86" s="186">
        <v>0</v>
      </c>
      <c r="O86" s="186">
        <v>0</v>
      </c>
      <c r="P86" s="186">
        <f t="shared" si="2"/>
        <v>0</v>
      </c>
      <c r="Q86" s="186">
        <v>0</v>
      </c>
      <c r="R86" s="186">
        <v>0</v>
      </c>
      <c r="S86" s="269">
        <v>0</v>
      </c>
      <c r="T86" s="186">
        <f t="shared" si="3"/>
        <v>0</v>
      </c>
      <c r="U86" s="186">
        <v>17.177</v>
      </c>
    </row>
    <row r="87" spans="2:21" ht="16" hidden="1" x14ac:dyDescent="0.55000000000000004">
      <c r="B87" s="180"/>
      <c r="C87" s="184" t="s">
        <v>62</v>
      </c>
      <c r="D87" s="185"/>
      <c r="E87" s="186">
        <v>1.032</v>
      </c>
      <c r="F87" s="186">
        <v>0.67400000000000004</v>
      </c>
      <c r="G87" s="186">
        <v>0</v>
      </c>
      <c r="H87" s="186">
        <f t="shared" si="0"/>
        <v>1.706</v>
      </c>
      <c r="I87" s="186">
        <v>0</v>
      </c>
      <c r="J87" s="186">
        <v>0</v>
      </c>
      <c r="K87" s="186">
        <v>0</v>
      </c>
      <c r="L87" s="186">
        <f t="shared" si="1"/>
        <v>0</v>
      </c>
      <c r="M87" s="186">
        <v>0</v>
      </c>
      <c r="N87" s="186">
        <v>0</v>
      </c>
      <c r="O87" s="186">
        <v>0</v>
      </c>
      <c r="P87" s="186">
        <f t="shared" si="2"/>
        <v>0</v>
      </c>
      <c r="Q87" s="186">
        <v>0</v>
      </c>
      <c r="R87" s="186">
        <v>0</v>
      </c>
      <c r="S87" s="269">
        <v>0</v>
      </c>
      <c r="T87" s="186">
        <f t="shared" si="3"/>
        <v>0</v>
      </c>
      <c r="U87" s="186">
        <v>1.706</v>
      </c>
    </row>
    <row r="88" spans="2:21" ht="16" hidden="1" x14ac:dyDescent="0.55000000000000004">
      <c r="B88" s="180"/>
      <c r="C88" s="184" t="s">
        <v>63</v>
      </c>
      <c r="D88" s="185"/>
      <c r="E88" s="199">
        <v>0</v>
      </c>
      <c r="F88" s="199">
        <v>0</v>
      </c>
      <c r="G88" s="199">
        <v>0</v>
      </c>
      <c r="H88" s="199">
        <f t="shared" si="0"/>
        <v>0</v>
      </c>
      <c r="I88" s="199">
        <v>0</v>
      </c>
      <c r="J88" s="199">
        <v>0</v>
      </c>
      <c r="K88" s="199">
        <v>0</v>
      </c>
      <c r="L88" s="199">
        <f t="shared" si="1"/>
        <v>0</v>
      </c>
      <c r="M88" s="199">
        <v>0</v>
      </c>
      <c r="N88" s="199">
        <v>0</v>
      </c>
      <c r="O88" s="199">
        <v>0</v>
      </c>
      <c r="P88" s="199">
        <f t="shared" si="2"/>
        <v>0</v>
      </c>
      <c r="Q88" s="199">
        <v>0</v>
      </c>
      <c r="R88" s="199">
        <v>0</v>
      </c>
      <c r="S88" s="277">
        <v>0</v>
      </c>
      <c r="T88" s="199">
        <f t="shared" si="3"/>
        <v>0</v>
      </c>
      <c r="U88" s="199">
        <v>0</v>
      </c>
    </row>
    <row r="89" spans="2:21" ht="16" hidden="1" x14ac:dyDescent="0.55000000000000004">
      <c r="B89" s="180"/>
      <c r="C89" s="184" t="s">
        <v>64</v>
      </c>
      <c r="D89" s="185"/>
      <c r="E89" s="186">
        <v>3.157</v>
      </c>
      <c r="F89" s="186">
        <v>2.09</v>
      </c>
      <c r="G89" s="186">
        <v>0</v>
      </c>
      <c r="H89" s="186">
        <f t="shared" si="0"/>
        <v>5.2469999999999999</v>
      </c>
      <c r="I89" s="186">
        <v>0</v>
      </c>
      <c r="J89" s="186">
        <v>0</v>
      </c>
      <c r="K89" s="186">
        <v>0</v>
      </c>
      <c r="L89" s="186">
        <f t="shared" si="1"/>
        <v>0</v>
      </c>
      <c r="M89" s="186">
        <v>0</v>
      </c>
      <c r="N89" s="186">
        <v>0</v>
      </c>
      <c r="O89" s="186">
        <v>0</v>
      </c>
      <c r="P89" s="186">
        <f t="shared" si="2"/>
        <v>0</v>
      </c>
      <c r="Q89" s="186">
        <v>0</v>
      </c>
      <c r="R89" s="186">
        <v>0</v>
      </c>
      <c r="S89" s="269">
        <v>0</v>
      </c>
      <c r="T89" s="186">
        <f t="shared" si="3"/>
        <v>0</v>
      </c>
      <c r="U89" s="186">
        <v>5.2469999999999999</v>
      </c>
    </row>
    <row r="90" spans="2:21" ht="16" hidden="1" x14ac:dyDescent="0.55000000000000004">
      <c r="B90" s="180"/>
      <c r="C90" s="184" t="s">
        <v>65</v>
      </c>
      <c r="D90" s="185"/>
      <c r="E90" s="186">
        <v>1.46</v>
      </c>
      <c r="F90" s="186">
        <v>1.5349999999999999</v>
      </c>
      <c r="G90" s="186">
        <v>0</v>
      </c>
      <c r="H90" s="186">
        <f t="shared" si="0"/>
        <v>2.9950000000000001</v>
      </c>
      <c r="I90" s="186">
        <v>0</v>
      </c>
      <c r="J90" s="186">
        <v>0</v>
      </c>
      <c r="K90" s="186">
        <v>0</v>
      </c>
      <c r="L90" s="186">
        <f t="shared" si="1"/>
        <v>0</v>
      </c>
      <c r="M90" s="186">
        <v>0</v>
      </c>
      <c r="N90" s="186">
        <v>0</v>
      </c>
      <c r="O90" s="186">
        <v>0</v>
      </c>
      <c r="P90" s="186">
        <f t="shared" si="2"/>
        <v>0</v>
      </c>
      <c r="Q90" s="186">
        <v>0</v>
      </c>
      <c r="R90" s="186">
        <v>0</v>
      </c>
      <c r="S90" s="269">
        <v>0</v>
      </c>
      <c r="T90" s="186">
        <f t="shared" si="3"/>
        <v>0</v>
      </c>
      <c r="U90" s="186">
        <v>2.9950000000000001</v>
      </c>
    </row>
    <row r="91" spans="2:21" ht="16" hidden="1" x14ac:dyDescent="0.55000000000000004">
      <c r="B91" s="180"/>
      <c r="C91" s="187" t="s">
        <v>29</v>
      </c>
      <c r="D91" s="188"/>
      <c r="E91" s="189">
        <v>13.907</v>
      </c>
      <c r="F91" s="189">
        <v>15.99</v>
      </c>
      <c r="G91" s="189">
        <v>0</v>
      </c>
      <c r="H91" s="189">
        <f t="shared" si="0"/>
        <v>29.896999999999998</v>
      </c>
      <c r="I91" s="189">
        <v>0</v>
      </c>
      <c r="J91" s="189">
        <v>0</v>
      </c>
      <c r="K91" s="189">
        <v>0</v>
      </c>
      <c r="L91" s="189">
        <f t="shared" si="1"/>
        <v>0</v>
      </c>
      <c r="M91" s="189">
        <v>0</v>
      </c>
      <c r="N91" s="189">
        <v>0</v>
      </c>
      <c r="O91" s="189">
        <v>0</v>
      </c>
      <c r="P91" s="189">
        <f t="shared" si="2"/>
        <v>0</v>
      </c>
      <c r="Q91" s="189">
        <v>0</v>
      </c>
      <c r="R91" s="189">
        <v>0</v>
      </c>
      <c r="S91" s="270">
        <v>0</v>
      </c>
      <c r="T91" s="189">
        <f t="shared" si="3"/>
        <v>0</v>
      </c>
      <c r="U91" s="189">
        <v>29.896999999999998</v>
      </c>
    </row>
    <row r="92" spans="2:21" ht="16" hidden="1" x14ac:dyDescent="0.55000000000000004">
      <c r="B92" s="177" t="s">
        <v>30</v>
      </c>
      <c r="C92" s="290"/>
      <c r="D92" s="178"/>
      <c r="E92" s="179">
        <v>85.948999999999998</v>
      </c>
      <c r="F92" s="179">
        <v>46.209000000000003</v>
      </c>
      <c r="G92" s="179">
        <v>0</v>
      </c>
      <c r="H92" s="179">
        <f t="shared" si="0"/>
        <v>132.15800000000002</v>
      </c>
      <c r="I92" s="179">
        <v>0</v>
      </c>
      <c r="J92" s="179">
        <v>0</v>
      </c>
      <c r="K92" s="179">
        <v>0</v>
      </c>
      <c r="L92" s="179">
        <f t="shared" si="1"/>
        <v>0</v>
      </c>
      <c r="M92" s="179">
        <v>0</v>
      </c>
      <c r="N92" s="179">
        <v>0</v>
      </c>
      <c r="O92" s="179">
        <v>0</v>
      </c>
      <c r="P92" s="179">
        <f t="shared" si="2"/>
        <v>0</v>
      </c>
      <c r="Q92" s="179">
        <v>0</v>
      </c>
      <c r="R92" s="179">
        <v>0</v>
      </c>
      <c r="S92" s="267">
        <v>0</v>
      </c>
      <c r="T92" s="179">
        <f t="shared" si="3"/>
        <v>0</v>
      </c>
      <c r="U92" s="179">
        <v>132.15799999999999</v>
      </c>
    </row>
    <row r="93" spans="2:21" ht="16" hidden="1" x14ac:dyDescent="0.55000000000000004">
      <c r="B93" s="180"/>
      <c r="C93" s="181" t="s">
        <v>32</v>
      </c>
      <c r="D93" s="182"/>
      <c r="E93" s="183">
        <v>28.02</v>
      </c>
      <c r="F93" s="183">
        <v>17.399999999999999</v>
      </c>
      <c r="G93" s="183">
        <v>0</v>
      </c>
      <c r="H93" s="183">
        <f t="shared" si="0"/>
        <v>45.42</v>
      </c>
      <c r="I93" s="183">
        <v>0</v>
      </c>
      <c r="J93" s="183">
        <v>0</v>
      </c>
      <c r="K93" s="183">
        <v>0</v>
      </c>
      <c r="L93" s="183">
        <f t="shared" si="1"/>
        <v>0</v>
      </c>
      <c r="M93" s="183">
        <v>0</v>
      </c>
      <c r="N93" s="183">
        <v>0</v>
      </c>
      <c r="O93" s="183">
        <v>0</v>
      </c>
      <c r="P93" s="183">
        <f t="shared" si="2"/>
        <v>0</v>
      </c>
      <c r="Q93" s="183">
        <v>0</v>
      </c>
      <c r="R93" s="183">
        <v>0</v>
      </c>
      <c r="S93" s="268">
        <v>0</v>
      </c>
      <c r="T93" s="183">
        <f t="shared" si="3"/>
        <v>0</v>
      </c>
      <c r="U93" s="183">
        <v>45.42</v>
      </c>
    </row>
    <row r="94" spans="2:21" ht="16" hidden="1" x14ac:dyDescent="0.55000000000000004">
      <c r="B94" s="180"/>
      <c r="C94" s="187" t="s">
        <v>33</v>
      </c>
      <c r="D94" s="188"/>
      <c r="E94" s="196">
        <v>57.929000000000002</v>
      </c>
      <c r="F94" s="196">
        <v>28.809000000000001</v>
      </c>
      <c r="G94" s="196">
        <v>0</v>
      </c>
      <c r="H94" s="196">
        <f t="shared" si="0"/>
        <v>86.738</v>
      </c>
      <c r="I94" s="196">
        <v>0</v>
      </c>
      <c r="J94" s="196">
        <v>0</v>
      </c>
      <c r="K94" s="196">
        <v>0</v>
      </c>
      <c r="L94" s="196">
        <f t="shared" si="1"/>
        <v>0</v>
      </c>
      <c r="M94" s="196">
        <v>0</v>
      </c>
      <c r="N94" s="196">
        <v>0</v>
      </c>
      <c r="O94" s="196">
        <v>0</v>
      </c>
      <c r="P94" s="196">
        <f t="shared" si="2"/>
        <v>0</v>
      </c>
      <c r="Q94" s="196">
        <v>0</v>
      </c>
      <c r="R94" s="196">
        <v>0</v>
      </c>
      <c r="S94" s="272">
        <v>0</v>
      </c>
      <c r="T94" s="196">
        <f t="shared" si="3"/>
        <v>0</v>
      </c>
      <c r="U94" s="196">
        <v>86.738</v>
      </c>
    </row>
    <row r="95" spans="2:21" ht="16" hidden="1" x14ac:dyDescent="0.55000000000000004">
      <c r="B95" s="180"/>
      <c r="C95" s="187" t="s">
        <v>66</v>
      </c>
      <c r="D95" s="188"/>
      <c r="E95" s="196">
        <v>0</v>
      </c>
      <c r="F95" s="196">
        <v>0</v>
      </c>
      <c r="G95" s="196">
        <v>0</v>
      </c>
      <c r="H95" s="196">
        <f t="shared" si="0"/>
        <v>0</v>
      </c>
      <c r="I95" s="196">
        <v>0</v>
      </c>
      <c r="J95" s="196">
        <v>0</v>
      </c>
      <c r="K95" s="196">
        <v>0</v>
      </c>
      <c r="L95" s="196">
        <f t="shared" si="1"/>
        <v>0</v>
      </c>
      <c r="M95" s="196">
        <v>0</v>
      </c>
      <c r="N95" s="196">
        <v>0</v>
      </c>
      <c r="O95" s="196">
        <v>0</v>
      </c>
      <c r="P95" s="196">
        <f t="shared" si="2"/>
        <v>0</v>
      </c>
      <c r="Q95" s="196">
        <v>0</v>
      </c>
      <c r="R95" s="196">
        <v>0</v>
      </c>
      <c r="S95" s="272">
        <v>0</v>
      </c>
      <c r="T95" s="196">
        <f t="shared" si="3"/>
        <v>0</v>
      </c>
      <c r="U95" s="196">
        <v>0</v>
      </c>
    </row>
    <row r="96" spans="2:21" ht="16" hidden="1" x14ac:dyDescent="0.55000000000000004">
      <c r="B96" s="177" t="s">
        <v>20</v>
      </c>
      <c r="C96" s="290"/>
      <c r="D96" s="178"/>
      <c r="E96" s="179">
        <v>3.5999999999999997E-2</v>
      </c>
      <c r="F96" s="179">
        <v>3.3000000000000002E-2</v>
      </c>
      <c r="G96" s="179">
        <v>0</v>
      </c>
      <c r="H96" s="179">
        <f t="shared" si="0"/>
        <v>6.9000000000000006E-2</v>
      </c>
      <c r="I96" s="179">
        <v>0</v>
      </c>
      <c r="J96" s="179">
        <v>0</v>
      </c>
      <c r="K96" s="179">
        <v>0</v>
      </c>
      <c r="L96" s="179">
        <f t="shared" si="1"/>
        <v>0</v>
      </c>
      <c r="M96" s="179">
        <v>0</v>
      </c>
      <c r="N96" s="179">
        <v>0</v>
      </c>
      <c r="O96" s="179">
        <v>0</v>
      </c>
      <c r="P96" s="179">
        <f t="shared" si="2"/>
        <v>0</v>
      </c>
      <c r="Q96" s="179">
        <v>0</v>
      </c>
      <c r="R96" s="179">
        <v>0</v>
      </c>
      <c r="S96" s="267">
        <v>0</v>
      </c>
      <c r="T96" s="179">
        <f t="shared" si="3"/>
        <v>0</v>
      </c>
      <c r="U96" s="179">
        <v>6.9000000000000006E-2</v>
      </c>
    </row>
    <row r="97" spans="2:21" ht="16" hidden="1" x14ac:dyDescent="0.55000000000000004">
      <c r="B97" s="180"/>
      <c r="C97" s="181" t="s">
        <v>67</v>
      </c>
      <c r="D97" s="182"/>
      <c r="E97" s="183">
        <v>0.03</v>
      </c>
      <c r="F97" s="183">
        <v>2.9000000000000001E-2</v>
      </c>
      <c r="G97" s="183">
        <v>0</v>
      </c>
      <c r="H97" s="183">
        <f t="shared" si="0"/>
        <v>5.8999999999999997E-2</v>
      </c>
      <c r="I97" s="183">
        <v>0</v>
      </c>
      <c r="J97" s="183">
        <v>0</v>
      </c>
      <c r="K97" s="183">
        <v>0</v>
      </c>
      <c r="L97" s="183">
        <f t="shared" si="1"/>
        <v>0</v>
      </c>
      <c r="M97" s="183">
        <v>0</v>
      </c>
      <c r="N97" s="183">
        <v>0</v>
      </c>
      <c r="O97" s="183">
        <v>0</v>
      </c>
      <c r="P97" s="183">
        <f t="shared" si="2"/>
        <v>0</v>
      </c>
      <c r="Q97" s="183">
        <v>0</v>
      </c>
      <c r="R97" s="183">
        <v>0</v>
      </c>
      <c r="S97" s="268">
        <v>0</v>
      </c>
      <c r="T97" s="183">
        <f t="shared" si="3"/>
        <v>0</v>
      </c>
      <c r="U97" s="183">
        <v>5.8999999999999997E-2</v>
      </c>
    </row>
    <row r="98" spans="2:21" ht="16" hidden="1" x14ac:dyDescent="0.55000000000000004">
      <c r="B98" s="180"/>
      <c r="C98" s="279" t="s">
        <v>68</v>
      </c>
      <c r="D98" s="280"/>
      <c r="E98" s="281">
        <v>6.0000000000000001E-3</v>
      </c>
      <c r="F98" s="281">
        <v>4.0000000000000001E-3</v>
      </c>
      <c r="G98" s="281">
        <v>0</v>
      </c>
      <c r="H98" s="281">
        <f t="shared" si="0"/>
        <v>0.01</v>
      </c>
      <c r="I98" s="281">
        <v>0</v>
      </c>
      <c r="J98" s="281">
        <v>0</v>
      </c>
      <c r="K98" s="281">
        <v>0</v>
      </c>
      <c r="L98" s="281">
        <f t="shared" si="1"/>
        <v>0</v>
      </c>
      <c r="M98" s="281">
        <v>0</v>
      </c>
      <c r="N98" s="281">
        <v>0</v>
      </c>
      <c r="O98" s="281">
        <v>0</v>
      </c>
      <c r="P98" s="281">
        <f t="shared" si="2"/>
        <v>0</v>
      </c>
      <c r="Q98" s="281">
        <v>0</v>
      </c>
      <c r="R98" s="281">
        <v>0</v>
      </c>
      <c r="S98" s="282">
        <v>0</v>
      </c>
      <c r="T98" s="281">
        <f t="shared" si="3"/>
        <v>0</v>
      </c>
      <c r="U98" s="281">
        <v>0.01</v>
      </c>
    </row>
    <row r="99" spans="2:21" ht="16.5" hidden="1" thickBot="1" x14ac:dyDescent="0.6">
      <c r="B99" s="200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92"/>
    </row>
    <row r="100" spans="2:21" ht="16.5" hidden="1" thickBot="1" x14ac:dyDescent="0.6">
      <c r="B100" s="201" t="s">
        <v>69</v>
      </c>
      <c r="C100" s="202"/>
      <c r="D100" s="202"/>
      <c r="E100" s="203">
        <v>337.11900000000003</v>
      </c>
      <c r="F100" s="203">
        <v>294.70999999999998</v>
      </c>
      <c r="G100" s="203">
        <v>0</v>
      </c>
      <c r="H100" s="203">
        <f>SUM(E100:G100)</f>
        <v>631.82899999999995</v>
      </c>
      <c r="I100" s="203">
        <v>0</v>
      </c>
      <c r="J100" s="203">
        <v>0</v>
      </c>
      <c r="K100" s="203">
        <v>0</v>
      </c>
      <c r="L100" s="203">
        <f>SUM(I100:K100)</f>
        <v>0</v>
      </c>
      <c r="M100" s="203">
        <v>0</v>
      </c>
      <c r="N100" s="203">
        <v>0</v>
      </c>
      <c r="O100" s="203">
        <v>0</v>
      </c>
      <c r="P100" s="203">
        <f>SUM(M100:O100)</f>
        <v>0</v>
      </c>
      <c r="Q100" s="203">
        <v>0</v>
      </c>
      <c r="R100" s="203">
        <v>0</v>
      </c>
      <c r="S100" s="296">
        <v>0</v>
      </c>
      <c r="T100" s="203">
        <f>SUM(Q100:S100)</f>
        <v>0</v>
      </c>
      <c r="U100" s="295">
        <v>631.82899999999995</v>
      </c>
    </row>
    <row r="102" spans="2:21" x14ac:dyDescent="0.55000000000000004">
      <c r="B102" s="169" t="s">
        <v>106</v>
      </c>
    </row>
  </sheetData>
  <mergeCells count="8">
    <mergeCell ref="H5:H6"/>
    <mergeCell ref="L5:L6"/>
    <mergeCell ref="P5:P6"/>
    <mergeCell ref="T5:T6"/>
    <mergeCell ref="H36:H37"/>
    <mergeCell ref="L36:L37"/>
    <mergeCell ref="P36:P37"/>
    <mergeCell ref="T36:T37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8EBF-819F-4548-A07F-D44D718161FE}">
  <sheetPr>
    <pageSetUpPr fitToPage="1"/>
  </sheetPr>
  <dimension ref="B2:AB120"/>
  <sheetViews>
    <sheetView showGridLines="0" zoomScale="60" zoomScaleNormal="60" zoomScaleSheetLayoutView="55" workbookViewId="0">
      <selection activeCell="H2" sqref="H2"/>
    </sheetView>
  </sheetViews>
  <sheetFormatPr defaultColWidth="8.08203125" defaultRowHeight="15" outlineLevelRow="1" x14ac:dyDescent="0.55000000000000004"/>
  <cols>
    <col min="1" max="1" width="3.33203125" style="89" customWidth="1"/>
    <col min="2" max="2" width="5.4140625" style="89" customWidth="1"/>
    <col min="3" max="3" width="8.08203125" style="89"/>
    <col min="4" max="4" width="14.08203125" style="89" customWidth="1"/>
    <col min="5" max="7" width="10.6640625" style="89" customWidth="1"/>
    <col min="8" max="8" width="13.08203125" style="89" customWidth="1"/>
    <col min="9" max="11" width="10.6640625" style="89" customWidth="1"/>
    <col min="12" max="12" width="13.08203125" style="89" customWidth="1"/>
    <col min="13" max="15" width="10.6640625" style="89" customWidth="1"/>
    <col min="16" max="16" width="13.08203125" style="89" customWidth="1"/>
    <col min="17" max="19" width="10.6640625" style="89" customWidth="1"/>
    <col min="20" max="21" width="13.08203125" style="89" customWidth="1"/>
    <col min="22" max="22" width="2.6640625" style="89" customWidth="1"/>
    <col min="23" max="28" width="8.08203125" style="89"/>
    <col min="29" max="29" width="8.08203125" style="89" customWidth="1"/>
    <col min="30" max="16384" width="8.08203125" style="89"/>
  </cols>
  <sheetData>
    <row r="2" spans="2:22" ht="20" x14ac:dyDescent="0.55000000000000004">
      <c r="B2" s="88" t="s">
        <v>0</v>
      </c>
    </row>
    <row r="3" spans="2:22" outlineLevel="1" x14ac:dyDescent="0.55000000000000004">
      <c r="B3" s="506">
        <f>E4</f>
        <v>2023</v>
      </c>
      <c r="C3" s="506"/>
      <c r="U3" s="90" t="s">
        <v>124</v>
      </c>
    </row>
    <row r="4" spans="2:22" outlineLevel="1" x14ac:dyDescent="0.55000000000000004">
      <c r="B4" s="91"/>
      <c r="C4" s="92"/>
      <c r="D4" s="92"/>
      <c r="E4" s="507">
        <v>2023</v>
      </c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8"/>
      <c r="R4" s="508"/>
      <c r="S4" s="508"/>
      <c r="T4" s="508"/>
      <c r="U4" s="509"/>
      <c r="V4" s="123"/>
    </row>
    <row r="5" spans="2:22" outlineLevel="1" x14ac:dyDescent="0.55000000000000004">
      <c r="B5" s="93"/>
      <c r="C5" s="94"/>
      <c r="D5" s="94"/>
      <c r="E5" s="242"/>
      <c r="F5" s="243"/>
      <c r="G5" s="243"/>
      <c r="H5" s="504" t="s">
        <v>126</v>
      </c>
      <c r="I5" s="219"/>
      <c r="J5" s="219"/>
      <c r="K5" s="219"/>
      <c r="L5" s="504" t="s">
        <v>116</v>
      </c>
      <c r="M5" s="219"/>
      <c r="N5" s="219"/>
      <c r="O5" s="219"/>
      <c r="P5" s="504" t="s">
        <v>117</v>
      </c>
      <c r="Q5" s="219"/>
      <c r="R5" s="219"/>
      <c r="S5" s="219"/>
      <c r="T5" s="504" t="s">
        <v>118</v>
      </c>
      <c r="U5" s="220">
        <f>E4</f>
        <v>2023</v>
      </c>
      <c r="V5" s="123"/>
    </row>
    <row r="6" spans="2:22" outlineLevel="1" x14ac:dyDescent="0.55000000000000004">
      <c r="B6" s="95"/>
      <c r="C6" s="96"/>
      <c r="D6" s="96"/>
      <c r="E6" s="221" t="s">
        <v>1</v>
      </c>
      <c r="F6" s="221" t="s">
        <v>2</v>
      </c>
      <c r="G6" s="221" t="s">
        <v>3</v>
      </c>
      <c r="H6" s="505"/>
      <c r="I6" s="222" t="s">
        <v>4</v>
      </c>
      <c r="J6" s="221" t="s">
        <v>5</v>
      </c>
      <c r="K6" s="221" t="s">
        <v>6</v>
      </c>
      <c r="L6" s="505"/>
      <c r="M6" s="222" t="s">
        <v>7</v>
      </c>
      <c r="N6" s="221" t="s">
        <v>8</v>
      </c>
      <c r="O6" s="221" t="s">
        <v>9</v>
      </c>
      <c r="P6" s="505"/>
      <c r="Q6" s="222" t="s">
        <v>10</v>
      </c>
      <c r="R6" s="221" t="s">
        <v>11</v>
      </c>
      <c r="S6" s="221" t="s">
        <v>12</v>
      </c>
      <c r="T6" s="505"/>
      <c r="U6" s="222" t="s">
        <v>119</v>
      </c>
      <c r="V6" s="123"/>
    </row>
    <row r="7" spans="2:22" outlineLevel="1" x14ac:dyDescent="0.55000000000000004">
      <c r="B7" s="144" t="s">
        <v>13</v>
      </c>
      <c r="C7" s="138"/>
      <c r="D7" s="138"/>
      <c r="E7" s="139">
        <v>45018</v>
      </c>
      <c r="F7" s="139">
        <v>49889</v>
      </c>
      <c r="G7" s="139">
        <v>72097</v>
      </c>
      <c r="H7" s="245">
        <v>167004</v>
      </c>
      <c r="I7" s="139">
        <v>36569</v>
      </c>
      <c r="J7" s="139">
        <v>35189</v>
      </c>
      <c r="K7" s="139">
        <v>43245</v>
      </c>
      <c r="L7" s="139">
        <v>115003</v>
      </c>
      <c r="M7" s="139">
        <v>47644</v>
      </c>
      <c r="N7" s="139">
        <v>40560</v>
      </c>
      <c r="O7" s="139">
        <v>54162</v>
      </c>
      <c r="P7" s="139">
        <v>142366</v>
      </c>
      <c r="Q7" s="139">
        <v>57668</v>
      </c>
      <c r="R7" s="139">
        <v>58263</v>
      </c>
      <c r="S7" s="139">
        <v>53963</v>
      </c>
      <c r="T7" s="139">
        <v>169894</v>
      </c>
      <c r="U7" s="139">
        <v>594267</v>
      </c>
    </row>
    <row r="8" spans="2:22" outlineLevel="1" x14ac:dyDescent="0.55000000000000004">
      <c r="B8" s="215"/>
      <c r="C8" s="97" t="s">
        <v>14</v>
      </c>
      <c r="D8" s="98"/>
      <c r="E8" s="118">
        <v>17276</v>
      </c>
      <c r="F8" s="118">
        <v>21501</v>
      </c>
      <c r="G8" s="118">
        <v>32705</v>
      </c>
      <c r="H8" s="246">
        <v>71482</v>
      </c>
      <c r="I8" s="118">
        <v>15561</v>
      </c>
      <c r="J8" s="118">
        <v>15776</v>
      </c>
      <c r="K8" s="118">
        <v>21078</v>
      </c>
      <c r="L8" s="118">
        <v>52415</v>
      </c>
      <c r="M8" s="118">
        <v>23558</v>
      </c>
      <c r="N8" s="118">
        <v>17876</v>
      </c>
      <c r="O8" s="118">
        <v>25534</v>
      </c>
      <c r="P8" s="118">
        <v>66968</v>
      </c>
      <c r="Q8" s="118">
        <v>27341</v>
      </c>
      <c r="R8" s="118">
        <v>29719</v>
      </c>
      <c r="S8" s="118">
        <v>27776</v>
      </c>
      <c r="T8" s="118">
        <v>84836</v>
      </c>
      <c r="U8" s="118">
        <v>275701</v>
      </c>
    </row>
    <row r="9" spans="2:22" outlineLevel="1" x14ac:dyDescent="0.55000000000000004">
      <c r="B9" s="216"/>
      <c r="C9" s="100" t="s">
        <v>15</v>
      </c>
      <c r="D9" s="101"/>
      <c r="E9" s="119">
        <v>27742</v>
      </c>
      <c r="F9" s="119">
        <v>28388</v>
      </c>
      <c r="G9" s="119">
        <v>39392</v>
      </c>
      <c r="H9" s="247">
        <v>95522</v>
      </c>
      <c r="I9" s="119">
        <v>21008</v>
      </c>
      <c r="J9" s="119">
        <v>19413</v>
      </c>
      <c r="K9" s="119">
        <v>22167</v>
      </c>
      <c r="L9" s="119">
        <v>62588</v>
      </c>
      <c r="M9" s="119">
        <v>24086</v>
      </c>
      <c r="N9" s="119">
        <v>22684</v>
      </c>
      <c r="O9" s="119">
        <v>28628</v>
      </c>
      <c r="P9" s="119">
        <v>75398</v>
      </c>
      <c r="Q9" s="119">
        <v>30328</v>
      </c>
      <c r="R9" s="119">
        <v>28544</v>
      </c>
      <c r="S9" s="119">
        <v>26187</v>
      </c>
      <c r="T9" s="119">
        <v>85059</v>
      </c>
      <c r="U9" s="119">
        <v>318567</v>
      </c>
    </row>
    <row r="10" spans="2:22" outlineLevel="1" x14ac:dyDescent="0.55000000000000004">
      <c r="B10" s="145" t="s">
        <v>16</v>
      </c>
      <c r="C10" s="140"/>
      <c r="D10" s="140"/>
      <c r="E10" s="141">
        <v>94516</v>
      </c>
      <c r="F10" s="141">
        <v>91390</v>
      </c>
      <c r="G10" s="141">
        <v>130291</v>
      </c>
      <c r="H10" s="248">
        <v>316197</v>
      </c>
      <c r="I10" s="141">
        <v>131028</v>
      </c>
      <c r="J10" s="141">
        <v>137054</v>
      </c>
      <c r="K10" s="141">
        <v>127495</v>
      </c>
      <c r="L10" s="141">
        <v>395577</v>
      </c>
      <c r="M10" s="141">
        <v>126928</v>
      </c>
      <c r="N10" s="141">
        <v>128700</v>
      </c>
      <c r="O10" s="141">
        <v>134125</v>
      </c>
      <c r="P10" s="141">
        <v>389753</v>
      </c>
      <c r="Q10" s="141">
        <v>125051</v>
      </c>
      <c r="R10" s="141">
        <v>122335</v>
      </c>
      <c r="S10" s="141">
        <v>137347</v>
      </c>
      <c r="T10" s="141">
        <v>384733</v>
      </c>
      <c r="U10" s="141">
        <v>1486260</v>
      </c>
    </row>
    <row r="11" spans="2:22" outlineLevel="1" x14ac:dyDescent="0.55000000000000004">
      <c r="B11" s="215"/>
      <c r="C11" s="97" t="s">
        <v>17</v>
      </c>
      <c r="D11" s="98"/>
      <c r="E11" s="118">
        <v>84514</v>
      </c>
      <c r="F11" s="118">
        <v>83247</v>
      </c>
      <c r="G11" s="118">
        <v>116746</v>
      </c>
      <c r="H11" s="246">
        <v>284507</v>
      </c>
      <c r="I11" s="118">
        <v>116082</v>
      </c>
      <c r="J11" s="118">
        <v>119445</v>
      </c>
      <c r="K11" s="118">
        <v>111498</v>
      </c>
      <c r="L11" s="118">
        <v>347025</v>
      </c>
      <c r="M11" s="118">
        <v>111762</v>
      </c>
      <c r="N11" s="118">
        <v>111944</v>
      </c>
      <c r="O11" s="118">
        <v>115437</v>
      </c>
      <c r="P11" s="118">
        <v>339143</v>
      </c>
      <c r="Q11" s="118">
        <v>108088</v>
      </c>
      <c r="R11" s="118">
        <v>106035</v>
      </c>
      <c r="S11" s="118">
        <v>123388</v>
      </c>
      <c r="T11" s="118">
        <v>337511</v>
      </c>
      <c r="U11" s="118">
        <v>1308186</v>
      </c>
    </row>
    <row r="12" spans="2:22" outlineLevel="1" x14ac:dyDescent="0.55000000000000004">
      <c r="B12" s="215"/>
      <c r="C12" s="103" t="s">
        <v>18</v>
      </c>
      <c r="D12" s="104"/>
      <c r="E12" s="120">
        <v>5698</v>
      </c>
      <c r="F12" s="120">
        <v>4551</v>
      </c>
      <c r="G12" s="120">
        <v>8807</v>
      </c>
      <c r="H12" s="249">
        <v>19056</v>
      </c>
      <c r="I12" s="120">
        <v>12194</v>
      </c>
      <c r="J12" s="120">
        <v>14288</v>
      </c>
      <c r="K12" s="120">
        <v>12756</v>
      </c>
      <c r="L12" s="120">
        <v>39238</v>
      </c>
      <c r="M12" s="120">
        <v>10905</v>
      </c>
      <c r="N12" s="120">
        <v>12746</v>
      </c>
      <c r="O12" s="120">
        <v>12619</v>
      </c>
      <c r="P12" s="120">
        <v>36270</v>
      </c>
      <c r="Q12" s="120">
        <v>11277</v>
      </c>
      <c r="R12" s="120">
        <v>9941</v>
      </c>
      <c r="S12" s="120">
        <v>8846</v>
      </c>
      <c r="T12" s="120">
        <v>30064</v>
      </c>
      <c r="U12" s="120">
        <v>124628</v>
      </c>
    </row>
    <row r="13" spans="2:22" outlineLevel="1" x14ac:dyDescent="0.55000000000000004">
      <c r="B13" s="215"/>
      <c r="C13" s="103" t="s">
        <v>19</v>
      </c>
      <c r="D13" s="104"/>
      <c r="E13" s="120">
        <v>3282</v>
      </c>
      <c r="F13" s="120">
        <v>2549</v>
      </c>
      <c r="G13" s="120">
        <v>3349</v>
      </c>
      <c r="H13" s="249">
        <v>9180</v>
      </c>
      <c r="I13" s="120">
        <v>1708</v>
      </c>
      <c r="J13" s="120">
        <v>2236</v>
      </c>
      <c r="K13" s="120">
        <v>2202</v>
      </c>
      <c r="L13" s="120">
        <v>6146</v>
      </c>
      <c r="M13" s="120">
        <v>3098</v>
      </c>
      <c r="N13" s="120">
        <v>2857</v>
      </c>
      <c r="O13" s="120">
        <v>4152</v>
      </c>
      <c r="P13" s="120">
        <v>10107</v>
      </c>
      <c r="Q13" s="120">
        <v>4568</v>
      </c>
      <c r="R13" s="120">
        <v>5089</v>
      </c>
      <c r="S13" s="120">
        <v>3821</v>
      </c>
      <c r="T13" s="120">
        <v>13478</v>
      </c>
      <c r="U13" s="120">
        <v>38911</v>
      </c>
    </row>
    <row r="14" spans="2:22" outlineLevel="1" x14ac:dyDescent="0.55000000000000004">
      <c r="B14" s="215"/>
      <c r="C14" s="100" t="s">
        <v>20</v>
      </c>
      <c r="D14" s="101"/>
      <c r="E14" s="119">
        <v>1022</v>
      </c>
      <c r="F14" s="119">
        <v>1043</v>
      </c>
      <c r="G14" s="119">
        <v>1389</v>
      </c>
      <c r="H14" s="247">
        <v>3454</v>
      </c>
      <c r="I14" s="119">
        <v>1044</v>
      </c>
      <c r="J14" s="119">
        <v>1085</v>
      </c>
      <c r="K14" s="119">
        <v>1039</v>
      </c>
      <c r="L14" s="119">
        <v>3168</v>
      </c>
      <c r="M14" s="119">
        <v>1163</v>
      </c>
      <c r="N14" s="119">
        <v>1153</v>
      </c>
      <c r="O14" s="119">
        <v>1917</v>
      </c>
      <c r="P14" s="119">
        <v>4233</v>
      </c>
      <c r="Q14" s="119">
        <v>1118</v>
      </c>
      <c r="R14" s="119">
        <v>1270</v>
      </c>
      <c r="S14" s="119">
        <v>1292</v>
      </c>
      <c r="T14" s="119">
        <v>3680</v>
      </c>
      <c r="U14" s="119">
        <v>14535</v>
      </c>
    </row>
    <row r="15" spans="2:22" outlineLevel="1" x14ac:dyDescent="0.55000000000000004">
      <c r="B15" s="144" t="s">
        <v>21</v>
      </c>
      <c r="C15" s="138"/>
      <c r="D15" s="138"/>
      <c r="E15" s="139">
        <v>3859</v>
      </c>
      <c r="F15" s="139">
        <v>4976</v>
      </c>
      <c r="G15" s="139">
        <v>7526</v>
      </c>
      <c r="H15" s="245">
        <v>16361</v>
      </c>
      <c r="I15" s="139">
        <v>7345</v>
      </c>
      <c r="J15" s="139">
        <v>7324</v>
      </c>
      <c r="K15" s="139">
        <v>7246</v>
      </c>
      <c r="L15" s="139">
        <v>21915</v>
      </c>
      <c r="M15" s="139">
        <v>7476</v>
      </c>
      <c r="N15" s="139">
        <v>8329</v>
      </c>
      <c r="O15" s="139">
        <v>6752</v>
      </c>
      <c r="P15" s="139">
        <v>22557</v>
      </c>
      <c r="Q15" s="139">
        <v>6352</v>
      </c>
      <c r="R15" s="139">
        <v>6503</v>
      </c>
      <c r="S15" s="139">
        <v>7391</v>
      </c>
      <c r="T15" s="139">
        <v>20246</v>
      </c>
      <c r="U15" s="139">
        <v>81079</v>
      </c>
    </row>
    <row r="16" spans="2:22" outlineLevel="1" x14ac:dyDescent="0.55000000000000004">
      <c r="B16" s="217"/>
      <c r="C16" s="97" t="s">
        <v>22</v>
      </c>
      <c r="D16" s="98"/>
      <c r="E16" s="118">
        <v>3274</v>
      </c>
      <c r="F16" s="118">
        <v>4183</v>
      </c>
      <c r="G16" s="118">
        <v>6728</v>
      </c>
      <c r="H16" s="246">
        <v>14185</v>
      </c>
      <c r="I16" s="118">
        <v>6553</v>
      </c>
      <c r="J16" s="118">
        <v>6709</v>
      </c>
      <c r="K16" s="118">
        <v>6666</v>
      </c>
      <c r="L16" s="118">
        <v>19928</v>
      </c>
      <c r="M16" s="118">
        <v>6734</v>
      </c>
      <c r="N16" s="118">
        <v>7429</v>
      </c>
      <c r="O16" s="118">
        <v>5995</v>
      </c>
      <c r="P16" s="118">
        <v>20158</v>
      </c>
      <c r="Q16" s="118">
        <v>5576</v>
      </c>
      <c r="R16" s="118">
        <v>5621</v>
      </c>
      <c r="S16" s="118">
        <v>6582</v>
      </c>
      <c r="T16" s="118">
        <v>17779</v>
      </c>
      <c r="U16" s="118">
        <v>72050</v>
      </c>
    </row>
    <row r="17" spans="2:21" outlineLevel="1" x14ac:dyDescent="0.55000000000000004">
      <c r="B17" s="218"/>
      <c r="C17" s="100" t="s">
        <v>20</v>
      </c>
      <c r="D17" s="101"/>
      <c r="E17" s="119">
        <v>585</v>
      </c>
      <c r="F17" s="119">
        <v>793</v>
      </c>
      <c r="G17" s="119">
        <v>798</v>
      </c>
      <c r="H17" s="247">
        <v>2176</v>
      </c>
      <c r="I17" s="119">
        <v>792</v>
      </c>
      <c r="J17" s="119">
        <v>615</v>
      </c>
      <c r="K17" s="119">
        <v>580</v>
      </c>
      <c r="L17" s="119">
        <v>1987</v>
      </c>
      <c r="M17" s="119">
        <v>742</v>
      </c>
      <c r="N17" s="119">
        <v>900</v>
      </c>
      <c r="O17" s="119">
        <v>757</v>
      </c>
      <c r="P17" s="119">
        <v>2399</v>
      </c>
      <c r="Q17" s="119">
        <v>776</v>
      </c>
      <c r="R17" s="119">
        <v>882</v>
      </c>
      <c r="S17" s="119">
        <v>809</v>
      </c>
      <c r="T17" s="119">
        <v>2467</v>
      </c>
      <c r="U17" s="119">
        <v>9029</v>
      </c>
    </row>
    <row r="18" spans="2:21" outlineLevel="1" x14ac:dyDescent="0.55000000000000004">
      <c r="B18" s="144" t="s">
        <v>23</v>
      </c>
      <c r="C18" s="138"/>
      <c r="D18" s="138"/>
      <c r="E18" s="139">
        <v>6032</v>
      </c>
      <c r="F18" s="139">
        <v>5315</v>
      </c>
      <c r="G18" s="139">
        <v>9574</v>
      </c>
      <c r="H18" s="245">
        <v>20921</v>
      </c>
      <c r="I18" s="139">
        <v>5456</v>
      </c>
      <c r="J18" s="139">
        <v>6057</v>
      </c>
      <c r="K18" s="139">
        <v>6559</v>
      </c>
      <c r="L18" s="139">
        <v>18072</v>
      </c>
      <c r="M18" s="139">
        <v>6658</v>
      </c>
      <c r="N18" s="139">
        <v>5568</v>
      </c>
      <c r="O18" s="139">
        <v>9176</v>
      </c>
      <c r="P18" s="139">
        <v>21402</v>
      </c>
      <c r="Q18" s="139">
        <v>7558</v>
      </c>
      <c r="R18" s="139">
        <v>7642</v>
      </c>
      <c r="S18" s="139">
        <v>7690</v>
      </c>
      <c r="T18" s="139">
        <v>22890</v>
      </c>
      <c r="U18" s="139">
        <v>83285</v>
      </c>
    </row>
    <row r="19" spans="2:21" outlineLevel="1" x14ac:dyDescent="0.55000000000000004">
      <c r="B19" s="215"/>
      <c r="C19" s="97" t="s">
        <v>23</v>
      </c>
      <c r="D19" s="98"/>
      <c r="E19" s="118">
        <v>4773</v>
      </c>
      <c r="F19" s="118">
        <v>3898</v>
      </c>
      <c r="G19" s="118">
        <v>7872</v>
      </c>
      <c r="H19" s="246">
        <v>16543</v>
      </c>
      <c r="I19" s="118">
        <v>3989</v>
      </c>
      <c r="J19" s="118">
        <v>3801</v>
      </c>
      <c r="K19" s="118">
        <v>4941</v>
      </c>
      <c r="L19" s="118">
        <v>12731</v>
      </c>
      <c r="M19" s="118">
        <v>5000</v>
      </c>
      <c r="N19" s="118">
        <v>3891</v>
      </c>
      <c r="O19" s="118">
        <v>7502</v>
      </c>
      <c r="P19" s="118">
        <v>16393</v>
      </c>
      <c r="Q19" s="118">
        <v>5863</v>
      </c>
      <c r="R19" s="118">
        <v>5519</v>
      </c>
      <c r="S19" s="118">
        <v>4506</v>
      </c>
      <c r="T19" s="118">
        <v>15888</v>
      </c>
      <c r="U19" s="118">
        <v>61555</v>
      </c>
    </row>
    <row r="20" spans="2:21" outlineLevel="1" x14ac:dyDescent="0.55000000000000004">
      <c r="B20" s="215"/>
      <c r="C20" s="103" t="s">
        <v>20</v>
      </c>
      <c r="D20" s="104"/>
      <c r="E20" s="120">
        <v>1259</v>
      </c>
      <c r="F20" s="120">
        <v>1417</v>
      </c>
      <c r="G20" s="120">
        <v>1702</v>
      </c>
      <c r="H20" s="249">
        <v>4378</v>
      </c>
      <c r="I20" s="120">
        <v>1467</v>
      </c>
      <c r="J20" s="120">
        <v>2256</v>
      </c>
      <c r="K20" s="120">
        <v>1618</v>
      </c>
      <c r="L20" s="120">
        <v>5341</v>
      </c>
      <c r="M20" s="120">
        <v>1658</v>
      </c>
      <c r="N20" s="120">
        <v>1677</v>
      </c>
      <c r="O20" s="120">
        <v>1674</v>
      </c>
      <c r="P20" s="120">
        <v>5009</v>
      </c>
      <c r="Q20" s="120">
        <v>1695</v>
      </c>
      <c r="R20" s="120">
        <v>2123</v>
      </c>
      <c r="S20" s="120">
        <v>3184</v>
      </c>
      <c r="T20" s="120">
        <v>7002</v>
      </c>
      <c r="U20" s="120">
        <v>21730</v>
      </c>
    </row>
    <row r="21" spans="2:21" outlineLevel="1" x14ac:dyDescent="0.55000000000000004">
      <c r="B21" s="144" t="s">
        <v>24</v>
      </c>
      <c r="C21" s="142"/>
      <c r="D21" s="142"/>
      <c r="E21" s="143">
        <v>1731</v>
      </c>
      <c r="F21" s="143">
        <v>1998</v>
      </c>
      <c r="G21" s="143">
        <v>2159</v>
      </c>
      <c r="H21" s="250">
        <v>5888</v>
      </c>
      <c r="I21" s="143">
        <v>1516</v>
      </c>
      <c r="J21" s="143">
        <v>1327</v>
      </c>
      <c r="K21" s="143">
        <v>1363</v>
      </c>
      <c r="L21" s="143">
        <v>4206</v>
      </c>
      <c r="M21" s="143">
        <v>1494</v>
      </c>
      <c r="N21" s="143">
        <v>1743</v>
      </c>
      <c r="O21" s="143">
        <v>2205</v>
      </c>
      <c r="P21" s="143">
        <v>5442</v>
      </c>
      <c r="Q21" s="143">
        <v>2166</v>
      </c>
      <c r="R21" s="143">
        <v>2297</v>
      </c>
      <c r="S21" s="143">
        <v>2864</v>
      </c>
      <c r="T21" s="143">
        <v>7327</v>
      </c>
      <c r="U21" s="143">
        <v>22863</v>
      </c>
    </row>
    <row r="22" spans="2:21" outlineLevel="1" x14ac:dyDescent="0.55000000000000004">
      <c r="B22" s="144" t="s">
        <v>25</v>
      </c>
      <c r="C22" s="138"/>
      <c r="D22" s="138"/>
      <c r="E22" s="139">
        <v>36911</v>
      </c>
      <c r="F22" s="139">
        <v>40865</v>
      </c>
      <c r="G22" s="139">
        <v>48346</v>
      </c>
      <c r="H22" s="245">
        <v>126122</v>
      </c>
      <c r="I22" s="139">
        <v>31164</v>
      </c>
      <c r="J22" s="139">
        <v>37287</v>
      </c>
      <c r="K22" s="139">
        <v>35745</v>
      </c>
      <c r="L22" s="139">
        <v>104196</v>
      </c>
      <c r="M22" s="139">
        <v>34082</v>
      </c>
      <c r="N22" s="139">
        <v>37222</v>
      </c>
      <c r="O22" s="139">
        <v>44502</v>
      </c>
      <c r="P22" s="139">
        <v>115806</v>
      </c>
      <c r="Q22" s="139">
        <v>42663</v>
      </c>
      <c r="R22" s="139">
        <v>43978</v>
      </c>
      <c r="S22" s="139">
        <v>53089</v>
      </c>
      <c r="T22" s="139">
        <v>139730</v>
      </c>
      <c r="U22" s="139">
        <v>485854</v>
      </c>
    </row>
    <row r="23" spans="2:21" outlineLevel="1" x14ac:dyDescent="0.55000000000000004">
      <c r="B23" s="215"/>
      <c r="C23" s="97" t="s">
        <v>26</v>
      </c>
      <c r="D23" s="98"/>
      <c r="E23" s="118">
        <v>7071</v>
      </c>
      <c r="F23" s="118">
        <v>8705</v>
      </c>
      <c r="G23" s="118">
        <v>10185</v>
      </c>
      <c r="H23" s="246">
        <v>25961</v>
      </c>
      <c r="I23" s="118">
        <v>6409</v>
      </c>
      <c r="J23" s="118">
        <v>6697</v>
      </c>
      <c r="K23" s="118">
        <v>7067</v>
      </c>
      <c r="L23" s="118">
        <v>20173</v>
      </c>
      <c r="M23" s="118">
        <v>7551</v>
      </c>
      <c r="N23" s="118">
        <v>7084</v>
      </c>
      <c r="O23" s="118">
        <v>9113</v>
      </c>
      <c r="P23" s="118">
        <v>23748</v>
      </c>
      <c r="Q23" s="118">
        <v>7331</v>
      </c>
      <c r="R23" s="118">
        <v>7328</v>
      </c>
      <c r="S23" s="118">
        <v>9820</v>
      </c>
      <c r="T23" s="118">
        <v>24479</v>
      </c>
      <c r="U23" s="118">
        <v>94361</v>
      </c>
    </row>
    <row r="24" spans="2:21" outlineLevel="1" x14ac:dyDescent="0.55000000000000004">
      <c r="B24" s="215"/>
      <c r="C24" s="103" t="s">
        <v>27</v>
      </c>
      <c r="D24" s="104"/>
      <c r="E24" s="120">
        <v>3475</v>
      </c>
      <c r="F24" s="120">
        <v>6154</v>
      </c>
      <c r="G24" s="120">
        <v>7878</v>
      </c>
      <c r="H24" s="249">
        <v>17507</v>
      </c>
      <c r="I24" s="120">
        <v>4661</v>
      </c>
      <c r="J24" s="120">
        <v>6536</v>
      </c>
      <c r="K24" s="120">
        <v>5023</v>
      </c>
      <c r="L24" s="120">
        <v>16220</v>
      </c>
      <c r="M24" s="120">
        <v>5989</v>
      </c>
      <c r="N24" s="120">
        <v>7787</v>
      </c>
      <c r="O24" s="120">
        <v>6514</v>
      </c>
      <c r="P24" s="120">
        <v>20290</v>
      </c>
      <c r="Q24" s="120">
        <v>7314</v>
      </c>
      <c r="R24" s="120">
        <v>8043</v>
      </c>
      <c r="S24" s="120">
        <v>10653</v>
      </c>
      <c r="T24" s="120">
        <v>26010</v>
      </c>
      <c r="U24" s="120">
        <v>80027</v>
      </c>
    </row>
    <row r="25" spans="2:21" outlineLevel="1" x14ac:dyDescent="0.55000000000000004">
      <c r="B25" s="215"/>
      <c r="C25" s="103" t="s">
        <v>28</v>
      </c>
      <c r="D25" s="104"/>
      <c r="E25" s="120">
        <v>11018</v>
      </c>
      <c r="F25" s="120">
        <v>12069</v>
      </c>
      <c r="G25" s="120">
        <v>14614</v>
      </c>
      <c r="H25" s="249">
        <v>37701</v>
      </c>
      <c r="I25" s="120">
        <v>8246</v>
      </c>
      <c r="J25" s="120">
        <v>11391</v>
      </c>
      <c r="K25" s="120">
        <v>10459</v>
      </c>
      <c r="L25" s="120">
        <v>30096</v>
      </c>
      <c r="M25" s="120">
        <v>9009</v>
      </c>
      <c r="N25" s="120">
        <v>10050</v>
      </c>
      <c r="O25" s="120">
        <v>10170</v>
      </c>
      <c r="P25" s="120">
        <v>29229</v>
      </c>
      <c r="Q25" s="120">
        <v>9611</v>
      </c>
      <c r="R25" s="120">
        <v>10165</v>
      </c>
      <c r="S25" s="120">
        <v>11208</v>
      </c>
      <c r="T25" s="120">
        <v>30984</v>
      </c>
      <c r="U25" s="120">
        <v>128010</v>
      </c>
    </row>
    <row r="26" spans="2:21" outlineLevel="1" x14ac:dyDescent="0.55000000000000004">
      <c r="B26" s="215"/>
      <c r="C26" s="103" t="s">
        <v>29</v>
      </c>
      <c r="D26" s="104"/>
      <c r="E26" s="120">
        <v>6212</v>
      </c>
      <c r="F26" s="120">
        <v>5571</v>
      </c>
      <c r="G26" s="120">
        <v>6085</v>
      </c>
      <c r="H26" s="249">
        <v>17868</v>
      </c>
      <c r="I26" s="120">
        <v>5478</v>
      </c>
      <c r="J26" s="120">
        <v>5399</v>
      </c>
      <c r="K26" s="120">
        <v>5343</v>
      </c>
      <c r="L26" s="120">
        <v>16220</v>
      </c>
      <c r="M26" s="120">
        <v>5005</v>
      </c>
      <c r="N26" s="120">
        <v>5102</v>
      </c>
      <c r="O26" s="120">
        <v>9580</v>
      </c>
      <c r="P26" s="120">
        <v>19687</v>
      </c>
      <c r="Q26" s="120">
        <v>9517</v>
      </c>
      <c r="R26" s="120">
        <v>8664</v>
      </c>
      <c r="S26" s="120">
        <v>8947</v>
      </c>
      <c r="T26" s="120">
        <v>27128</v>
      </c>
      <c r="U26" s="120">
        <v>80903</v>
      </c>
    </row>
    <row r="27" spans="2:21" outlineLevel="1" x14ac:dyDescent="0.55000000000000004">
      <c r="B27" s="216"/>
      <c r="C27" s="100" t="s">
        <v>20</v>
      </c>
      <c r="D27" s="101"/>
      <c r="E27" s="119">
        <v>9135</v>
      </c>
      <c r="F27" s="119">
        <v>8366</v>
      </c>
      <c r="G27" s="119">
        <v>9584</v>
      </c>
      <c r="H27" s="247">
        <v>27085</v>
      </c>
      <c r="I27" s="119">
        <v>6370</v>
      </c>
      <c r="J27" s="119">
        <v>7264</v>
      </c>
      <c r="K27" s="119">
        <v>7853</v>
      </c>
      <c r="L27" s="119">
        <v>21487</v>
      </c>
      <c r="M27" s="119">
        <v>6528</v>
      </c>
      <c r="N27" s="119">
        <v>7199</v>
      </c>
      <c r="O27" s="119">
        <v>9125</v>
      </c>
      <c r="P27" s="119">
        <v>22852</v>
      </c>
      <c r="Q27" s="119">
        <v>8890</v>
      </c>
      <c r="R27" s="119">
        <v>9778</v>
      </c>
      <c r="S27" s="119">
        <v>12461</v>
      </c>
      <c r="T27" s="119">
        <v>31129</v>
      </c>
      <c r="U27" s="119">
        <v>102553</v>
      </c>
    </row>
    <row r="28" spans="2:21" outlineLevel="1" x14ac:dyDescent="0.55000000000000004">
      <c r="B28" s="144" t="s">
        <v>30</v>
      </c>
      <c r="C28" s="138"/>
      <c r="D28" s="138"/>
      <c r="E28" s="139">
        <v>64349</v>
      </c>
      <c r="F28" s="139">
        <v>74288</v>
      </c>
      <c r="G28" s="139">
        <v>82257</v>
      </c>
      <c r="H28" s="245">
        <v>220894</v>
      </c>
      <c r="I28" s="139">
        <v>95038</v>
      </c>
      <c r="J28" s="139">
        <v>101403</v>
      </c>
      <c r="K28" s="139">
        <v>113301</v>
      </c>
      <c r="L28" s="139">
        <v>309742</v>
      </c>
      <c r="M28" s="139">
        <v>89864</v>
      </c>
      <c r="N28" s="139">
        <v>102451</v>
      </c>
      <c r="O28" s="139">
        <v>109873</v>
      </c>
      <c r="P28" s="139">
        <v>302188</v>
      </c>
      <c r="Q28" s="139">
        <v>130618</v>
      </c>
      <c r="R28" s="139">
        <v>106833</v>
      </c>
      <c r="S28" s="139">
        <v>165929</v>
      </c>
      <c r="T28" s="139">
        <v>403380</v>
      </c>
      <c r="U28" s="139">
        <v>1236204</v>
      </c>
    </row>
    <row r="29" spans="2:21" outlineLevel="1" x14ac:dyDescent="0.55000000000000004">
      <c r="B29" s="215"/>
      <c r="C29" s="91" t="s">
        <v>31</v>
      </c>
      <c r="D29" s="110" t="s">
        <v>32</v>
      </c>
      <c r="E29" s="118">
        <v>40284</v>
      </c>
      <c r="F29" s="118">
        <v>35829</v>
      </c>
      <c r="G29" s="118">
        <v>41813</v>
      </c>
      <c r="H29" s="246">
        <v>117926</v>
      </c>
      <c r="I29" s="118">
        <v>60498</v>
      </c>
      <c r="J29" s="118">
        <v>50670</v>
      </c>
      <c r="K29" s="118">
        <v>65586</v>
      </c>
      <c r="L29" s="118">
        <v>176754</v>
      </c>
      <c r="M29" s="118">
        <v>40826</v>
      </c>
      <c r="N29" s="118">
        <v>42160</v>
      </c>
      <c r="O29" s="118">
        <v>50081</v>
      </c>
      <c r="P29" s="118">
        <v>133067</v>
      </c>
      <c r="Q29" s="118">
        <v>65166</v>
      </c>
      <c r="R29" s="118">
        <v>53561</v>
      </c>
      <c r="S29" s="118">
        <v>73939</v>
      </c>
      <c r="T29" s="118">
        <v>192666</v>
      </c>
      <c r="U29" s="118">
        <v>620413</v>
      </c>
    </row>
    <row r="30" spans="2:21" outlineLevel="1" x14ac:dyDescent="0.55000000000000004">
      <c r="B30" s="215"/>
      <c r="C30" s="95"/>
      <c r="D30" s="111" t="s">
        <v>33</v>
      </c>
      <c r="E30" s="122">
        <v>23909</v>
      </c>
      <c r="F30" s="122">
        <v>38313</v>
      </c>
      <c r="G30" s="122">
        <v>40228</v>
      </c>
      <c r="H30" s="251">
        <v>102450</v>
      </c>
      <c r="I30" s="122">
        <v>34381</v>
      </c>
      <c r="J30" s="122">
        <v>50595</v>
      </c>
      <c r="K30" s="122">
        <v>47547</v>
      </c>
      <c r="L30" s="122">
        <v>132523</v>
      </c>
      <c r="M30" s="122">
        <v>48865</v>
      </c>
      <c r="N30" s="122">
        <v>60097</v>
      </c>
      <c r="O30" s="122">
        <v>59585</v>
      </c>
      <c r="P30" s="122">
        <v>168547</v>
      </c>
      <c r="Q30" s="122">
        <v>65258</v>
      </c>
      <c r="R30" s="122">
        <v>53091</v>
      </c>
      <c r="S30" s="122">
        <v>91859</v>
      </c>
      <c r="T30" s="122">
        <v>210208</v>
      </c>
      <c r="U30" s="122">
        <v>613728</v>
      </c>
    </row>
    <row r="31" spans="2:21" outlineLevel="1" x14ac:dyDescent="0.55000000000000004">
      <c r="B31" s="215"/>
      <c r="C31" s="113" t="s">
        <v>20</v>
      </c>
      <c r="D31" s="108"/>
      <c r="E31" s="121">
        <v>156</v>
      </c>
      <c r="F31" s="121">
        <v>146</v>
      </c>
      <c r="G31" s="121">
        <v>216</v>
      </c>
      <c r="H31" s="252">
        <v>518</v>
      </c>
      <c r="I31" s="121">
        <v>159</v>
      </c>
      <c r="J31" s="121">
        <v>138</v>
      </c>
      <c r="K31" s="121">
        <v>168</v>
      </c>
      <c r="L31" s="121">
        <v>465</v>
      </c>
      <c r="M31" s="121">
        <v>173</v>
      </c>
      <c r="N31" s="121">
        <v>194</v>
      </c>
      <c r="O31" s="121">
        <v>207</v>
      </c>
      <c r="P31" s="121">
        <v>574</v>
      </c>
      <c r="Q31" s="121">
        <v>194</v>
      </c>
      <c r="R31" s="121">
        <v>181</v>
      </c>
      <c r="S31" s="121">
        <v>131</v>
      </c>
      <c r="T31" s="121">
        <v>506</v>
      </c>
      <c r="U31" s="121">
        <v>2063</v>
      </c>
    </row>
    <row r="32" spans="2:21" ht="6" customHeight="1" outlineLevel="1" thickBot="1" x14ac:dyDescent="0.6">
      <c r="B32" s="241"/>
      <c r="C32" s="150"/>
      <c r="D32" s="15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</row>
    <row r="33" spans="2:28" ht="15.5" outlineLevel="1" thickBot="1" x14ac:dyDescent="0.6">
      <c r="B33" s="151" t="s">
        <v>34</v>
      </c>
      <c r="C33" s="152"/>
      <c r="D33" s="152"/>
      <c r="E33" s="153">
        <v>252416</v>
      </c>
      <c r="F33" s="153">
        <v>268721</v>
      </c>
      <c r="G33" s="153">
        <v>352250</v>
      </c>
      <c r="H33" s="153">
        <v>873387</v>
      </c>
      <c r="I33" s="153">
        <v>308116</v>
      </c>
      <c r="J33" s="153">
        <v>325641</v>
      </c>
      <c r="K33" s="153">
        <v>334954</v>
      </c>
      <c r="L33" s="153">
        <v>968711</v>
      </c>
      <c r="M33" s="153">
        <v>314146</v>
      </c>
      <c r="N33" s="153">
        <v>324573</v>
      </c>
      <c r="O33" s="153">
        <v>360795</v>
      </c>
      <c r="P33" s="153">
        <v>999514</v>
      </c>
      <c r="Q33" s="153">
        <v>372076</v>
      </c>
      <c r="R33" s="153">
        <v>347851</v>
      </c>
      <c r="S33" s="153">
        <v>428273</v>
      </c>
      <c r="T33" s="153">
        <v>1148200</v>
      </c>
      <c r="U33" s="154">
        <v>3989812</v>
      </c>
    </row>
    <row r="34" spans="2:28" outlineLevel="1" x14ac:dyDescent="0.55000000000000004">
      <c r="B34" s="123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</row>
    <row r="35" spans="2:28" outlineLevel="1" x14ac:dyDescent="0.55000000000000004">
      <c r="B35" s="144" t="s">
        <v>35</v>
      </c>
      <c r="C35" s="138"/>
      <c r="D35" s="138"/>
      <c r="E35" s="139">
        <v>135297</v>
      </c>
      <c r="F35" s="139">
        <v>146275</v>
      </c>
      <c r="G35" s="139">
        <v>187054</v>
      </c>
      <c r="H35" s="139">
        <v>468626</v>
      </c>
      <c r="I35" s="139">
        <v>176118</v>
      </c>
      <c r="J35" s="139">
        <v>181774</v>
      </c>
      <c r="K35" s="139">
        <v>176328</v>
      </c>
      <c r="L35" s="139">
        <v>534220</v>
      </c>
      <c r="M35" s="139">
        <v>180341</v>
      </c>
      <c r="N35" s="139">
        <v>187085</v>
      </c>
      <c r="O35" s="139">
        <v>204225</v>
      </c>
      <c r="P35" s="139">
        <v>571651</v>
      </c>
      <c r="Q35" s="139">
        <v>204916</v>
      </c>
      <c r="R35" s="139">
        <v>188774</v>
      </c>
      <c r="S35" s="139">
        <v>239287</v>
      </c>
      <c r="T35" s="139">
        <v>632977</v>
      </c>
      <c r="U35" s="139">
        <v>2207474</v>
      </c>
    </row>
    <row r="36" spans="2:28" outlineLevel="1" x14ac:dyDescent="0.55000000000000004">
      <c r="B36" s="146"/>
      <c r="C36" s="97" t="s">
        <v>36</v>
      </c>
      <c r="D36" s="98"/>
      <c r="E36" s="118">
        <v>30907</v>
      </c>
      <c r="F36" s="118">
        <v>26381</v>
      </c>
      <c r="G36" s="118">
        <v>38787</v>
      </c>
      <c r="H36" s="118">
        <v>96075</v>
      </c>
      <c r="I36" s="118">
        <v>46889</v>
      </c>
      <c r="J36" s="118">
        <v>33580</v>
      </c>
      <c r="K36" s="118">
        <v>28495</v>
      </c>
      <c r="L36" s="118">
        <v>108964</v>
      </c>
      <c r="M36" s="118">
        <v>26701</v>
      </c>
      <c r="N36" s="118">
        <v>26194</v>
      </c>
      <c r="O36" s="118">
        <v>30353</v>
      </c>
      <c r="P36" s="118">
        <v>83248</v>
      </c>
      <c r="Q36" s="118">
        <v>34806</v>
      </c>
      <c r="R36" s="118">
        <v>31259</v>
      </c>
      <c r="S36" s="118">
        <v>41845</v>
      </c>
      <c r="T36" s="118">
        <v>107910</v>
      </c>
      <c r="U36" s="118">
        <v>396197</v>
      </c>
    </row>
    <row r="37" spans="2:28" outlineLevel="1" x14ac:dyDescent="0.55000000000000004">
      <c r="B37" s="146"/>
      <c r="C37" s="103" t="s">
        <v>37</v>
      </c>
      <c r="D37" s="104"/>
      <c r="E37" s="120">
        <v>26033</v>
      </c>
      <c r="F37" s="120">
        <v>33326</v>
      </c>
      <c r="G37" s="120">
        <v>31683</v>
      </c>
      <c r="H37" s="120">
        <v>91042</v>
      </c>
      <c r="I37" s="120">
        <v>28999</v>
      </c>
      <c r="J37" s="120">
        <v>34982</v>
      </c>
      <c r="K37" s="120">
        <v>36110</v>
      </c>
      <c r="L37" s="120">
        <v>100091</v>
      </c>
      <c r="M37" s="120">
        <v>44169</v>
      </c>
      <c r="N37" s="120">
        <v>51148</v>
      </c>
      <c r="O37" s="120">
        <v>51507</v>
      </c>
      <c r="P37" s="120">
        <v>146824</v>
      </c>
      <c r="Q37" s="120">
        <v>46294</v>
      </c>
      <c r="R37" s="120">
        <v>40814</v>
      </c>
      <c r="S37" s="120">
        <v>47863</v>
      </c>
      <c r="T37" s="120">
        <v>134971</v>
      </c>
      <c r="U37" s="120">
        <v>472928</v>
      </c>
    </row>
    <row r="38" spans="2:28" outlineLevel="1" x14ac:dyDescent="0.55000000000000004">
      <c r="B38" s="146"/>
      <c r="C38" s="103" t="s">
        <v>38</v>
      </c>
      <c r="D38" s="104"/>
      <c r="E38" s="120">
        <v>36312</v>
      </c>
      <c r="F38" s="120">
        <v>38346</v>
      </c>
      <c r="G38" s="120">
        <v>55885</v>
      </c>
      <c r="H38" s="120">
        <v>130543</v>
      </c>
      <c r="I38" s="120">
        <v>56530</v>
      </c>
      <c r="J38" s="120">
        <v>64543</v>
      </c>
      <c r="K38" s="120">
        <v>62260</v>
      </c>
      <c r="L38" s="120">
        <v>183333</v>
      </c>
      <c r="M38" s="120">
        <v>59835</v>
      </c>
      <c r="N38" s="120">
        <v>60753</v>
      </c>
      <c r="O38" s="120">
        <v>68415</v>
      </c>
      <c r="P38" s="120">
        <v>189003</v>
      </c>
      <c r="Q38" s="120">
        <v>68037</v>
      </c>
      <c r="R38" s="120">
        <v>61894</v>
      </c>
      <c r="S38" s="120">
        <v>87325</v>
      </c>
      <c r="T38" s="120">
        <v>217256</v>
      </c>
      <c r="U38" s="120">
        <v>720135</v>
      </c>
    </row>
    <row r="39" spans="2:28" ht="16.5" customHeight="1" outlineLevel="1" x14ac:dyDescent="0.55000000000000004">
      <c r="B39" s="147"/>
      <c r="C39" s="100" t="s">
        <v>39</v>
      </c>
      <c r="D39" s="101"/>
      <c r="E39" s="119">
        <v>42045</v>
      </c>
      <c r="F39" s="119">
        <v>48222</v>
      </c>
      <c r="G39" s="119">
        <v>60699</v>
      </c>
      <c r="H39" s="119">
        <v>150966</v>
      </c>
      <c r="I39" s="119">
        <v>43700</v>
      </c>
      <c r="J39" s="119">
        <v>48669</v>
      </c>
      <c r="K39" s="119">
        <v>49463</v>
      </c>
      <c r="L39" s="119">
        <v>141832</v>
      </c>
      <c r="M39" s="119">
        <v>49636</v>
      </c>
      <c r="N39" s="119">
        <v>48990</v>
      </c>
      <c r="O39" s="119">
        <v>53950</v>
      </c>
      <c r="P39" s="119">
        <v>152576</v>
      </c>
      <c r="Q39" s="119">
        <v>55779</v>
      </c>
      <c r="R39" s="119">
        <v>54807</v>
      </c>
      <c r="S39" s="119">
        <v>62254</v>
      </c>
      <c r="T39" s="119">
        <v>172840</v>
      </c>
      <c r="U39" s="119">
        <v>618214</v>
      </c>
    </row>
    <row r="40" spans="2:28" outlineLevel="1" x14ac:dyDescent="0.55000000000000004">
      <c r="B40" s="115"/>
      <c r="C40" s="94" t="s">
        <v>40</v>
      </c>
      <c r="D40" s="116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</row>
    <row r="41" spans="2:28" x14ac:dyDescent="0.55000000000000004">
      <c r="B41" s="115"/>
      <c r="C41" s="116"/>
      <c r="D41" s="116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</row>
    <row r="42" spans="2:28" x14ac:dyDescent="0.55000000000000004">
      <c r="B42" s="506">
        <f>E43</f>
        <v>2024</v>
      </c>
      <c r="C42" s="506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4"/>
    </row>
    <row r="43" spans="2:28" x14ac:dyDescent="0.55000000000000004">
      <c r="B43" s="91"/>
      <c r="C43" s="92"/>
      <c r="D43" s="92"/>
      <c r="E43" s="510">
        <f>E4+1</f>
        <v>2024</v>
      </c>
      <c r="F43" s="511"/>
      <c r="G43" s="511"/>
      <c r="H43" s="511"/>
      <c r="I43" s="511"/>
      <c r="J43" s="511"/>
      <c r="K43" s="511"/>
      <c r="L43" s="511"/>
      <c r="M43" s="511"/>
      <c r="N43" s="511"/>
      <c r="O43" s="511"/>
      <c r="P43" s="511"/>
      <c r="Q43" s="511"/>
      <c r="R43" s="511"/>
      <c r="S43" s="511"/>
      <c r="T43" s="511"/>
      <c r="U43" s="512"/>
    </row>
    <row r="44" spans="2:28" ht="15" customHeight="1" x14ac:dyDescent="0.55000000000000004">
      <c r="B44" s="93"/>
      <c r="C44" s="94"/>
      <c r="D44" s="94"/>
      <c r="E44" s="226"/>
      <c r="F44" s="227"/>
      <c r="G44" s="227"/>
      <c r="H44" s="504" t="s">
        <v>120</v>
      </c>
      <c r="I44" s="227"/>
      <c r="J44" s="227"/>
      <c r="K44" s="227"/>
      <c r="L44" s="504" t="s">
        <v>121</v>
      </c>
      <c r="M44" s="227"/>
      <c r="N44" s="227"/>
      <c r="O44" s="227"/>
      <c r="P44" s="504" t="s">
        <v>129</v>
      </c>
      <c r="Q44" s="227"/>
      <c r="R44" s="227"/>
      <c r="S44" s="227"/>
      <c r="T44" s="504" t="s">
        <v>123</v>
      </c>
      <c r="U44" s="220">
        <f>E43</f>
        <v>2024</v>
      </c>
    </row>
    <row r="45" spans="2:28" x14ac:dyDescent="0.55000000000000004">
      <c r="B45" s="95"/>
      <c r="C45" s="96"/>
      <c r="D45" s="96"/>
      <c r="E45" s="228" t="s">
        <v>1</v>
      </c>
      <c r="F45" s="228" t="s">
        <v>2</v>
      </c>
      <c r="G45" s="228" t="s">
        <v>3</v>
      </c>
      <c r="H45" s="505"/>
      <c r="I45" s="229" t="s">
        <v>4</v>
      </c>
      <c r="J45" s="228" t="s">
        <v>5</v>
      </c>
      <c r="K45" s="228" t="s">
        <v>6</v>
      </c>
      <c r="L45" s="505"/>
      <c r="M45" s="229" t="s">
        <v>7</v>
      </c>
      <c r="N45" s="228" t="s">
        <v>8</v>
      </c>
      <c r="O45" s="228" t="s">
        <v>9</v>
      </c>
      <c r="P45" s="505"/>
      <c r="Q45" s="229" t="s">
        <v>10</v>
      </c>
      <c r="R45" s="228" t="s">
        <v>11</v>
      </c>
      <c r="S45" s="228" t="s">
        <v>12</v>
      </c>
      <c r="T45" s="505"/>
      <c r="U45" s="229" t="s">
        <v>119</v>
      </c>
    </row>
    <row r="46" spans="2:28" outlineLevel="1" x14ac:dyDescent="0.55000000000000004">
      <c r="B46" s="144" t="s">
        <v>13</v>
      </c>
      <c r="C46" s="138"/>
      <c r="D46" s="138"/>
      <c r="E46" s="366">
        <v>53402</v>
      </c>
      <c r="F46" s="366">
        <v>57147</v>
      </c>
      <c r="G46" s="366">
        <v>73321</v>
      </c>
      <c r="H46" s="366">
        <v>183870</v>
      </c>
      <c r="I46" s="366">
        <v>50142</v>
      </c>
      <c r="J46" s="366">
        <v>48524</v>
      </c>
      <c r="K46" s="366">
        <v>59246</v>
      </c>
      <c r="L46" s="366">
        <v>157912</v>
      </c>
      <c r="M46" s="366">
        <v>59782</v>
      </c>
      <c r="N46" s="366">
        <v>45868</v>
      </c>
      <c r="O46" s="366">
        <v>67982</v>
      </c>
      <c r="P46" s="366">
        <v>173632</v>
      </c>
      <c r="Q46" s="366">
        <v>53242</v>
      </c>
      <c r="R46" s="366">
        <v>53920</v>
      </c>
      <c r="S46" s="366">
        <v>45824</v>
      </c>
      <c r="T46" s="366">
        <v>152986</v>
      </c>
      <c r="U46" s="366">
        <v>668400</v>
      </c>
      <c r="Z46" s="114"/>
      <c r="AB46" s="114"/>
    </row>
    <row r="47" spans="2:28" outlineLevel="1" x14ac:dyDescent="0.55000000000000004">
      <c r="B47" s="215"/>
      <c r="C47" s="97" t="s">
        <v>14</v>
      </c>
      <c r="D47" s="98"/>
      <c r="E47" s="367">
        <v>28882</v>
      </c>
      <c r="F47" s="367">
        <v>33165</v>
      </c>
      <c r="G47" s="367">
        <v>45584</v>
      </c>
      <c r="H47" s="367">
        <v>107631</v>
      </c>
      <c r="I47" s="367">
        <v>30030</v>
      </c>
      <c r="J47" s="367">
        <v>27744</v>
      </c>
      <c r="K47" s="367">
        <v>34957</v>
      </c>
      <c r="L47" s="367">
        <v>92731</v>
      </c>
      <c r="M47" s="367">
        <v>35784</v>
      </c>
      <c r="N47" s="367">
        <v>25657</v>
      </c>
      <c r="O47" s="367">
        <v>35334</v>
      </c>
      <c r="P47" s="367">
        <v>96775</v>
      </c>
      <c r="Q47" s="367">
        <v>29310</v>
      </c>
      <c r="R47" s="367">
        <v>28604</v>
      </c>
      <c r="S47" s="367">
        <v>25033</v>
      </c>
      <c r="T47" s="367">
        <v>82947</v>
      </c>
      <c r="U47" s="367">
        <v>380084</v>
      </c>
      <c r="Z47" s="114"/>
      <c r="AB47" s="114"/>
    </row>
    <row r="48" spans="2:28" outlineLevel="1" x14ac:dyDescent="0.55000000000000004">
      <c r="B48" s="216"/>
      <c r="C48" s="100" t="s">
        <v>15</v>
      </c>
      <c r="D48" s="101"/>
      <c r="E48" s="368">
        <v>24520</v>
      </c>
      <c r="F48" s="368">
        <v>23982</v>
      </c>
      <c r="G48" s="368">
        <v>27737</v>
      </c>
      <c r="H48" s="368">
        <v>76239</v>
      </c>
      <c r="I48" s="368">
        <v>20112</v>
      </c>
      <c r="J48" s="368">
        <v>20780</v>
      </c>
      <c r="K48" s="368">
        <v>24289</v>
      </c>
      <c r="L48" s="368">
        <v>65181</v>
      </c>
      <c r="M48" s="368">
        <v>23998</v>
      </c>
      <c r="N48" s="368">
        <v>20211</v>
      </c>
      <c r="O48" s="368">
        <v>32648</v>
      </c>
      <c r="P48" s="368">
        <v>76857</v>
      </c>
      <c r="Q48" s="368">
        <v>23932</v>
      </c>
      <c r="R48" s="368">
        <v>25316</v>
      </c>
      <c r="S48" s="368">
        <v>20791</v>
      </c>
      <c r="T48" s="368">
        <v>70039</v>
      </c>
      <c r="U48" s="368">
        <v>288316</v>
      </c>
      <c r="Z48" s="114"/>
      <c r="AB48" s="114"/>
    </row>
    <row r="49" spans="2:28" outlineLevel="1" x14ac:dyDescent="0.55000000000000004">
      <c r="B49" s="145" t="s">
        <v>16</v>
      </c>
      <c r="C49" s="140"/>
      <c r="D49" s="140"/>
      <c r="E49" s="369">
        <v>106175</v>
      </c>
      <c r="F49" s="369">
        <v>124845</v>
      </c>
      <c r="G49" s="369">
        <v>147150</v>
      </c>
      <c r="H49" s="369">
        <v>378170</v>
      </c>
      <c r="I49" s="369">
        <v>131524</v>
      </c>
      <c r="J49" s="369">
        <v>144285</v>
      </c>
      <c r="K49" s="369">
        <v>127464</v>
      </c>
      <c r="L49" s="369">
        <v>403273</v>
      </c>
      <c r="M49" s="369">
        <v>137372</v>
      </c>
      <c r="N49" s="369">
        <v>157240</v>
      </c>
      <c r="O49" s="369">
        <v>122561</v>
      </c>
      <c r="P49" s="369">
        <v>417173</v>
      </c>
      <c r="Q49" s="369">
        <v>127372</v>
      </c>
      <c r="R49" s="369">
        <v>139401</v>
      </c>
      <c r="S49" s="369">
        <v>150723</v>
      </c>
      <c r="T49" s="369">
        <v>417496</v>
      </c>
      <c r="U49" s="369">
        <v>1616112</v>
      </c>
      <c r="Z49" s="114"/>
      <c r="AB49" s="114"/>
    </row>
    <row r="50" spans="2:28" outlineLevel="1" x14ac:dyDescent="0.55000000000000004">
      <c r="B50" s="215"/>
      <c r="C50" s="97" t="s">
        <v>17</v>
      </c>
      <c r="D50" s="98"/>
      <c r="E50" s="367">
        <v>93210</v>
      </c>
      <c r="F50" s="367">
        <v>110110</v>
      </c>
      <c r="G50" s="367">
        <v>130504</v>
      </c>
      <c r="H50" s="367">
        <v>333824</v>
      </c>
      <c r="I50" s="367">
        <v>116586</v>
      </c>
      <c r="J50" s="367">
        <v>127129</v>
      </c>
      <c r="K50" s="367">
        <v>112742</v>
      </c>
      <c r="L50" s="367">
        <v>356457</v>
      </c>
      <c r="M50" s="367">
        <v>120737</v>
      </c>
      <c r="N50" s="367">
        <v>139950</v>
      </c>
      <c r="O50" s="367">
        <v>105527</v>
      </c>
      <c r="P50" s="367">
        <v>366214</v>
      </c>
      <c r="Q50" s="367">
        <v>110346</v>
      </c>
      <c r="R50" s="367">
        <v>121419</v>
      </c>
      <c r="S50" s="367">
        <v>135597</v>
      </c>
      <c r="T50" s="367">
        <v>367362</v>
      </c>
      <c r="U50" s="367">
        <v>1423857</v>
      </c>
      <c r="Z50" s="114"/>
      <c r="AB50" s="114"/>
    </row>
    <row r="51" spans="2:28" outlineLevel="1" x14ac:dyDescent="0.55000000000000004">
      <c r="B51" s="215"/>
      <c r="C51" s="103" t="s">
        <v>18</v>
      </c>
      <c r="D51" s="104"/>
      <c r="E51" s="370">
        <v>8165</v>
      </c>
      <c r="F51" s="370">
        <v>10238</v>
      </c>
      <c r="G51" s="370">
        <v>11832</v>
      </c>
      <c r="H51" s="370">
        <v>30235</v>
      </c>
      <c r="I51" s="370">
        <v>10392</v>
      </c>
      <c r="J51" s="370">
        <v>12181</v>
      </c>
      <c r="K51" s="370">
        <v>10459</v>
      </c>
      <c r="L51" s="370">
        <v>33032</v>
      </c>
      <c r="M51" s="370">
        <v>11763</v>
      </c>
      <c r="N51" s="370">
        <v>12689</v>
      </c>
      <c r="O51" s="370">
        <v>12551</v>
      </c>
      <c r="P51" s="370">
        <v>37003</v>
      </c>
      <c r="Q51" s="370">
        <v>13046</v>
      </c>
      <c r="R51" s="370">
        <v>12332</v>
      </c>
      <c r="S51" s="370">
        <v>10044</v>
      </c>
      <c r="T51" s="370">
        <v>35422</v>
      </c>
      <c r="U51" s="370">
        <v>135692</v>
      </c>
      <c r="Z51" s="114"/>
      <c r="AB51" s="114"/>
    </row>
    <row r="52" spans="2:28" outlineLevel="1" x14ac:dyDescent="0.55000000000000004">
      <c r="B52" s="215"/>
      <c r="C52" s="103" t="s">
        <v>19</v>
      </c>
      <c r="D52" s="104"/>
      <c r="E52" s="370">
        <v>3537</v>
      </c>
      <c r="F52" s="370">
        <v>3441</v>
      </c>
      <c r="G52" s="370">
        <v>3515</v>
      </c>
      <c r="H52" s="370">
        <v>10493</v>
      </c>
      <c r="I52" s="370">
        <v>3361</v>
      </c>
      <c r="J52" s="370">
        <v>3881</v>
      </c>
      <c r="K52" s="370">
        <v>3230</v>
      </c>
      <c r="L52" s="370">
        <v>10472</v>
      </c>
      <c r="M52" s="370">
        <v>3805</v>
      </c>
      <c r="N52" s="370">
        <v>3563</v>
      </c>
      <c r="O52" s="370">
        <v>3483</v>
      </c>
      <c r="P52" s="370">
        <v>10851</v>
      </c>
      <c r="Q52" s="370">
        <v>2931</v>
      </c>
      <c r="R52" s="370">
        <v>4601</v>
      </c>
      <c r="S52" s="370">
        <v>3989</v>
      </c>
      <c r="T52" s="370">
        <v>11521</v>
      </c>
      <c r="U52" s="370">
        <v>43337</v>
      </c>
      <c r="Z52" s="114"/>
      <c r="AB52" s="114"/>
    </row>
    <row r="53" spans="2:28" outlineLevel="1" x14ac:dyDescent="0.55000000000000004">
      <c r="B53" s="215"/>
      <c r="C53" s="100" t="s">
        <v>20</v>
      </c>
      <c r="D53" s="101"/>
      <c r="E53" s="368">
        <v>1263</v>
      </c>
      <c r="F53" s="368">
        <v>1056</v>
      </c>
      <c r="G53" s="368">
        <v>1299</v>
      </c>
      <c r="H53" s="368">
        <v>3618</v>
      </c>
      <c r="I53" s="368">
        <v>1185</v>
      </c>
      <c r="J53" s="368">
        <v>1094</v>
      </c>
      <c r="K53" s="368">
        <v>1033</v>
      </c>
      <c r="L53" s="368">
        <v>3312</v>
      </c>
      <c r="M53" s="368">
        <v>1067</v>
      </c>
      <c r="N53" s="368">
        <v>1038</v>
      </c>
      <c r="O53" s="368">
        <v>1000</v>
      </c>
      <c r="P53" s="368">
        <v>3105</v>
      </c>
      <c r="Q53" s="368">
        <v>1049</v>
      </c>
      <c r="R53" s="368">
        <v>1049</v>
      </c>
      <c r="S53" s="368">
        <v>1093</v>
      </c>
      <c r="T53" s="368">
        <v>3191</v>
      </c>
      <c r="U53" s="368">
        <v>13226</v>
      </c>
      <c r="Z53" s="114"/>
      <c r="AB53" s="114"/>
    </row>
    <row r="54" spans="2:28" outlineLevel="1" x14ac:dyDescent="0.55000000000000004">
      <c r="B54" s="144" t="s">
        <v>21</v>
      </c>
      <c r="C54" s="138"/>
      <c r="D54" s="138"/>
      <c r="E54" s="366">
        <v>5948</v>
      </c>
      <c r="F54" s="366">
        <v>6351</v>
      </c>
      <c r="G54" s="366">
        <v>7441</v>
      </c>
      <c r="H54" s="366">
        <v>19740</v>
      </c>
      <c r="I54" s="366">
        <v>7909</v>
      </c>
      <c r="J54" s="366">
        <v>7235</v>
      </c>
      <c r="K54" s="366">
        <v>8268</v>
      </c>
      <c r="L54" s="366">
        <v>23412</v>
      </c>
      <c r="M54" s="366">
        <v>9400</v>
      </c>
      <c r="N54" s="366">
        <v>7562</v>
      </c>
      <c r="O54" s="366">
        <v>9640</v>
      </c>
      <c r="P54" s="366">
        <v>26602</v>
      </c>
      <c r="Q54" s="366">
        <v>10984</v>
      </c>
      <c r="R54" s="366">
        <v>9793</v>
      </c>
      <c r="S54" s="366">
        <v>10062</v>
      </c>
      <c r="T54" s="366">
        <v>30839</v>
      </c>
      <c r="U54" s="366">
        <v>100593</v>
      </c>
      <c r="Z54" s="114"/>
      <c r="AB54" s="114"/>
    </row>
    <row r="55" spans="2:28" outlineLevel="1" x14ac:dyDescent="0.55000000000000004">
      <c r="B55" s="217"/>
      <c r="C55" s="97" t="s">
        <v>22</v>
      </c>
      <c r="D55" s="98"/>
      <c r="E55" s="367">
        <v>5154</v>
      </c>
      <c r="F55" s="367">
        <v>5443</v>
      </c>
      <c r="G55" s="367">
        <v>6415</v>
      </c>
      <c r="H55" s="367">
        <v>17012</v>
      </c>
      <c r="I55" s="367">
        <v>7166</v>
      </c>
      <c r="J55" s="367">
        <v>6448</v>
      </c>
      <c r="K55" s="367">
        <v>7493</v>
      </c>
      <c r="L55" s="367">
        <v>21107</v>
      </c>
      <c r="M55" s="367">
        <v>8430</v>
      </c>
      <c r="N55" s="367">
        <v>6716</v>
      </c>
      <c r="O55" s="367">
        <v>8691</v>
      </c>
      <c r="P55" s="367">
        <v>23837</v>
      </c>
      <c r="Q55" s="367">
        <v>9957</v>
      </c>
      <c r="R55" s="367">
        <v>8758</v>
      </c>
      <c r="S55" s="367">
        <v>9036</v>
      </c>
      <c r="T55" s="367">
        <v>27751</v>
      </c>
      <c r="U55" s="367">
        <v>89707</v>
      </c>
      <c r="Z55" s="114"/>
      <c r="AB55" s="114"/>
    </row>
    <row r="56" spans="2:28" outlineLevel="1" x14ac:dyDescent="0.55000000000000004">
      <c r="B56" s="218"/>
      <c r="C56" s="100" t="s">
        <v>20</v>
      </c>
      <c r="D56" s="101"/>
      <c r="E56" s="368">
        <v>794</v>
      </c>
      <c r="F56" s="368">
        <v>908</v>
      </c>
      <c r="G56" s="368">
        <v>1026</v>
      </c>
      <c r="H56" s="368">
        <v>2728</v>
      </c>
      <c r="I56" s="368">
        <v>743</v>
      </c>
      <c r="J56" s="368">
        <v>787</v>
      </c>
      <c r="K56" s="368">
        <v>775</v>
      </c>
      <c r="L56" s="368">
        <v>2305</v>
      </c>
      <c r="M56" s="368">
        <v>970</v>
      </c>
      <c r="N56" s="368">
        <v>846</v>
      </c>
      <c r="O56" s="368">
        <v>949</v>
      </c>
      <c r="P56" s="368">
        <v>2765</v>
      </c>
      <c r="Q56" s="368">
        <v>1027</v>
      </c>
      <c r="R56" s="368">
        <v>1035</v>
      </c>
      <c r="S56" s="368">
        <v>1026</v>
      </c>
      <c r="T56" s="368">
        <v>3088</v>
      </c>
      <c r="U56" s="368">
        <v>10886</v>
      </c>
      <c r="Z56" s="114"/>
      <c r="AB56" s="114"/>
    </row>
    <row r="57" spans="2:28" outlineLevel="1" x14ac:dyDescent="0.55000000000000004">
      <c r="B57" s="144" t="s">
        <v>23</v>
      </c>
      <c r="C57" s="138"/>
      <c r="D57" s="138"/>
      <c r="E57" s="366">
        <v>6944</v>
      </c>
      <c r="F57" s="366">
        <v>7626</v>
      </c>
      <c r="G57" s="366">
        <v>15782</v>
      </c>
      <c r="H57" s="366">
        <v>30352</v>
      </c>
      <c r="I57" s="366">
        <v>7304</v>
      </c>
      <c r="J57" s="366">
        <v>8403</v>
      </c>
      <c r="K57" s="366">
        <v>9305</v>
      </c>
      <c r="L57" s="366">
        <v>25012</v>
      </c>
      <c r="M57" s="366">
        <v>7779</v>
      </c>
      <c r="N57" s="366">
        <v>7237</v>
      </c>
      <c r="O57" s="366">
        <v>10190</v>
      </c>
      <c r="P57" s="366">
        <v>25206</v>
      </c>
      <c r="Q57" s="366">
        <v>6631</v>
      </c>
      <c r="R57" s="366">
        <v>5910</v>
      </c>
      <c r="S57" s="366">
        <v>6416</v>
      </c>
      <c r="T57" s="366">
        <v>18957</v>
      </c>
      <c r="U57" s="366">
        <v>99527</v>
      </c>
      <c r="Z57" s="114"/>
      <c r="AB57" s="114"/>
    </row>
    <row r="58" spans="2:28" outlineLevel="1" x14ac:dyDescent="0.55000000000000004">
      <c r="B58" s="215"/>
      <c r="C58" s="97" t="s">
        <v>23</v>
      </c>
      <c r="D58" s="98"/>
      <c r="E58" s="367">
        <v>6082</v>
      </c>
      <c r="F58" s="367">
        <v>5477</v>
      </c>
      <c r="G58" s="367">
        <v>12807</v>
      </c>
      <c r="H58" s="367">
        <v>24366</v>
      </c>
      <c r="I58" s="367">
        <v>5949</v>
      </c>
      <c r="J58" s="367">
        <v>5262</v>
      </c>
      <c r="K58" s="367">
        <v>6109</v>
      </c>
      <c r="L58" s="367">
        <v>17320</v>
      </c>
      <c r="M58" s="367">
        <v>6131</v>
      </c>
      <c r="N58" s="367">
        <v>4725</v>
      </c>
      <c r="O58" s="367">
        <v>8611</v>
      </c>
      <c r="P58" s="367">
        <v>19467</v>
      </c>
      <c r="Q58" s="367">
        <v>5332</v>
      </c>
      <c r="R58" s="367">
        <v>4482</v>
      </c>
      <c r="S58" s="367">
        <v>4627</v>
      </c>
      <c r="T58" s="367">
        <v>14441</v>
      </c>
      <c r="U58" s="367">
        <v>75594</v>
      </c>
      <c r="Z58" s="114"/>
      <c r="AB58" s="114"/>
    </row>
    <row r="59" spans="2:28" outlineLevel="1" x14ac:dyDescent="0.55000000000000004">
      <c r="B59" s="215"/>
      <c r="C59" s="103" t="s">
        <v>41</v>
      </c>
      <c r="D59" s="104"/>
      <c r="E59" s="370">
        <v>862</v>
      </c>
      <c r="F59" s="370">
        <v>2149</v>
      </c>
      <c r="G59" s="370">
        <v>2975</v>
      </c>
      <c r="H59" s="370">
        <v>5986</v>
      </c>
      <c r="I59" s="370">
        <v>1355</v>
      </c>
      <c r="J59" s="370">
        <v>3141</v>
      </c>
      <c r="K59" s="370">
        <v>3196</v>
      </c>
      <c r="L59" s="370">
        <v>7692</v>
      </c>
      <c r="M59" s="370">
        <v>1648</v>
      </c>
      <c r="N59" s="370">
        <v>2512</v>
      </c>
      <c r="O59" s="370">
        <v>1579</v>
      </c>
      <c r="P59" s="370">
        <v>5739</v>
      </c>
      <c r="Q59" s="370">
        <v>1299</v>
      </c>
      <c r="R59" s="370">
        <v>1428</v>
      </c>
      <c r="S59" s="370">
        <v>1789</v>
      </c>
      <c r="T59" s="370">
        <v>4516</v>
      </c>
      <c r="U59" s="370">
        <v>23933</v>
      </c>
      <c r="Z59" s="114"/>
      <c r="AB59" s="114"/>
    </row>
    <row r="60" spans="2:28" outlineLevel="1" x14ac:dyDescent="0.55000000000000004">
      <c r="B60" s="144" t="s">
        <v>24</v>
      </c>
      <c r="C60" s="142"/>
      <c r="D60" s="142"/>
      <c r="E60" s="371">
        <v>3042</v>
      </c>
      <c r="F60" s="371">
        <v>3133</v>
      </c>
      <c r="G60" s="371">
        <v>3038</v>
      </c>
      <c r="H60" s="371">
        <v>9213</v>
      </c>
      <c r="I60" s="371">
        <v>1825</v>
      </c>
      <c r="J60" s="371">
        <v>1956</v>
      </c>
      <c r="K60" s="371">
        <v>2020</v>
      </c>
      <c r="L60" s="371">
        <v>5801</v>
      </c>
      <c r="M60" s="371">
        <v>1356</v>
      </c>
      <c r="N60" s="371">
        <v>1618</v>
      </c>
      <c r="O60" s="371">
        <v>2075</v>
      </c>
      <c r="P60" s="371">
        <v>5049</v>
      </c>
      <c r="Q60" s="371">
        <v>2034</v>
      </c>
      <c r="R60" s="371">
        <v>2362</v>
      </c>
      <c r="S60" s="371">
        <v>2475</v>
      </c>
      <c r="T60" s="371">
        <v>6871</v>
      </c>
      <c r="U60" s="371">
        <v>26934</v>
      </c>
      <c r="Z60" s="114"/>
      <c r="AB60" s="114"/>
    </row>
    <row r="61" spans="2:28" outlineLevel="1" x14ac:dyDescent="0.55000000000000004">
      <c r="B61" s="144" t="s">
        <v>25</v>
      </c>
      <c r="C61" s="138"/>
      <c r="D61" s="138"/>
      <c r="E61" s="366">
        <v>43546</v>
      </c>
      <c r="F61" s="366">
        <v>38815</v>
      </c>
      <c r="G61" s="366">
        <v>45675</v>
      </c>
      <c r="H61" s="366">
        <v>128036</v>
      </c>
      <c r="I61" s="366">
        <v>29833</v>
      </c>
      <c r="J61" s="366">
        <v>34140</v>
      </c>
      <c r="K61" s="366">
        <v>34003</v>
      </c>
      <c r="L61" s="366">
        <v>97976</v>
      </c>
      <c r="M61" s="366">
        <v>34179</v>
      </c>
      <c r="N61" s="366">
        <v>32861</v>
      </c>
      <c r="O61" s="366">
        <v>32228</v>
      </c>
      <c r="P61" s="366">
        <v>99268</v>
      </c>
      <c r="Q61" s="366">
        <v>34092</v>
      </c>
      <c r="R61" s="366">
        <v>36214</v>
      </c>
      <c r="S61" s="366">
        <v>46441</v>
      </c>
      <c r="T61" s="366">
        <v>116747</v>
      </c>
      <c r="U61" s="366">
        <v>442027</v>
      </c>
      <c r="Z61" s="114"/>
      <c r="AB61" s="114"/>
    </row>
    <row r="62" spans="2:28" outlineLevel="1" x14ac:dyDescent="0.55000000000000004">
      <c r="B62" s="215"/>
      <c r="C62" s="97" t="s">
        <v>26</v>
      </c>
      <c r="D62" s="98"/>
      <c r="E62" s="367">
        <v>8298</v>
      </c>
      <c r="F62" s="367">
        <v>8591</v>
      </c>
      <c r="G62" s="367">
        <v>8219</v>
      </c>
      <c r="H62" s="367">
        <v>25108</v>
      </c>
      <c r="I62" s="367">
        <v>5743</v>
      </c>
      <c r="J62" s="367">
        <v>6534</v>
      </c>
      <c r="K62" s="367">
        <v>6127</v>
      </c>
      <c r="L62" s="367">
        <v>18404</v>
      </c>
      <c r="M62" s="367">
        <v>5446</v>
      </c>
      <c r="N62" s="367">
        <v>5006</v>
      </c>
      <c r="O62" s="367">
        <v>4367</v>
      </c>
      <c r="P62" s="367">
        <v>14819</v>
      </c>
      <c r="Q62" s="367">
        <v>4145</v>
      </c>
      <c r="R62" s="367">
        <v>4942</v>
      </c>
      <c r="S62" s="367">
        <v>9405</v>
      </c>
      <c r="T62" s="367">
        <v>18492</v>
      </c>
      <c r="U62" s="367">
        <v>76823</v>
      </c>
      <c r="Z62" s="114"/>
      <c r="AB62" s="114"/>
    </row>
    <row r="63" spans="2:28" outlineLevel="1" x14ac:dyDescent="0.55000000000000004">
      <c r="B63" s="215"/>
      <c r="C63" s="103" t="s">
        <v>27</v>
      </c>
      <c r="D63" s="104"/>
      <c r="E63" s="370">
        <v>7066</v>
      </c>
      <c r="F63" s="370">
        <v>6220</v>
      </c>
      <c r="G63" s="370">
        <v>8282</v>
      </c>
      <c r="H63" s="370">
        <v>21568</v>
      </c>
      <c r="I63" s="370">
        <v>4736</v>
      </c>
      <c r="J63" s="370">
        <v>6374</v>
      </c>
      <c r="K63" s="370">
        <v>6538</v>
      </c>
      <c r="L63" s="370">
        <v>17648</v>
      </c>
      <c r="M63" s="370">
        <v>6906</v>
      </c>
      <c r="N63" s="370">
        <v>7388</v>
      </c>
      <c r="O63" s="370">
        <v>5876</v>
      </c>
      <c r="P63" s="370">
        <v>20170</v>
      </c>
      <c r="Q63" s="370">
        <v>6041</v>
      </c>
      <c r="R63" s="370">
        <v>6798</v>
      </c>
      <c r="S63" s="370">
        <v>9454</v>
      </c>
      <c r="T63" s="370">
        <v>22293</v>
      </c>
      <c r="U63" s="370">
        <v>81679</v>
      </c>
      <c r="Z63" s="114"/>
      <c r="AB63" s="114"/>
    </row>
    <row r="64" spans="2:28" outlineLevel="1" x14ac:dyDescent="0.55000000000000004">
      <c r="B64" s="215"/>
      <c r="C64" s="103" t="s">
        <v>28</v>
      </c>
      <c r="D64" s="104"/>
      <c r="E64" s="370">
        <v>10019</v>
      </c>
      <c r="F64" s="370">
        <v>9019</v>
      </c>
      <c r="G64" s="370">
        <v>10423</v>
      </c>
      <c r="H64" s="370">
        <v>29461</v>
      </c>
      <c r="I64" s="370">
        <v>6441</v>
      </c>
      <c r="J64" s="370">
        <v>7805</v>
      </c>
      <c r="K64" s="370">
        <v>7625</v>
      </c>
      <c r="L64" s="370">
        <v>21871</v>
      </c>
      <c r="M64" s="370">
        <v>7709</v>
      </c>
      <c r="N64" s="370">
        <v>8515</v>
      </c>
      <c r="O64" s="370">
        <v>7609</v>
      </c>
      <c r="P64" s="370">
        <v>23833</v>
      </c>
      <c r="Q64" s="370">
        <v>8048</v>
      </c>
      <c r="R64" s="370">
        <v>8765</v>
      </c>
      <c r="S64" s="370">
        <v>10696</v>
      </c>
      <c r="T64" s="370">
        <v>27509</v>
      </c>
      <c r="U64" s="370">
        <v>102674</v>
      </c>
      <c r="Z64" s="114"/>
      <c r="AB64" s="114"/>
    </row>
    <row r="65" spans="2:28" outlineLevel="1" x14ac:dyDescent="0.55000000000000004">
      <c r="B65" s="215"/>
      <c r="C65" s="103" t="s">
        <v>29</v>
      </c>
      <c r="D65" s="104"/>
      <c r="E65" s="370">
        <v>8290</v>
      </c>
      <c r="F65" s="370">
        <v>6948</v>
      </c>
      <c r="G65" s="370">
        <v>7241</v>
      </c>
      <c r="H65" s="370">
        <v>22479</v>
      </c>
      <c r="I65" s="370">
        <v>5246</v>
      </c>
      <c r="J65" s="370">
        <v>5660</v>
      </c>
      <c r="K65" s="370">
        <v>5554</v>
      </c>
      <c r="L65" s="370">
        <v>16460</v>
      </c>
      <c r="M65" s="370">
        <v>5024</v>
      </c>
      <c r="N65" s="370">
        <v>5371</v>
      </c>
      <c r="O65" s="370">
        <v>4799</v>
      </c>
      <c r="P65" s="370">
        <v>15194</v>
      </c>
      <c r="Q65" s="370">
        <v>6251</v>
      </c>
      <c r="R65" s="370">
        <v>5133</v>
      </c>
      <c r="S65" s="370">
        <v>6689</v>
      </c>
      <c r="T65" s="370">
        <v>18073</v>
      </c>
      <c r="U65" s="370">
        <v>72206</v>
      </c>
      <c r="Z65" s="114"/>
      <c r="AB65" s="114"/>
    </row>
    <row r="66" spans="2:28" outlineLevel="1" x14ac:dyDescent="0.55000000000000004">
      <c r="B66" s="216"/>
      <c r="C66" s="100" t="s">
        <v>20</v>
      </c>
      <c r="D66" s="101"/>
      <c r="E66" s="368">
        <v>9873</v>
      </c>
      <c r="F66" s="368">
        <v>8037</v>
      </c>
      <c r="G66" s="368">
        <v>11510</v>
      </c>
      <c r="H66" s="368">
        <v>29420</v>
      </c>
      <c r="I66" s="368">
        <v>7667</v>
      </c>
      <c r="J66" s="368">
        <v>7767</v>
      </c>
      <c r="K66" s="368">
        <v>8159</v>
      </c>
      <c r="L66" s="368">
        <v>23593</v>
      </c>
      <c r="M66" s="368">
        <v>9094</v>
      </c>
      <c r="N66" s="368">
        <v>6581</v>
      </c>
      <c r="O66" s="368">
        <v>9577</v>
      </c>
      <c r="P66" s="368">
        <v>25252</v>
      </c>
      <c r="Q66" s="368">
        <v>9607</v>
      </c>
      <c r="R66" s="368">
        <v>10576</v>
      </c>
      <c r="S66" s="368">
        <v>10197</v>
      </c>
      <c r="T66" s="368">
        <v>30380</v>
      </c>
      <c r="U66" s="368">
        <v>108645</v>
      </c>
      <c r="Z66" s="114"/>
      <c r="AB66" s="114"/>
    </row>
    <row r="67" spans="2:28" x14ac:dyDescent="0.55000000000000004">
      <c r="B67" s="144" t="s">
        <v>30</v>
      </c>
      <c r="C67" s="142"/>
      <c r="D67" s="138"/>
      <c r="E67" s="366">
        <v>101139</v>
      </c>
      <c r="F67" s="366">
        <v>45674</v>
      </c>
      <c r="G67" s="366">
        <v>60577</v>
      </c>
      <c r="H67" s="366">
        <v>207390</v>
      </c>
      <c r="I67" s="366">
        <v>73974</v>
      </c>
      <c r="J67" s="366">
        <v>66332</v>
      </c>
      <c r="K67" s="366">
        <v>69112</v>
      </c>
      <c r="L67" s="366">
        <v>209418</v>
      </c>
      <c r="M67" s="366">
        <v>52757</v>
      </c>
      <c r="N67" s="366">
        <v>57091</v>
      </c>
      <c r="O67" s="366">
        <v>62750</v>
      </c>
      <c r="P67" s="366">
        <v>172598</v>
      </c>
      <c r="Q67" s="366">
        <v>75452</v>
      </c>
      <c r="R67" s="366">
        <v>76904</v>
      </c>
      <c r="S67" s="366">
        <v>111956</v>
      </c>
      <c r="T67" s="366">
        <v>264312</v>
      </c>
      <c r="U67" s="366">
        <v>853718</v>
      </c>
      <c r="Z67" s="114"/>
      <c r="AB67" s="114"/>
    </row>
    <row r="68" spans="2:28" x14ac:dyDescent="0.55000000000000004">
      <c r="B68" s="215"/>
      <c r="C68" s="91" t="s">
        <v>31</v>
      </c>
      <c r="D68" s="110" t="s">
        <v>32</v>
      </c>
      <c r="E68" s="367">
        <v>54082</v>
      </c>
      <c r="F68" s="367">
        <v>24162</v>
      </c>
      <c r="G68" s="367">
        <v>30118</v>
      </c>
      <c r="H68" s="367">
        <v>108362</v>
      </c>
      <c r="I68" s="367">
        <v>33510</v>
      </c>
      <c r="J68" s="367">
        <v>40134</v>
      </c>
      <c r="K68" s="367">
        <v>34527</v>
      </c>
      <c r="L68" s="367">
        <v>108171</v>
      </c>
      <c r="M68" s="367">
        <v>31085</v>
      </c>
      <c r="N68" s="367">
        <v>32462</v>
      </c>
      <c r="O68" s="367">
        <v>35202</v>
      </c>
      <c r="P68" s="367">
        <v>98749</v>
      </c>
      <c r="Q68" s="367">
        <v>39883</v>
      </c>
      <c r="R68" s="367">
        <v>39660</v>
      </c>
      <c r="S68" s="367">
        <v>65413</v>
      </c>
      <c r="T68" s="367">
        <v>144956</v>
      </c>
      <c r="U68" s="367">
        <v>460238</v>
      </c>
      <c r="Z68" s="114"/>
      <c r="AB68" s="114"/>
    </row>
    <row r="69" spans="2:28" x14ac:dyDescent="0.55000000000000004">
      <c r="B69" s="215"/>
      <c r="C69" s="95"/>
      <c r="D69" s="111" t="s">
        <v>33</v>
      </c>
      <c r="E69" s="372">
        <v>46879</v>
      </c>
      <c r="F69" s="372">
        <v>21336</v>
      </c>
      <c r="G69" s="372">
        <v>30331</v>
      </c>
      <c r="H69" s="372">
        <v>98546</v>
      </c>
      <c r="I69" s="372">
        <v>40320</v>
      </c>
      <c r="J69" s="372">
        <v>26068</v>
      </c>
      <c r="K69" s="372">
        <v>34439</v>
      </c>
      <c r="L69" s="372">
        <v>100827</v>
      </c>
      <c r="M69" s="372">
        <v>21482</v>
      </c>
      <c r="N69" s="372">
        <v>24497</v>
      </c>
      <c r="O69" s="372">
        <v>27384</v>
      </c>
      <c r="P69" s="372">
        <v>73363</v>
      </c>
      <c r="Q69" s="372">
        <v>35379</v>
      </c>
      <c r="R69" s="372">
        <v>37081</v>
      </c>
      <c r="S69" s="372">
        <v>46422</v>
      </c>
      <c r="T69" s="372">
        <v>118882</v>
      </c>
      <c r="U69" s="372">
        <v>391618</v>
      </c>
      <c r="Z69" s="114"/>
      <c r="AB69" s="114"/>
    </row>
    <row r="70" spans="2:28" x14ac:dyDescent="0.55000000000000004">
      <c r="B70" s="215"/>
      <c r="C70" s="113" t="s">
        <v>20</v>
      </c>
      <c r="D70" s="108"/>
      <c r="E70" s="373">
        <v>178</v>
      </c>
      <c r="F70" s="373">
        <v>176</v>
      </c>
      <c r="G70" s="373">
        <v>128</v>
      </c>
      <c r="H70" s="373">
        <v>482</v>
      </c>
      <c r="I70" s="373">
        <v>144</v>
      </c>
      <c r="J70" s="373">
        <v>130</v>
      </c>
      <c r="K70" s="373">
        <v>146</v>
      </c>
      <c r="L70" s="373">
        <v>420</v>
      </c>
      <c r="M70" s="373">
        <v>190</v>
      </c>
      <c r="N70" s="373">
        <v>132</v>
      </c>
      <c r="O70" s="373">
        <v>164</v>
      </c>
      <c r="P70" s="373">
        <v>486</v>
      </c>
      <c r="Q70" s="373">
        <v>190</v>
      </c>
      <c r="R70" s="373">
        <v>163</v>
      </c>
      <c r="S70" s="373">
        <v>121</v>
      </c>
      <c r="T70" s="373">
        <v>474</v>
      </c>
      <c r="U70" s="373">
        <v>1862</v>
      </c>
      <c r="Z70" s="114"/>
      <c r="AB70" s="114"/>
    </row>
    <row r="71" spans="2:28" ht="3.75" customHeight="1" thickBot="1" x14ac:dyDescent="0.6">
      <c r="B71" s="241"/>
      <c r="C71" s="150"/>
      <c r="D71" s="15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Z71" s="114"/>
      <c r="AB71" s="114"/>
    </row>
    <row r="72" spans="2:28" ht="15.5" thickBot="1" x14ac:dyDescent="0.6">
      <c r="B72" s="151" t="s">
        <v>34</v>
      </c>
      <c r="C72" s="152"/>
      <c r="D72" s="152"/>
      <c r="E72" s="374">
        <v>320196</v>
      </c>
      <c r="F72" s="374">
        <v>283591</v>
      </c>
      <c r="G72" s="374">
        <v>352984</v>
      </c>
      <c r="H72" s="374">
        <v>956771</v>
      </c>
      <c r="I72" s="374">
        <v>302511</v>
      </c>
      <c r="J72" s="374">
        <v>310875</v>
      </c>
      <c r="K72" s="374">
        <v>309418</v>
      </c>
      <c r="L72" s="374">
        <v>922804</v>
      </c>
      <c r="M72" s="374">
        <v>302625</v>
      </c>
      <c r="N72" s="374">
        <v>309477</v>
      </c>
      <c r="O72" s="374">
        <v>307426</v>
      </c>
      <c r="P72" s="374">
        <v>919528</v>
      </c>
      <c r="Q72" s="374">
        <v>309807</v>
      </c>
      <c r="R72" s="374">
        <v>324504</v>
      </c>
      <c r="S72" s="374">
        <v>373897</v>
      </c>
      <c r="T72" s="374">
        <v>1008208</v>
      </c>
      <c r="U72" s="375">
        <v>3807311</v>
      </c>
      <c r="Z72" s="114"/>
      <c r="AB72" s="114"/>
    </row>
    <row r="73" spans="2:28" x14ac:dyDescent="0.55000000000000004">
      <c r="B73" s="123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Z73" s="114"/>
      <c r="AB73" s="114"/>
    </row>
    <row r="74" spans="2:28" x14ac:dyDescent="0.55000000000000004">
      <c r="B74" s="144" t="s">
        <v>35</v>
      </c>
      <c r="C74" s="138"/>
      <c r="D74" s="138"/>
      <c r="E74" s="366">
        <v>170309</v>
      </c>
      <c r="F74" s="366">
        <v>154791</v>
      </c>
      <c r="G74" s="366">
        <v>190654</v>
      </c>
      <c r="H74" s="366">
        <v>515754</v>
      </c>
      <c r="I74" s="366">
        <v>166579</v>
      </c>
      <c r="J74" s="366">
        <v>168721</v>
      </c>
      <c r="K74" s="366">
        <v>166199</v>
      </c>
      <c r="L74" s="366">
        <v>501499</v>
      </c>
      <c r="M74" s="366">
        <v>155673</v>
      </c>
      <c r="N74" s="366">
        <v>162138</v>
      </c>
      <c r="O74" s="366">
        <v>156007</v>
      </c>
      <c r="P74" s="366">
        <v>473818</v>
      </c>
      <c r="Q74" s="366">
        <v>159765</v>
      </c>
      <c r="R74" s="366">
        <v>169944</v>
      </c>
      <c r="S74" s="366">
        <v>202888</v>
      </c>
      <c r="T74" s="366">
        <v>532597</v>
      </c>
      <c r="U74" s="366">
        <v>2023668</v>
      </c>
      <c r="Z74" s="114"/>
      <c r="AB74" s="114"/>
    </row>
    <row r="75" spans="2:28" x14ac:dyDescent="0.55000000000000004">
      <c r="B75" s="146"/>
      <c r="C75" s="97" t="s">
        <v>36</v>
      </c>
      <c r="D75" s="98"/>
      <c r="E75" s="367">
        <v>30326</v>
      </c>
      <c r="F75" s="367">
        <v>22673</v>
      </c>
      <c r="G75" s="367">
        <v>27483</v>
      </c>
      <c r="H75" s="367">
        <v>80482</v>
      </c>
      <c r="I75" s="367">
        <v>25124</v>
      </c>
      <c r="J75" s="367">
        <v>29152</v>
      </c>
      <c r="K75" s="367">
        <v>26396</v>
      </c>
      <c r="L75" s="367">
        <v>80672</v>
      </c>
      <c r="M75" s="367">
        <v>26376</v>
      </c>
      <c r="N75" s="367">
        <v>28830</v>
      </c>
      <c r="O75" s="367">
        <v>27267</v>
      </c>
      <c r="P75" s="367">
        <v>82473</v>
      </c>
      <c r="Q75" s="367">
        <v>26622</v>
      </c>
      <c r="R75" s="367">
        <v>28747</v>
      </c>
      <c r="S75" s="367">
        <v>42560</v>
      </c>
      <c r="T75" s="367">
        <v>97929</v>
      </c>
      <c r="U75" s="367">
        <v>341556</v>
      </c>
      <c r="Z75" s="114"/>
      <c r="AB75" s="114"/>
    </row>
    <row r="76" spans="2:28" x14ac:dyDescent="0.55000000000000004">
      <c r="B76" s="146"/>
      <c r="C76" s="103" t="s">
        <v>37</v>
      </c>
      <c r="D76" s="104"/>
      <c r="E76" s="370">
        <v>36261</v>
      </c>
      <c r="F76" s="370">
        <v>35864</v>
      </c>
      <c r="G76" s="370">
        <v>43682</v>
      </c>
      <c r="H76" s="370">
        <v>115807</v>
      </c>
      <c r="I76" s="370">
        <v>41266</v>
      </c>
      <c r="J76" s="370">
        <v>37324</v>
      </c>
      <c r="K76" s="370">
        <v>35379</v>
      </c>
      <c r="L76" s="370">
        <v>113969</v>
      </c>
      <c r="M76" s="370">
        <v>30847</v>
      </c>
      <c r="N76" s="370">
        <v>34303</v>
      </c>
      <c r="O76" s="370">
        <v>30255</v>
      </c>
      <c r="P76" s="370">
        <v>95405</v>
      </c>
      <c r="Q76" s="370">
        <v>32288</v>
      </c>
      <c r="R76" s="370">
        <v>37298</v>
      </c>
      <c r="S76" s="370">
        <v>41551</v>
      </c>
      <c r="T76" s="370">
        <v>111137</v>
      </c>
      <c r="U76" s="370">
        <v>436318</v>
      </c>
      <c r="Z76" s="114"/>
      <c r="AB76" s="114"/>
    </row>
    <row r="77" spans="2:28" x14ac:dyDescent="0.55000000000000004">
      <c r="B77" s="146"/>
      <c r="C77" s="103" t="s">
        <v>38</v>
      </c>
      <c r="D77" s="104"/>
      <c r="E77" s="370">
        <v>56124</v>
      </c>
      <c r="F77" s="370">
        <v>50875</v>
      </c>
      <c r="G77" s="370">
        <v>63617</v>
      </c>
      <c r="H77" s="370">
        <v>170616</v>
      </c>
      <c r="I77" s="370">
        <v>58442</v>
      </c>
      <c r="J77" s="370">
        <v>61212</v>
      </c>
      <c r="K77" s="370">
        <v>60505</v>
      </c>
      <c r="L77" s="370">
        <v>180159</v>
      </c>
      <c r="M77" s="370">
        <v>56615</v>
      </c>
      <c r="N77" s="370">
        <v>63284</v>
      </c>
      <c r="O77" s="370">
        <v>56215</v>
      </c>
      <c r="P77" s="370">
        <v>176114</v>
      </c>
      <c r="Q77" s="370">
        <v>60561</v>
      </c>
      <c r="R77" s="370">
        <v>64352</v>
      </c>
      <c r="S77" s="370">
        <v>72700</v>
      </c>
      <c r="T77" s="370">
        <v>197613</v>
      </c>
      <c r="U77" s="370">
        <v>724502</v>
      </c>
      <c r="Z77" s="114"/>
      <c r="AB77" s="114"/>
    </row>
    <row r="78" spans="2:28" x14ac:dyDescent="0.55000000000000004">
      <c r="B78" s="147"/>
      <c r="C78" s="100" t="s">
        <v>39</v>
      </c>
      <c r="D78" s="101"/>
      <c r="E78" s="368">
        <v>47598</v>
      </c>
      <c r="F78" s="368">
        <v>45379</v>
      </c>
      <c r="G78" s="368">
        <v>55872</v>
      </c>
      <c r="H78" s="368">
        <v>148849</v>
      </c>
      <c r="I78" s="368">
        <v>41747</v>
      </c>
      <c r="J78" s="368">
        <v>41033</v>
      </c>
      <c r="K78" s="368">
        <v>43919</v>
      </c>
      <c r="L78" s="368">
        <v>126699</v>
      </c>
      <c r="M78" s="368">
        <v>41835</v>
      </c>
      <c r="N78" s="368">
        <v>35721</v>
      </c>
      <c r="O78" s="368">
        <v>42270</v>
      </c>
      <c r="P78" s="368">
        <v>119826</v>
      </c>
      <c r="Q78" s="368">
        <v>40294</v>
      </c>
      <c r="R78" s="368">
        <v>39547</v>
      </c>
      <c r="S78" s="368">
        <v>46077</v>
      </c>
      <c r="T78" s="368">
        <v>125918</v>
      </c>
      <c r="U78" s="368">
        <v>521292</v>
      </c>
      <c r="Z78" s="114"/>
      <c r="AB78" s="114"/>
    </row>
    <row r="79" spans="2:28" x14ac:dyDescent="0.55000000000000004">
      <c r="B79" s="115"/>
      <c r="C79" s="94" t="s">
        <v>42</v>
      </c>
      <c r="D79" s="116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</row>
    <row r="80" spans="2:28" x14ac:dyDescent="0.55000000000000004">
      <c r="B80" s="115"/>
      <c r="C80" s="116"/>
      <c r="D80" s="116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</row>
    <row r="81" spans="2:21" x14ac:dyDescent="0.55000000000000004">
      <c r="B81" s="123" t="s">
        <v>43</v>
      </c>
    </row>
    <row r="82" spans="2:21" x14ac:dyDescent="0.55000000000000004">
      <c r="B82" s="124"/>
      <c r="C82" s="125"/>
      <c r="D82" s="125"/>
      <c r="E82" s="513" t="s">
        <v>130</v>
      </c>
      <c r="F82" s="514"/>
      <c r="G82" s="514"/>
      <c r="H82" s="514"/>
      <c r="I82" s="514"/>
      <c r="J82" s="514"/>
      <c r="K82" s="514"/>
      <c r="L82" s="514"/>
      <c r="M82" s="514"/>
      <c r="N82" s="514"/>
      <c r="O82" s="514"/>
      <c r="P82" s="514"/>
      <c r="Q82" s="514"/>
      <c r="R82" s="514"/>
      <c r="S82" s="514"/>
      <c r="T82" s="514"/>
      <c r="U82" s="515"/>
    </row>
    <row r="83" spans="2:21" x14ac:dyDescent="0.55000000000000004">
      <c r="B83" s="126"/>
      <c r="C83" s="127"/>
      <c r="D83" s="127"/>
      <c r="E83" s="330"/>
      <c r="F83" s="331"/>
      <c r="G83" s="331"/>
      <c r="H83" s="504" t="s">
        <v>131</v>
      </c>
      <c r="I83" s="330"/>
      <c r="J83" s="331"/>
      <c r="K83" s="331"/>
      <c r="L83" s="504" t="s">
        <v>132</v>
      </c>
      <c r="M83" s="330"/>
      <c r="N83" s="331"/>
      <c r="O83" s="331"/>
      <c r="P83" s="504" t="s">
        <v>133</v>
      </c>
      <c r="Q83" s="330"/>
      <c r="R83" s="331"/>
      <c r="S83" s="331"/>
      <c r="T83" s="504" t="s">
        <v>134</v>
      </c>
      <c r="U83" s="332"/>
    </row>
    <row r="84" spans="2:21" x14ac:dyDescent="0.55000000000000004">
      <c r="B84" s="128"/>
      <c r="C84" s="129"/>
      <c r="D84" s="129"/>
      <c r="E84" s="333" t="str">
        <f t="shared" ref="E84:S84" si="0">E45</f>
        <v>Jan</v>
      </c>
      <c r="F84" s="333" t="str">
        <f t="shared" si="0"/>
        <v>Feb</v>
      </c>
      <c r="G84" s="333" t="str">
        <f t="shared" si="0"/>
        <v>Mar</v>
      </c>
      <c r="H84" s="505"/>
      <c r="I84" s="333" t="str">
        <f t="shared" si="0"/>
        <v>Apr</v>
      </c>
      <c r="J84" s="333" t="str">
        <f t="shared" si="0"/>
        <v>May</v>
      </c>
      <c r="K84" s="333" t="str">
        <f t="shared" si="0"/>
        <v>Jun</v>
      </c>
      <c r="L84" s="505"/>
      <c r="M84" s="333" t="str">
        <f t="shared" si="0"/>
        <v>Jul</v>
      </c>
      <c r="N84" s="333" t="str">
        <f t="shared" si="0"/>
        <v>Aug</v>
      </c>
      <c r="O84" s="333" t="str">
        <f t="shared" si="0"/>
        <v>Sep</v>
      </c>
      <c r="P84" s="505"/>
      <c r="Q84" s="333" t="str">
        <f t="shared" si="0"/>
        <v>Oct</v>
      </c>
      <c r="R84" s="333" t="str">
        <f t="shared" si="0"/>
        <v>Nov</v>
      </c>
      <c r="S84" s="333" t="str">
        <f t="shared" si="0"/>
        <v>Dec</v>
      </c>
      <c r="T84" s="505"/>
      <c r="U84" s="334" t="s">
        <v>119</v>
      </c>
    </row>
    <row r="85" spans="2:21" x14ac:dyDescent="0.55000000000000004">
      <c r="B85" s="231" t="s">
        <v>13</v>
      </c>
      <c r="C85" s="232"/>
      <c r="D85" s="232"/>
      <c r="E85" s="376">
        <v>1.1862366164645253</v>
      </c>
      <c r="F85" s="376">
        <v>1.1454829721982802</v>
      </c>
      <c r="G85" s="376">
        <v>1.0169771280358406</v>
      </c>
      <c r="H85" s="376">
        <v>1.1009915930157361</v>
      </c>
      <c r="I85" s="376">
        <v>1.3711613661844733</v>
      </c>
      <c r="J85" s="376">
        <v>1.3789536502884423</v>
      </c>
      <c r="K85" s="376">
        <v>1.3700080934212047</v>
      </c>
      <c r="L85" s="376">
        <v>1.3731120057737625</v>
      </c>
      <c r="M85" s="376">
        <v>1.2547645034002184</v>
      </c>
      <c r="N85" s="376">
        <v>1.1308678500986193</v>
      </c>
      <c r="O85" s="376">
        <v>1.2551604445921494</v>
      </c>
      <c r="P85" s="376">
        <v>1.2196170433951927</v>
      </c>
      <c r="Q85" s="376">
        <v>0.92325032947215091</v>
      </c>
      <c r="R85" s="376">
        <v>0.92545869591335839</v>
      </c>
      <c r="S85" s="376">
        <v>0.84917443433463669</v>
      </c>
      <c r="T85" s="376">
        <v>0.90047912227624283</v>
      </c>
      <c r="U85" s="376">
        <v>1.1247469571758149</v>
      </c>
    </row>
    <row r="86" spans="2:21" x14ac:dyDescent="0.55000000000000004">
      <c r="B86" s="237"/>
      <c r="C86" s="130" t="s">
        <v>14</v>
      </c>
      <c r="D86" s="131"/>
      <c r="E86" s="377">
        <v>1.6717990275526742</v>
      </c>
      <c r="F86" s="377">
        <v>1.5424863959815822</v>
      </c>
      <c r="G86" s="377">
        <v>1.3937929980125363</v>
      </c>
      <c r="H86" s="377">
        <v>1.5057077306174982</v>
      </c>
      <c r="I86" s="377">
        <v>1.9298245614035088</v>
      </c>
      <c r="J86" s="377">
        <v>1.7586206896551724</v>
      </c>
      <c r="K86" s="377">
        <v>1.6584590568365121</v>
      </c>
      <c r="L86" s="377">
        <v>1.7691691309739579</v>
      </c>
      <c r="M86" s="377">
        <v>1.5189744460480517</v>
      </c>
      <c r="N86" s="377">
        <v>1.4352763481763258</v>
      </c>
      <c r="O86" s="377">
        <v>1.3838019895041904</v>
      </c>
      <c r="P86" s="377">
        <v>1.4450931788316808</v>
      </c>
      <c r="Q86" s="377">
        <v>1.0720163856479281</v>
      </c>
      <c r="R86" s="377">
        <v>0.96248191392711735</v>
      </c>
      <c r="S86" s="377">
        <v>0.90124567972350234</v>
      </c>
      <c r="T86" s="377">
        <v>0.97773350935923431</v>
      </c>
      <c r="U86" s="377">
        <v>1.3786094355842018</v>
      </c>
    </row>
    <row r="87" spans="2:21" x14ac:dyDescent="0.55000000000000004">
      <c r="B87" s="238"/>
      <c r="C87" s="132" t="s">
        <v>15</v>
      </c>
      <c r="D87" s="133"/>
      <c r="E87" s="378">
        <v>0.88385840963160556</v>
      </c>
      <c r="F87" s="378">
        <v>0.84479357474989436</v>
      </c>
      <c r="G87" s="378">
        <v>0.70412774167343628</v>
      </c>
      <c r="H87" s="378">
        <v>0.79813027365423672</v>
      </c>
      <c r="I87" s="378">
        <v>0.95734958111195734</v>
      </c>
      <c r="J87" s="378">
        <v>1.0704167310565085</v>
      </c>
      <c r="K87" s="378">
        <v>1.0957278837912212</v>
      </c>
      <c r="L87" s="378">
        <v>1.0414296670288234</v>
      </c>
      <c r="M87" s="378">
        <v>0.99634642530930828</v>
      </c>
      <c r="N87" s="378">
        <v>0.89098042673249866</v>
      </c>
      <c r="O87" s="378">
        <v>1.1404219645102696</v>
      </c>
      <c r="P87" s="378">
        <v>1.0193506459057269</v>
      </c>
      <c r="Q87" s="378">
        <v>0.78910577683988392</v>
      </c>
      <c r="R87" s="378">
        <v>0.88691143497757852</v>
      </c>
      <c r="S87" s="378">
        <v>0.79394355978157105</v>
      </c>
      <c r="T87" s="378">
        <v>0.82341668724062123</v>
      </c>
      <c r="U87" s="378">
        <v>0.90504038396946329</v>
      </c>
    </row>
    <row r="88" spans="2:21" x14ac:dyDescent="0.55000000000000004">
      <c r="B88" s="233" t="s">
        <v>16</v>
      </c>
      <c r="C88" s="234"/>
      <c r="D88" s="234"/>
      <c r="E88" s="379">
        <v>1.1233547759109568</v>
      </c>
      <c r="F88" s="379">
        <v>1.3660684976474451</v>
      </c>
      <c r="G88" s="379">
        <v>1.1293949697216232</v>
      </c>
      <c r="H88" s="379">
        <v>1.1959949019124154</v>
      </c>
      <c r="I88" s="379">
        <v>1.0037854504380743</v>
      </c>
      <c r="J88" s="379">
        <v>1.052760225896362</v>
      </c>
      <c r="K88" s="379">
        <v>0.9997568532099298</v>
      </c>
      <c r="L88" s="379">
        <v>1.0194551250451871</v>
      </c>
      <c r="M88" s="379">
        <v>1.0822828690281103</v>
      </c>
      <c r="N88" s="379">
        <v>1.2217560217560217</v>
      </c>
      <c r="O88" s="379">
        <v>0.91378191985088542</v>
      </c>
      <c r="P88" s="379">
        <v>1.0703522487318893</v>
      </c>
      <c r="Q88" s="379">
        <v>1.018560427345643</v>
      </c>
      <c r="R88" s="379">
        <v>1.1395021866187109</v>
      </c>
      <c r="S88" s="379">
        <v>1.0973883666916642</v>
      </c>
      <c r="T88" s="379">
        <v>1.085157758757372</v>
      </c>
      <c r="U88" s="379">
        <v>1.0873682935690929</v>
      </c>
    </row>
    <row r="89" spans="2:21" x14ac:dyDescent="0.55000000000000004">
      <c r="B89" s="237"/>
      <c r="C89" s="130" t="s">
        <v>17</v>
      </c>
      <c r="D89" s="131"/>
      <c r="E89" s="377">
        <v>1.1028941950446081</v>
      </c>
      <c r="F89" s="377">
        <v>1.3226903071582159</v>
      </c>
      <c r="G89" s="377">
        <v>1.1178455792917958</v>
      </c>
      <c r="H89" s="377">
        <v>1.1733419564369243</v>
      </c>
      <c r="I89" s="377">
        <v>1.004341758412157</v>
      </c>
      <c r="J89" s="377">
        <v>1.0643308635773787</v>
      </c>
      <c r="K89" s="377">
        <v>1.0111571508009112</v>
      </c>
      <c r="L89" s="377">
        <v>1.0271795980116707</v>
      </c>
      <c r="M89" s="377">
        <v>1.0803045757949929</v>
      </c>
      <c r="N89" s="377">
        <v>1.2501786607589509</v>
      </c>
      <c r="O89" s="377">
        <v>0.91415230818541715</v>
      </c>
      <c r="P89" s="377">
        <v>1.0798217860902333</v>
      </c>
      <c r="Q89" s="377">
        <v>1.0208903856117237</v>
      </c>
      <c r="R89" s="377">
        <v>1.1450841703211203</v>
      </c>
      <c r="S89" s="377">
        <v>1.0989480338444582</v>
      </c>
      <c r="T89" s="377">
        <v>1.0884445247710446</v>
      </c>
      <c r="U89" s="377">
        <v>1.0884209126225171</v>
      </c>
    </row>
    <row r="90" spans="2:21" x14ac:dyDescent="0.55000000000000004">
      <c r="B90" s="237"/>
      <c r="C90" s="134" t="s">
        <v>18</v>
      </c>
      <c r="D90" s="135"/>
      <c r="E90" s="380">
        <v>1.432958932958933</v>
      </c>
      <c r="F90" s="380">
        <v>2.2496154691276642</v>
      </c>
      <c r="G90" s="380">
        <v>1.3434767798342229</v>
      </c>
      <c r="H90" s="380">
        <v>1.5866393786733837</v>
      </c>
      <c r="I90" s="380">
        <v>0.85222240446121045</v>
      </c>
      <c r="J90" s="380">
        <v>0.85253359462486</v>
      </c>
      <c r="K90" s="380">
        <v>0.81992787707745374</v>
      </c>
      <c r="L90" s="380">
        <v>0.8418369947499873</v>
      </c>
      <c r="M90" s="380">
        <v>1.0786795048143054</v>
      </c>
      <c r="N90" s="380">
        <v>0.99552800878707048</v>
      </c>
      <c r="O90" s="380">
        <v>0.99461130042000157</v>
      </c>
      <c r="P90" s="380">
        <v>1.0202095395643782</v>
      </c>
      <c r="Q90" s="380">
        <v>1.156867961337235</v>
      </c>
      <c r="R90" s="380">
        <v>1.2405190624685645</v>
      </c>
      <c r="S90" s="380">
        <v>1.1354284422337779</v>
      </c>
      <c r="T90" s="380">
        <v>1.1782197977647686</v>
      </c>
      <c r="U90" s="380">
        <v>1.0887761979651442</v>
      </c>
    </row>
    <row r="91" spans="2:21" x14ac:dyDescent="0.55000000000000004">
      <c r="B91" s="237"/>
      <c r="C91" s="134" t="s">
        <v>19</v>
      </c>
      <c r="D91" s="135"/>
      <c r="E91" s="380">
        <v>1.0776965265082268</v>
      </c>
      <c r="F91" s="380">
        <v>1.3499411533934877</v>
      </c>
      <c r="G91" s="380">
        <v>1.0495670349358017</v>
      </c>
      <c r="H91" s="380">
        <v>1.1430283224400872</v>
      </c>
      <c r="I91" s="380">
        <v>1.9677985948477752</v>
      </c>
      <c r="J91" s="380">
        <v>1.7356887298747763</v>
      </c>
      <c r="K91" s="380">
        <v>1.4668483197093551</v>
      </c>
      <c r="L91" s="380">
        <v>1.7038724373576311</v>
      </c>
      <c r="M91" s="380">
        <v>1.2282117495158167</v>
      </c>
      <c r="N91" s="380">
        <v>1.247112355617781</v>
      </c>
      <c r="O91" s="380">
        <v>0.83887283236994215</v>
      </c>
      <c r="P91" s="380">
        <v>1.0736123478777084</v>
      </c>
      <c r="Q91" s="380">
        <v>0.6416374781085814</v>
      </c>
      <c r="R91" s="380">
        <v>0.90410689722931814</v>
      </c>
      <c r="S91" s="380">
        <v>1.0439675477623658</v>
      </c>
      <c r="T91" s="380">
        <v>0.85480041549191277</v>
      </c>
      <c r="U91" s="380">
        <v>1.1137467554162062</v>
      </c>
    </row>
    <row r="92" spans="2:21" x14ac:dyDescent="0.55000000000000004">
      <c r="B92" s="237"/>
      <c r="C92" s="132" t="s">
        <v>20</v>
      </c>
      <c r="D92" s="133"/>
      <c r="E92" s="378">
        <v>1.235812133072407</v>
      </c>
      <c r="F92" s="378">
        <v>1.012464046021093</v>
      </c>
      <c r="G92" s="378">
        <v>0.93520518358531313</v>
      </c>
      <c r="H92" s="378">
        <v>1.0474811812391431</v>
      </c>
      <c r="I92" s="378">
        <v>1.1350574712643677</v>
      </c>
      <c r="J92" s="378">
        <v>1.008294930875576</v>
      </c>
      <c r="K92" s="378">
        <v>0.99422521655437923</v>
      </c>
      <c r="L92" s="378">
        <v>1.0454545454545454</v>
      </c>
      <c r="M92" s="378">
        <v>0.9174548581255374</v>
      </c>
      <c r="N92" s="378">
        <v>0.90026019080659148</v>
      </c>
      <c r="O92" s="378">
        <v>0.52164840897235265</v>
      </c>
      <c r="P92" s="378">
        <v>0.73352232459248756</v>
      </c>
      <c r="Q92" s="378">
        <v>0.93828264758497315</v>
      </c>
      <c r="R92" s="378">
        <v>0.82598425196850389</v>
      </c>
      <c r="S92" s="378">
        <v>0.84597523219814241</v>
      </c>
      <c r="T92" s="378">
        <v>0.86711956521739131</v>
      </c>
      <c r="U92" s="378">
        <v>0.90994152046783627</v>
      </c>
    </row>
    <row r="93" spans="2:21" x14ac:dyDescent="0.55000000000000004">
      <c r="B93" s="231" t="s">
        <v>21</v>
      </c>
      <c r="C93" s="232"/>
      <c r="D93" s="232"/>
      <c r="E93" s="376">
        <v>1.5413319512827157</v>
      </c>
      <c r="F93" s="376">
        <v>1.2763263665594855</v>
      </c>
      <c r="G93" s="376">
        <v>0.98870581982460803</v>
      </c>
      <c r="H93" s="376">
        <v>1.2065277183546237</v>
      </c>
      <c r="I93" s="376">
        <v>1.0767869298842749</v>
      </c>
      <c r="J93" s="376">
        <v>0.98784817039868922</v>
      </c>
      <c r="K93" s="376">
        <v>1.1410433342533812</v>
      </c>
      <c r="L93" s="376">
        <v>1.068309377138946</v>
      </c>
      <c r="M93" s="376">
        <v>1.2573568753344033</v>
      </c>
      <c r="N93" s="376">
        <v>0.90791211429943575</v>
      </c>
      <c r="O93" s="376">
        <v>1.4277251184834123</v>
      </c>
      <c r="P93" s="376">
        <v>1.1793234915990602</v>
      </c>
      <c r="Q93" s="376">
        <v>1.7292191435768263</v>
      </c>
      <c r="R93" s="376">
        <v>1.5059203444564047</v>
      </c>
      <c r="S93" s="376">
        <v>1.3613854688134217</v>
      </c>
      <c r="T93" s="376">
        <v>1.5232144621159736</v>
      </c>
      <c r="U93" s="376">
        <v>1.2406788440903316</v>
      </c>
    </row>
    <row r="94" spans="2:21" x14ac:dyDescent="0.55000000000000004">
      <c r="B94" s="235"/>
      <c r="C94" s="130" t="s">
        <v>22</v>
      </c>
      <c r="D94" s="131"/>
      <c r="E94" s="377">
        <v>1.5742211362248015</v>
      </c>
      <c r="F94" s="377">
        <v>1.3012192206550324</v>
      </c>
      <c r="G94" s="377">
        <v>0.9534780023781213</v>
      </c>
      <c r="H94" s="377">
        <v>1.1992950299612266</v>
      </c>
      <c r="I94" s="377">
        <v>1.0935449412482832</v>
      </c>
      <c r="J94" s="377">
        <v>0.96109703383514677</v>
      </c>
      <c r="K94" s="377">
        <v>1.1240624062406241</v>
      </c>
      <c r="L94" s="377">
        <v>1.0591629867523082</v>
      </c>
      <c r="M94" s="377">
        <v>1.2518562518562519</v>
      </c>
      <c r="N94" s="377">
        <v>0.90402476780185759</v>
      </c>
      <c r="O94" s="377">
        <v>1.4497080900750625</v>
      </c>
      <c r="P94" s="377">
        <v>1.1825081853358468</v>
      </c>
      <c r="Q94" s="377">
        <v>1.7856886657101865</v>
      </c>
      <c r="R94" s="377">
        <v>1.5580857498665719</v>
      </c>
      <c r="S94" s="377">
        <v>1.3728350045578852</v>
      </c>
      <c r="T94" s="377">
        <v>1.5608864390573147</v>
      </c>
      <c r="U94" s="377">
        <v>1.2450659264399722</v>
      </c>
    </row>
    <row r="95" spans="2:21" x14ac:dyDescent="0.55000000000000004">
      <c r="B95" s="239"/>
      <c r="C95" s="132" t="s">
        <v>20</v>
      </c>
      <c r="D95" s="133"/>
      <c r="E95" s="378">
        <v>1.3572649572649573</v>
      </c>
      <c r="F95" s="378">
        <v>1.1450189155107189</v>
      </c>
      <c r="G95" s="378">
        <v>1.2857142857142858</v>
      </c>
      <c r="H95" s="378">
        <v>1.2536764705882353</v>
      </c>
      <c r="I95" s="378">
        <v>0.93813131313131315</v>
      </c>
      <c r="J95" s="378">
        <v>1.2796747967479676</v>
      </c>
      <c r="K95" s="378">
        <v>1.3362068965517242</v>
      </c>
      <c r="L95" s="378">
        <v>1.1600402617010568</v>
      </c>
      <c r="M95" s="378">
        <v>1.307277628032345</v>
      </c>
      <c r="N95" s="378">
        <v>0.94</v>
      </c>
      <c r="O95" s="378">
        <v>1.2536327608982827</v>
      </c>
      <c r="P95" s="378">
        <v>1.1525635681533972</v>
      </c>
      <c r="Q95" s="378">
        <v>1.3234536082474226</v>
      </c>
      <c r="R95" s="378">
        <v>1.1734693877551021</v>
      </c>
      <c r="S95" s="378">
        <v>1.2682323856613102</v>
      </c>
      <c r="T95" s="378">
        <v>1.2517227401702473</v>
      </c>
      <c r="U95" s="378">
        <v>1.2056706169010964</v>
      </c>
    </row>
    <row r="96" spans="2:21" x14ac:dyDescent="0.55000000000000004">
      <c r="B96" s="231" t="s">
        <v>23</v>
      </c>
      <c r="C96" s="232"/>
      <c r="D96" s="232"/>
      <c r="E96" s="376">
        <v>1.1511936339522546</v>
      </c>
      <c r="F96" s="376">
        <v>1.4348071495766699</v>
      </c>
      <c r="G96" s="376">
        <v>1.6484228117819093</v>
      </c>
      <c r="H96" s="376">
        <v>1.4507910711725061</v>
      </c>
      <c r="I96" s="376">
        <v>1.3387096774193548</v>
      </c>
      <c r="J96" s="376">
        <v>1.3873204556711243</v>
      </c>
      <c r="K96" s="376">
        <v>1.4186613813081261</v>
      </c>
      <c r="L96" s="376">
        <v>1.3840194776449757</v>
      </c>
      <c r="M96" s="376">
        <v>1.1683688795434064</v>
      </c>
      <c r="N96" s="376">
        <v>1.2997485632183907</v>
      </c>
      <c r="O96" s="376">
        <v>1.1105056669572799</v>
      </c>
      <c r="P96" s="376">
        <v>1.1777403980936361</v>
      </c>
      <c r="Q96" s="376">
        <v>0.877348504895475</v>
      </c>
      <c r="R96" s="376">
        <v>0.77335775974875687</v>
      </c>
      <c r="S96" s="376">
        <v>0.83433029908972689</v>
      </c>
      <c r="T96" s="376">
        <v>0.82817824377457405</v>
      </c>
      <c r="U96" s="376">
        <v>1.1950171099237559</v>
      </c>
    </row>
    <row r="97" spans="2:21" x14ac:dyDescent="0.55000000000000004">
      <c r="B97" s="237"/>
      <c r="C97" s="130" t="s">
        <v>23</v>
      </c>
      <c r="D97" s="131"/>
      <c r="E97" s="377">
        <v>1.2742509951812278</v>
      </c>
      <c r="F97" s="377">
        <v>1.4050795279630579</v>
      </c>
      <c r="G97" s="377">
        <v>1.6269054878048781</v>
      </c>
      <c r="H97" s="377">
        <v>1.4728888351568639</v>
      </c>
      <c r="I97" s="377">
        <v>1.4913512158435698</v>
      </c>
      <c r="J97" s="377">
        <v>1.3843725335438042</v>
      </c>
      <c r="K97" s="377">
        <v>1.2363893948593403</v>
      </c>
      <c r="L97" s="377">
        <v>1.3604587228026077</v>
      </c>
      <c r="M97" s="377">
        <v>1.2262</v>
      </c>
      <c r="N97" s="377">
        <v>1.2143407864302236</v>
      </c>
      <c r="O97" s="377">
        <v>1.1478272460677152</v>
      </c>
      <c r="P97" s="377">
        <v>1.1875190630147014</v>
      </c>
      <c r="Q97" s="377">
        <v>0.90943203138325091</v>
      </c>
      <c r="R97" s="377">
        <v>0.81210364196412399</v>
      </c>
      <c r="S97" s="377">
        <v>1.0268530847758544</v>
      </c>
      <c r="T97" s="377">
        <v>0.90892497482376633</v>
      </c>
      <c r="U97" s="377">
        <v>1.228072455527577</v>
      </c>
    </row>
    <row r="98" spans="2:21" x14ac:dyDescent="0.55000000000000004">
      <c r="B98" s="237"/>
      <c r="C98" s="134" t="s">
        <v>20</v>
      </c>
      <c r="D98" s="135"/>
      <c r="E98" s="380">
        <v>0.68467037331215252</v>
      </c>
      <c r="F98" s="380">
        <v>1.5165843330980946</v>
      </c>
      <c r="G98" s="380">
        <v>1.7479435957696827</v>
      </c>
      <c r="H98" s="380">
        <v>1.3672910004568295</v>
      </c>
      <c r="I98" s="380">
        <v>0.92365371506475802</v>
      </c>
      <c r="J98" s="380">
        <v>1.3922872340425532</v>
      </c>
      <c r="K98" s="380">
        <v>1.9752781211372064</v>
      </c>
      <c r="L98" s="380">
        <v>1.4401797416214193</v>
      </c>
      <c r="M98" s="380">
        <v>0.99396863691194215</v>
      </c>
      <c r="N98" s="380">
        <v>1.4979129397734048</v>
      </c>
      <c r="O98" s="380">
        <v>0.94324970131421748</v>
      </c>
      <c r="P98" s="380">
        <v>1.1457376721900578</v>
      </c>
      <c r="Q98" s="380">
        <v>0.76637168141592915</v>
      </c>
      <c r="R98" s="380">
        <v>0.67263306641544984</v>
      </c>
      <c r="S98" s="380">
        <v>0.56187185929648242</v>
      </c>
      <c r="T98" s="380">
        <v>0.64495858326192512</v>
      </c>
      <c r="U98" s="380">
        <v>1.1013805798435343</v>
      </c>
    </row>
    <row r="99" spans="2:21" x14ac:dyDescent="0.55000000000000004">
      <c r="B99" s="231" t="s">
        <v>24</v>
      </c>
      <c r="C99" s="236"/>
      <c r="D99" s="236"/>
      <c r="E99" s="381">
        <v>1.75736568457539</v>
      </c>
      <c r="F99" s="381">
        <v>1.5680680680680681</v>
      </c>
      <c r="G99" s="381">
        <v>1.4071329319129227</v>
      </c>
      <c r="H99" s="381">
        <v>1.5647078804347827</v>
      </c>
      <c r="I99" s="381">
        <v>1.2038258575197889</v>
      </c>
      <c r="J99" s="381">
        <v>1.4740015071590054</v>
      </c>
      <c r="K99" s="381">
        <v>1.4820249449743212</v>
      </c>
      <c r="L99" s="381">
        <v>1.3792201616737993</v>
      </c>
      <c r="M99" s="381">
        <v>0.90763052208835338</v>
      </c>
      <c r="N99" s="381">
        <v>0.92828456683878369</v>
      </c>
      <c r="O99" s="381">
        <v>0.94104308390022673</v>
      </c>
      <c r="P99" s="381">
        <v>0.92778390297684676</v>
      </c>
      <c r="Q99" s="381">
        <v>0.93905817174515238</v>
      </c>
      <c r="R99" s="381">
        <v>1.0282977797126687</v>
      </c>
      <c r="S99" s="381">
        <v>0.8641759776536313</v>
      </c>
      <c r="T99" s="381">
        <v>0.93776443291933942</v>
      </c>
      <c r="U99" s="381">
        <v>1.1780606219656213</v>
      </c>
    </row>
    <row r="100" spans="2:21" x14ac:dyDescent="0.55000000000000004">
      <c r="B100" s="231" t="s">
        <v>25</v>
      </c>
      <c r="C100" s="232"/>
      <c r="D100" s="232"/>
      <c r="E100" s="376">
        <v>1.1797567120912464</v>
      </c>
      <c r="F100" s="376">
        <v>0.94983482197479507</v>
      </c>
      <c r="G100" s="376">
        <v>0.94475240971331653</v>
      </c>
      <c r="H100" s="376">
        <v>1.0151757821791598</v>
      </c>
      <c r="I100" s="376">
        <v>0.95729046335515333</v>
      </c>
      <c r="J100" s="376">
        <v>0.91560061147316762</v>
      </c>
      <c r="K100" s="376">
        <v>0.95126591131626803</v>
      </c>
      <c r="L100" s="376">
        <v>0.94030481016545742</v>
      </c>
      <c r="M100" s="376">
        <v>1.0028460771081509</v>
      </c>
      <c r="N100" s="376">
        <v>0.88283810649615824</v>
      </c>
      <c r="O100" s="376">
        <v>0.72419217113837575</v>
      </c>
      <c r="P100" s="376">
        <v>0.8571922007495294</v>
      </c>
      <c r="Q100" s="376">
        <v>0.79909992264960272</v>
      </c>
      <c r="R100" s="376">
        <v>0.8234571831370231</v>
      </c>
      <c r="S100" s="376">
        <v>0.87477631901147135</v>
      </c>
      <c r="T100" s="376">
        <v>0.83551849996421668</v>
      </c>
      <c r="U100" s="376">
        <v>0.90979388869907418</v>
      </c>
    </row>
    <row r="101" spans="2:21" x14ac:dyDescent="0.55000000000000004">
      <c r="B101" s="237"/>
      <c r="C101" s="130" t="s">
        <v>26</v>
      </c>
      <c r="D101" s="131"/>
      <c r="E101" s="377">
        <v>1.1735256682223165</v>
      </c>
      <c r="F101" s="377">
        <v>0.98690407811602532</v>
      </c>
      <c r="G101" s="377">
        <v>0.80697103583701524</v>
      </c>
      <c r="H101" s="377">
        <v>0.96714302222564619</v>
      </c>
      <c r="I101" s="377">
        <v>0.89608363239194877</v>
      </c>
      <c r="J101" s="377">
        <v>0.97566074361654476</v>
      </c>
      <c r="K101" s="377">
        <v>0.86698740625442194</v>
      </c>
      <c r="L101" s="377">
        <v>0.91230853120507605</v>
      </c>
      <c r="M101" s="377">
        <v>0.72122897629453053</v>
      </c>
      <c r="N101" s="377">
        <v>0.70666290231507622</v>
      </c>
      <c r="O101" s="377">
        <v>0.47920553056073739</v>
      </c>
      <c r="P101" s="377">
        <v>0.62401044298467234</v>
      </c>
      <c r="Q101" s="377">
        <v>0.56540717501023052</v>
      </c>
      <c r="R101" s="377">
        <v>0.67439956331877726</v>
      </c>
      <c r="S101" s="377">
        <v>0.95773930753564152</v>
      </c>
      <c r="T101" s="377">
        <v>0.75542301564606396</v>
      </c>
      <c r="U101" s="377">
        <v>0.81413931603098733</v>
      </c>
    </row>
    <row r="102" spans="2:21" x14ac:dyDescent="0.55000000000000004">
      <c r="B102" s="237"/>
      <c r="C102" s="134" t="s">
        <v>27</v>
      </c>
      <c r="D102" s="135"/>
      <c r="E102" s="380">
        <v>2.0333812949640286</v>
      </c>
      <c r="F102" s="380">
        <v>1.010724731881703</v>
      </c>
      <c r="G102" s="380">
        <v>1.0512820512820513</v>
      </c>
      <c r="H102" s="380">
        <v>1.2319643571142971</v>
      </c>
      <c r="I102" s="380">
        <v>1.0160909676035186</v>
      </c>
      <c r="J102" s="380">
        <v>0.97521419828641376</v>
      </c>
      <c r="K102" s="380">
        <v>1.3016125821222377</v>
      </c>
      <c r="L102" s="380">
        <v>1.0880394574599259</v>
      </c>
      <c r="M102" s="380">
        <v>1.1531140424110871</v>
      </c>
      <c r="N102" s="380">
        <v>0.94876075510466162</v>
      </c>
      <c r="O102" s="380">
        <v>0.9020571077678845</v>
      </c>
      <c r="P102" s="380">
        <v>0.9940857565303105</v>
      </c>
      <c r="Q102" s="380">
        <v>0.82595023243095433</v>
      </c>
      <c r="R102" s="380">
        <v>0.84520701230883999</v>
      </c>
      <c r="S102" s="380">
        <v>0.88744954472918425</v>
      </c>
      <c r="T102" s="380">
        <v>0.85709342560553636</v>
      </c>
      <c r="U102" s="380">
        <v>1.0206430329763705</v>
      </c>
    </row>
    <row r="103" spans="2:21" x14ac:dyDescent="0.55000000000000004">
      <c r="B103" s="237"/>
      <c r="C103" s="134" t="s">
        <v>28</v>
      </c>
      <c r="D103" s="135"/>
      <c r="E103" s="380">
        <v>0.90933018696678158</v>
      </c>
      <c r="F103" s="380">
        <v>0.74728643632446767</v>
      </c>
      <c r="G103" s="380">
        <v>0.7132201998084029</v>
      </c>
      <c r="H103" s="380">
        <v>0.78143815813904138</v>
      </c>
      <c r="I103" s="380">
        <v>0.78110599078341014</v>
      </c>
      <c r="J103" s="380">
        <v>0.68519006232990953</v>
      </c>
      <c r="K103" s="380">
        <v>0.72903719284826463</v>
      </c>
      <c r="L103" s="380">
        <v>0.72670786815523658</v>
      </c>
      <c r="M103" s="380">
        <v>0.85569985569985574</v>
      </c>
      <c r="N103" s="380">
        <v>0.8472636815920398</v>
      </c>
      <c r="O103" s="380">
        <v>0.74818092428711902</v>
      </c>
      <c r="P103" s="380">
        <v>0.81538882616579422</v>
      </c>
      <c r="Q103" s="380">
        <v>0.83737384247216728</v>
      </c>
      <c r="R103" s="380">
        <v>0.86227250368912933</v>
      </c>
      <c r="S103" s="380">
        <v>0.9543183440399714</v>
      </c>
      <c r="T103" s="380">
        <v>0.88784533953008005</v>
      </c>
      <c r="U103" s="380">
        <v>0.8020779626591672</v>
      </c>
    </row>
    <row r="104" spans="2:21" x14ac:dyDescent="0.55000000000000004">
      <c r="B104" s="237"/>
      <c r="C104" s="134" t="s">
        <v>29</v>
      </c>
      <c r="D104" s="135"/>
      <c r="E104" s="380">
        <v>1.3345138441725692</v>
      </c>
      <c r="F104" s="380">
        <v>1.247172859450727</v>
      </c>
      <c r="G104" s="380">
        <v>1.1899753492193919</v>
      </c>
      <c r="H104" s="380">
        <v>1.2580591000671593</v>
      </c>
      <c r="I104" s="382">
        <v>0.95764877692588535</v>
      </c>
      <c r="J104" s="380">
        <v>1.0483422856084461</v>
      </c>
      <c r="K104" s="380">
        <v>1.0394909227026015</v>
      </c>
      <c r="L104" s="380">
        <v>1.0147965474722564</v>
      </c>
      <c r="M104" s="380">
        <v>1.0037962037962038</v>
      </c>
      <c r="N104" s="380">
        <v>1.0527244217953744</v>
      </c>
      <c r="O104" s="380">
        <v>0.50093945720250521</v>
      </c>
      <c r="P104" s="380">
        <v>0.77177833087824455</v>
      </c>
      <c r="Q104" s="380">
        <v>0.6568246296101713</v>
      </c>
      <c r="R104" s="380">
        <v>0.5924515235457064</v>
      </c>
      <c r="S104" s="380">
        <v>0.7476249022018554</v>
      </c>
      <c r="T104" s="380">
        <v>0.66621203184901212</v>
      </c>
      <c r="U104" s="380">
        <v>0.8925008961348776</v>
      </c>
    </row>
    <row r="105" spans="2:21" x14ac:dyDescent="0.55000000000000004">
      <c r="B105" s="238"/>
      <c r="C105" s="132" t="s">
        <v>20</v>
      </c>
      <c r="D105" s="133"/>
      <c r="E105" s="378">
        <v>1.0807881773399015</v>
      </c>
      <c r="F105" s="378">
        <v>0.9606741573033708</v>
      </c>
      <c r="G105" s="378">
        <v>1.2009599332220366</v>
      </c>
      <c r="H105" s="378">
        <v>1.0862100793797305</v>
      </c>
      <c r="I105" s="378">
        <v>1.2036106750392466</v>
      </c>
      <c r="J105" s="378">
        <v>1.0692455947136563</v>
      </c>
      <c r="K105" s="378">
        <v>1.0389660002546797</v>
      </c>
      <c r="L105" s="378">
        <v>1.0980127518964955</v>
      </c>
      <c r="M105" s="378">
        <v>1.3930759803921569</v>
      </c>
      <c r="N105" s="378">
        <v>0.91415474371440475</v>
      </c>
      <c r="O105" s="378">
        <v>1.0495342465753426</v>
      </c>
      <c r="P105" s="378">
        <v>1.1050236303168213</v>
      </c>
      <c r="Q105" s="378">
        <v>1.080652418447694</v>
      </c>
      <c r="R105" s="378">
        <v>1.0816117815504194</v>
      </c>
      <c r="S105" s="378">
        <v>0.81831313698740071</v>
      </c>
      <c r="T105" s="378">
        <v>0.97593883516977742</v>
      </c>
      <c r="U105" s="378">
        <v>1.0594034304213431</v>
      </c>
    </row>
    <row r="106" spans="2:21" x14ac:dyDescent="0.55000000000000004">
      <c r="B106" s="231" t="s">
        <v>30</v>
      </c>
      <c r="C106" s="232"/>
      <c r="D106" s="232"/>
      <c r="E106" s="376">
        <v>1.5717260563489721</v>
      </c>
      <c r="F106" s="376">
        <v>0.6148233900495369</v>
      </c>
      <c r="G106" s="376">
        <v>0.73643580485551385</v>
      </c>
      <c r="H106" s="376">
        <v>0.93886660570228253</v>
      </c>
      <c r="I106" s="376">
        <v>0.77836233927481635</v>
      </c>
      <c r="J106" s="376">
        <v>0.65414238237527489</v>
      </c>
      <c r="K106" s="376">
        <v>0.60998579006363585</v>
      </c>
      <c r="L106" s="376">
        <v>0.6761046290138244</v>
      </c>
      <c r="M106" s="376">
        <v>0.58707602599483666</v>
      </c>
      <c r="N106" s="376">
        <v>0.5572517593776537</v>
      </c>
      <c r="O106" s="376">
        <v>0.57111392243772352</v>
      </c>
      <c r="P106" s="376">
        <v>0.57116099911313489</v>
      </c>
      <c r="Q106" s="376">
        <v>0.57765392212405642</v>
      </c>
      <c r="R106" s="376">
        <v>0.71985248003893931</v>
      </c>
      <c r="S106" s="376">
        <v>0.67472232099271379</v>
      </c>
      <c r="T106" s="376">
        <v>0.65524319500223116</v>
      </c>
      <c r="U106" s="376">
        <v>0.69059637406123908</v>
      </c>
    </row>
    <row r="107" spans="2:21" x14ac:dyDescent="0.55000000000000004">
      <c r="B107" s="237"/>
      <c r="C107" s="91" t="s">
        <v>31</v>
      </c>
      <c r="D107" s="110" t="s">
        <v>32</v>
      </c>
      <c r="E107" s="377">
        <v>1.3425181213384967</v>
      </c>
      <c r="F107" s="377">
        <v>0.67436992380473915</v>
      </c>
      <c r="G107" s="377">
        <v>0.72030229832827108</v>
      </c>
      <c r="H107" s="377">
        <v>0.91889829214931396</v>
      </c>
      <c r="I107" s="377">
        <v>0.55390260835068927</v>
      </c>
      <c r="J107" s="377">
        <v>0.79206631142687978</v>
      </c>
      <c r="K107" s="377">
        <v>0.52643856920684295</v>
      </c>
      <c r="L107" s="377">
        <v>0.61198615024271019</v>
      </c>
      <c r="M107" s="377">
        <v>0.76140204771469167</v>
      </c>
      <c r="N107" s="377">
        <v>0.76997153700189758</v>
      </c>
      <c r="O107" s="377">
        <v>0.70290129989417149</v>
      </c>
      <c r="P107" s="377">
        <v>0.74209984443926746</v>
      </c>
      <c r="Q107" s="377">
        <v>0.61202160635914438</v>
      </c>
      <c r="R107" s="377">
        <v>0.74046414368663771</v>
      </c>
      <c r="S107" s="377">
        <v>0.88468872989897074</v>
      </c>
      <c r="T107" s="377">
        <v>0.75236938536119502</v>
      </c>
      <c r="U107" s="377">
        <v>0.74182520353377512</v>
      </c>
    </row>
    <row r="108" spans="2:21" x14ac:dyDescent="0.55000000000000004">
      <c r="B108" s="237"/>
      <c r="C108" s="95"/>
      <c r="D108" s="111" t="s">
        <v>33</v>
      </c>
      <c r="E108" s="383">
        <v>1.960726086410975</v>
      </c>
      <c r="F108" s="383">
        <v>0.55688669642158017</v>
      </c>
      <c r="G108" s="383">
        <v>0.75397732922342642</v>
      </c>
      <c r="H108" s="383">
        <v>0.9618936066373841</v>
      </c>
      <c r="I108" s="383">
        <v>1.1727407579767894</v>
      </c>
      <c r="J108" s="383">
        <v>0.51522877754718843</v>
      </c>
      <c r="K108" s="383">
        <v>0.72431488842618885</v>
      </c>
      <c r="L108" s="383">
        <v>0.76082642258324973</v>
      </c>
      <c r="M108" s="383">
        <v>0.43961935945973601</v>
      </c>
      <c r="N108" s="383">
        <v>0.40762434064928366</v>
      </c>
      <c r="O108" s="383">
        <v>0.45957875304187296</v>
      </c>
      <c r="P108" s="383">
        <v>0.4352673141616285</v>
      </c>
      <c r="Q108" s="383">
        <v>0.54214042722731315</v>
      </c>
      <c r="R108" s="383">
        <v>0.69844229718784723</v>
      </c>
      <c r="S108" s="383">
        <v>0.50536147791724273</v>
      </c>
      <c r="T108" s="383">
        <v>0.56554460344040192</v>
      </c>
      <c r="U108" s="383">
        <v>0.63809700714322959</v>
      </c>
    </row>
    <row r="109" spans="2:21" x14ac:dyDescent="0.55000000000000004">
      <c r="B109" s="237"/>
      <c r="C109" s="137" t="s">
        <v>20</v>
      </c>
      <c r="D109" s="136"/>
      <c r="E109" s="384">
        <v>1.141025641025641</v>
      </c>
      <c r="F109" s="384">
        <v>1.2054794520547945</v>
      </c>
      <c r="G109" s="384">
        <v>0.59259259259259256</v>
      </c>
      <c r="H109" s="384">
        <v>0.93050193050193053</v>
      </c>
      <c r="I109" s="384">
        <v>0.90566037735849059</v>
      </c>
      <c r="J109" s="384">
        <v>0.94202898550724634</v>
      </c>
      <c r="K109" s="384">
        <v>0.86904761904761907</v>
      </c>
      <c r="L109" s="384">
        <v>0.90322580645161288</v>
      </c>
      <c r="M109" s="384">
        <v>1.0982658959537572</v>
      </c>
      <c r="N109" s="384">
        <v>0.68041237113402064</v>
      </c>
      <c r="O109" s="384">
        <v>0.79227053140096615</v>
      </c>
      <c r="P109" s="384">
        <v>0.84668989547038331</v>
      </c>
      <c r="Q109" s="384">
        <v>0.97938144329896903</v>
      </c>
      <c r="R109" s="384">
        <v>0.90055248618784534</v>
      </c>
      <c r="S109" s="384">
        <v>0.92366412213740456</v>
      </c>
      <c r="T109" s="384">
        <v>0.93675889328063244</v>
      </c>
      <c r="U109" s="384">
        <v>0.90256907416383902</v>
      </c>
    </row>
    <row r="110" spans="2:21" ht="9" customHeight="1" thickBot="1" x14ac:dyDescent="0.6">
      <c r="B110" s="150"/>
      <c r="C110" s="150"/>
      <c r="D110" s="15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</row>
    <row r="111" spans="2:21" ht="15.5" thickBot="1" x14ac:dyDescent="0.6">
      <c r="B111" s="151" t="s">
        <v>34</v>
      </c>
      <c r="C111" s="152"/>
      <c r="D111" s="152"/>
      <c r="E111" s="385">
        <v>1.2685249746450304</v>
      </c>
      <c r="F111" s="385">
        <v>1.0553362037205876</v>
      </c>
      <c r="G111" s="385">
        <v>1.002083747338538</v>
      </c>
      <c r="H111" s="385">
        <v>1.095471995804838</v>
      </c>
      <c r="I111" s="385">
        <v>0.98180879928338682</v>
      </c>
      <c r="J111" s="385">
        <v>0.95465558698075492</v>
      </c>
      <c r="K111" s="385">
        <v>0.92376266591830525</v>
      </c>
      <c r="L111" s="385">
        <v>0.9526102212114862</v>
      </c>
      <c r="M111" s="385">
        <v>0.96332596945369353</v>
      </c>
      <c r="N111" s="385">
        <v>0.95348966180181349</v>
      </c>
      <c r="O111" s="385">
        <v>0.85207943569062761</v>
      </c>
      <c r="P111" s="385">
        <v>0.91997510790244064</v>
      </c>
      <c r="Q111" s="385">
        <v>0.83264440598157363</v>
      </c>
      <c r="R111" s="385">
        <v>0.9328821823136918</v>
      </c>
      <c r="S111" s="385">
        <v>0.87303425618705821</v>
      </c>
      <c r="T111" s="385">
        <v>0.87807699007141615</v>
      </c>
      <c r="U111" s="386">
        <v>0.95425824575193019</v>
      </c>
    </row>
    <row r="112" spans="2:21" x14ac:dyDescent="0.55000000000000004"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  <c r="T112" s="212"/>
      <c r="U112" s="212"/>
    </row>
    <row r="113" spans="2:21" x14ac:dyDescent="0.55000000000000004">
      <c r="B113" s="144" t="s">
        <v>35</v>
      </c>
      <c r="C113" s="138"/>
      <c r="D113" s="138"/>
      <c r="E113" s="376">
        <v>1.2587788347117823</v>
      </c>
      <c r="F113" s="376">
        <v>1.0582191078448129</v>
      </c>
      <c r="G113" s="376">
        <v>1.01924577929368</v>
      </c>
      <c r="H113" s="376">
        <v>1.1005663364815439</v>
      </c>
      <c r="I113" s="376">
        <v>0.94583744989154994</v>
      </c>
      <c r="J113" s="376">
        <v>0.92819105042525329</v>
      </c>
      <c r="K113" s="376">
        <v>0.94255591851549381</v>
      </c>
      <c r="L113" s="376">
        <v>0.9387499532028003</v>
      </c>
      <c r="M113" s="376">
        <v>0.86321468773046617</v>
      </c>
      <c r="N113" s="376">
        <v>0.86665419461741988</v>
      </c>
      <c r="O113" s="376">
        <v>0.76389766189252051</v>
      </c>
      <c r="P113" s="376">
        <v>0.82885886668614239</v>
      </c>
      <c r="Q113" s="376">
        <v>0.77966093423646765</v>
      </c>
      <c r="R113" s="376">
        <v>0.90025109390064306</v>
      </c>
      <c r="S113" s="376">
        <v>0.84788559345054271</v>
      </c>
      <c r="T113" s="376">
        <v>0.84141603881341664</v>
      </c>
      <c r="U113" s="376">
        <v>0.91673469313794864</v>
      </c>
    </row>
    <row r="114" spans="2:21" x14ac:dyDescent="0.55000000000000004">
      <c r="B114" s="146"/>
      <c r="C114" s="97" t="s">
        <v>36</v>
      </c>
      <c r="D114" s="98"/>
      <c r="E114" s="377">
        <v>0.98120166952470311</v>
      </c>
      <c r="F114" s="377">
        <v>0.8594442970319548</v>
      </c>
      <c r="G114" s="377">
        <v>0.70856214711114551</v>
      </c>
      <c r="H114" s="377">
        <v>0.83769971376528751</v>
      </c>
      <c r="I114" s="377">
        <v>0.53581863550086373</v>
      </c>
      <c r="J114" s="377">
        <v>0.86813579511614059</v>
      </c>
      <c r="K114" s="377">
        <v>0.92633795402702224</v>
      </c>
      <c r="L114" s="377">
        <v>0.74035461253257961</v>
      </c>
      <c r="M114" s="377">
        <v>0.98782817122954192</v>
      </c>
      <c r="N114" s="377">
        <v>1.100633732915935</v>
      </c>
      <c r="O114" s="377">
        <v>0.89832965439989454</v>
      </c>
      <c r="P114" s="377">
        <v>0.99069046703824715</v>
      </c>
      <c r="Q114" s="377">
        <v>0.76486812618514044</v>
      </c>
      <c r="R114" s="377">
        <v>0.91963914392654911</v>
      </c>
      <c r="S114" s="377">
        <v>1.0170868682040866</v>
      </c>
      <c r="T114" s="377">
        <v>0.90750625521267725</v>
      </c>
      <c r="U114" s="377">
        <v>0.86208628535804155</v>
      </c>
    </row>
    <row r="115" spans="2:21" x14ac:dyDescent="0.55000000000000004">
      <c r="B115" s="146"/>
      <c r="C115" s="103" t="s">
        <v>37</v>
      </c>
      <c r="D115" s="104"/>
      <c r="E115" s="380">
        <v>1.3928859524449737</v>
      </c>
      <c r="F115" s="380">
        <v>1.0761567544859869</v>
      </c>
      <c r="G115" s="380">
        <v>1.3787204494523877</v>
      </c>
      <c r="H115" s="380">
        <v>1.2720173106917687</v>
      </c>
      <c r="I115" s="380">
        <v>1.4230145867098865</v>
      </c>
      <c r="J115" s="380">
        <v>1.0669487164827625</v>
      </c>
      <c r="K115" s="380">
        <v>0.97975630019385207</v>
      </c>
      <c r="L115" s="380">
        <v>1.1386538250192324</v>
      </c>
      <c r="M115" s="380">
        <v>0.69838574565871991</v>
      </c>
      <c r="N115" s="380">
        <v>0.67066160944709474</v>
      </c>
      <c r="O115" s="380">
        <v>0.58739588793756192</v>
      </c>
      <c r="P115" s="380">
        <v>0.64979158720645125</v>
      </c>
      <c r="Q115" s="380">
        <v>0.69745539378753185</v>
      </c>
      <c r="R115" s="380">
        <v>0.91385308962610867</v>
      </c>
      <c r="S115" s="380">
        <v>0.86812360278294298</v>
      </c>
      <c r="T115" s="380">
        <v>0.82341391854546531</v>
      </c>
      <c r="U115" s="380">
        <v>0.92258863928547263</v>
      </c>
    </row>
    <row r="116" spans="2:21" x14ac:dyDescent="0.55000000000000004">
      <c r="B116" s="146"/>
      <c r="C116" s="103" t="s">
        <v>38</v>
      </c>
      <c r="D116" s="104"/>
      <c r="E116" s="380">
        <v>1.5456047587574355</v>
      </c>
      <c r="F116" s="380">
        <v>1.3267355134825014</v>
      </c>
      <c r="G116" s="380">
        <v>1.1383555515791357</v>
      </c>
      <c r="H116" s="380">
        <v>1.30697164918839</v>
      </c>
      <c r="I116" s="380">
        <v>1.0338227489828409</v>
      </c>
      <c r="J116" s="380">
        <v>0.94839099515051983</v>
      </c>
      <c r="K116" s="380">
        <v>0.97181175714744616</v>
      </c>
      <c r="L116" s="380">
        <v>0.98268724124952955</v>
      </c>
      <c r="M116" s="380">
        <v>0.94618534302665669</v>
      </c>
      <c r="N116" s="380">
        <v>1.0416604941319769</v>
      </c>
      <c r="O116" s="380">
        <v>0.82167653292406639</v>
      </c>
      <c r="P116" s="380">
        <v>0.93180531525954613</v>
      </c>
      <c r="Q116" s="380">
        <v>0.89011861193174302</v>
      </c>
      <c r="R116" s="380">
        <v>1.0397130578085114</v>
      </c>
      <c r="S116" s="380">
        <v>0.83252218723160609</v>
      </c>
      <c r="T116" s="380">
        <v>0.90958592628051704</v>
      </c>
      <c r="U116" s="380">
        <v>1.0060641407513868</v>
      </c>
    </row>
    <row r="117" spans="2:21" x14ac:dyDescent="0.55000000000000004">
      <c r="B117" s="147"/>
      <c r="C117" s="100" t="s">
        <v>39</v>
      </c>
      <c r="D117" s="101"/>
      <c r="E117" s="378">
        <v>1.1320727791651801</v>
      </c>
      <c r="F117" s="378">
        <v>0.94104350711293605</v>
      </c>
      <c r="G117" s="378">
        <v>0.92047644936489892</v>
      </c>
      <c r="H117" s="378">
        <v>0.98597697494800152</v>
      </c>
      <c r="I117" s="378">
        <v>0.95530892448512583</v>
      </c>
      <c r="J117" s="378">
        <v>0.84310341285006885</v>
      </c>
      <c r="K117" s="378">
        <v>0.88791622020500172</v>
      </c>
      <c r="L117" s="378">
        <v>0.89330334480230134</v>
      </c>
      <c r="M117" s="378">
        <v>0.84283584495124508</v>
      </c>
      <c r="N117" s="378">
        <v>0.72914880587875075</v>
      </c>
      <c r="O117" s="378">
        <v>0.78350324374420754</v>
      </c>
      <c r="P117" s="378">
        <v>0.78535287332214765</v>
      </c>
      <c r="Q117" s="378">
        <v>0.72238656125064993</v>
      </c>
      <c r="R117" s="378">
        <v>0.7215684127939862</v>
      </c>
      <c r="S117" s="378">
        <v>0.74014521155267132</v>
      </c>
      <c r="T117" s="378">
        <v>0.72852348993288596</v>
      </c>
      <c r="U117" s="378">
        <v>0.84322257341308993</v>
      </c>
    </row>
    <row r="118" spans="2:21" x14ac:dyDescent="0.55000000000000004">
      <c r="C118" s="94" t="s">
        <v>42</v>
      </c>
    </row>
    <row r="119" spans="2:21" x14ac:dyDescent="0.55000000000000004">
      <c r="C119" s="94"/>
    </row>
    <row r="120" spans="2:21" x14ac:dyDescent="0.55000000000000004">
      <c r="B120" s="89" t="s">
        <v>106</v>
      </c>
    </row>
  </sheetData>
  <mergeCells count="17">
    <mergeCell ref="H83:H84"/>
    <mergeCell ref="L83:L84"/>
    <mergeCell ref="P83:P84"/>
    <mergeCell ref="T83:T84"/>
    <mergeCell ref="B3:C3"/>
    <mergeCell ref="E4:U4"/>
    <mergeCell ref="B42:C42"/>
    <mergeCell ref="E43:U43"/>
    <mergeCell ref="E82:U82"/>
    <mergeCell ref="H5:H6"/>
    <mergeCell ref="L5:L6"/>
    <mergeCell ref="P5:P6"/>
    <mergeCell ref="T5:T6"/>
    <mergeCell ref="H44:H45"/>
    <mergeCell ref="L44:L45"/>
    <mergeCell ref="P44:P45"/>
    <mergeCell ref="T44:T45"/>
  </mergeCells>
  <phoneticPr fontId="3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0337-8885-485F-833E-2F4613BA19F1}">
  <sheetPr>
    <pageSetUpPr fitToPage="1"/>
  </sheetPr>
  <dimension ref="B2:AB103"/>
  <sheetViews>
    <sheetView showGridLines="0" zoomScale="55" zoomScaleNormal="55" zoomScaleSheetLayoutView="55" workbookViewId="0">
      <selection activeCell="I2" sqref="I2"/>
    </sheetView>
  </sheetViews>
  <sheetFormatPr defaultColWidth="8.08203125" defaultRowHeight="15" outlineLevelRow="1" x14ac:dyDescent="0.55000000000000004"/>
  <cols>
    <col min="1" max="1" width="3.33203125" style="89" customWidth="1"/>
    <col min="2" max="2" width="5.4140625" style="89" customWidth="1"/>
    <col min="3" max="3" width="8.08203125" style="89"/>
    <col min="4" max="4" width="17.33203125" style="89" customWidth="1"/>
    <col min="5" max="7" width="10.6640625" style="89" customWidth="1"/>
    <col min="8" max="8" width="12.4140625" style="89" customWidth="1"/>
    <col min="9" max="11" width="10.6640625" style="89" customWidth="1"/>
    <col min="12" max="12" width="12.4140625" style="89" customWidth="1"/>
    <col min="13" max="15" width="10.6640625" style="89" customWidth="1"/>
    <col min="16" max="16" width="12.4140625" style="89" customWidth="1"/>
    <col min="17" max="19" width="10.6640625" style="89" customWidth="1"/>
    <col min="20" max="20" width="12.4140625" style="89" customWidth="1"/>
    <col min="21" max="21" width="10.6640625" style="89" customWidth="1"/>
    <col min="22" max="22" width="2.6640625" style="89" customWidth="1"/>
    <col min="23" max="28" width="8.08203125" style="89"/>
    <col min="29" max="29" width="8.08203125" style="89" customWidth="1"/>
    <col min="30" max="16384" width="8.08203125" style="89"/>
  </cols>
  <sheetData>
    <row r="2" spans="2:22" ht="20" x14ac:dyDescent="0.55000000000000004">
      <c r="B2" s="88" t="s">
        <v>146</v>
      </c>
    </row>
    <row r="3" spans="2:22" x14ac:dyDescent="0.55000000000000004">
      <c r="B3" s="506">
        <f>E4</f>
        <v>2023</v>
      </c>
      <c r="C3" s="506"/>
      <c r="U3" s="90" t="s">
        <v>135</v>
      </c>
    </row>
    <row r="4" spans="2:22" x14ac:dyDescent="0.55000000000000004">
      <c r="B4" s="91"/>
      <c r="C4" s="92"/>
      <c r="D4" s="92"/>
      <c r="E4" s="507">
        <f>'[2]05 集計'!E3</f>
        <v>2023</v>
      </c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8"/>
      <c r="R4" s="508"/>
      <c r="S4" s="508"/>
      <c r="T4" s="508"/>
      <c r="U4" s="509"/>
      <c r="V4" s="123"/>
    </row>
    <row r="5" spans="2:22" x14ac:dyDescent="0.55000000000000004">
      <c r="B5" s="93"/>
      <c r="C5" s="94"/>
      <c r="D5" s="94"/>
      <c r="E5" s="242"/>
      <c r="F5" s="243"/>
      <c r="G5" s="243"/>
      <c r="H5" s="527" t="s">
        <v>115</v>
      </c>
      <c r="I5" s="402"/>
      <c r="J5" s="402"/>
      <c r="K5" s="402"/>
      <c r="L5" s="527" t="s">
        <v>116</v>
      </c>
      <c r="M5" s="402"/>
      <c r="N5" s="402"/>
      <c r="O5" s="402"/>
      <c r="P5" s="527" t="s">
        <v>117</v>
      </c>
      <c r="Q5" s="402"/>
      <c r="R5" s="402"/>
      <c r="S5" s="402"/>
      <c r="T5" s="527" t="s">
        <v>118</v>
      </c>
      <c r="U5" s="403">
        <f>E4</f>
        <v>2023</v>
      </c>
      <c r="V5" s="123"/>
    </row>
    <row r="6" spans="2:22" x14ac:dyDescent="0.55000000000000004">
      <c r="B6" s="95"/>
      <c r="C6" s="96"/>
      <c r="D6" s="96"/>
      <c r="E6" s="404" t="s">
        <v>1</v>
      </c>
      <c r="F6" s="404" t="s">
        <v>2</v>
      </c>
      <c r="G6" s="404" t="s">
        <v>3</v>
      </c>
      <c r="H6" s="528"/>
      <c r="I6" s="405" t="s">
        <v>4</v>
      </c>
      <c r="J6" s="404" t="s">
        <v>5</v>
      </c>
      <c r="K6" s="404" t="s">
        <v>6</v>
      </c>
      <c r="L6" s="528"/>
      <c r="M6" s="405" t="s">
        <v>7</v>
      </c>
      <c r="N6" s="404" t="s">
        <v>8</v>
      </c>
      <c r="O6" s="404" t="s">
        <v>9</v>
      </c>
      <c r="P6" s="528"/>
      <c r="Q6" s="405" t="s">
        <v>10</v>
      </c>
      <c r="R6" s="404" t="s">
        <v>11</v>
      </c>
      <c r="S6" s="404" t="s">
        <v>12</v>
      </c>
      <c r="T6" s="528"/>
      <c r="U6" s="405" t="s">
        <v>119</v>
      </c>
      <c r="V6" s="123"/>
    </row>
    <row r="7" spans="2:22" x14ac:dyDescent="0.55000000000000004">
      <c r="B7" s="144" t="s">
        <v>13</v>
      </c>
      <c r="C7" s="138"/>
      <c r="D7" s="138"/>
      <c r="E7" s="139">
        <v>12037</v>
      </c>
      <c r="F7" s="139">
        <v>15199</v>
      </c>
      <c r="G7" s="139">
        <v>22961</v>
      </c>
      <c r="H7" s="245">
        <v>50197</v>
      </c>
      <c r="I7" s="139">
        <v>10020</v>
      </c>
      <c r="J7" s="139">
        <v>9435</v>
      </c>
      <c r="K7" s="139">
        <v>14067</v>
      </c>
      <c r="L7" s="245">
        <v>33522</v>
      </c>
      <c r="M7" s="139">
        <v>15580</v>
      </c>
      <c r="N7" s="139">
        <v>12445</v>
      </c>
      <c r="O7" s="139">
        <v>19158</v>
      </c>
      <c r="P7" s="245">
        <v>47183</v>
      </c>
      <c r="Q7" s="139">
        <v>20974</v>
      </c>
      <c r="R7" s="139">
        <v>23859</v>
      </c>
      <c r="S7" s="139">
        <v>21869</v>
      </c>
      <c r="T7" s="245">
        <v>66702</v>
      </c>
      <c r="U7" s="139">
        <v>197604</v>
      </c>
    </row>
    <row r="8" spans="2:22" x14ac:dyDescent="0.55000000000000004">
      <c r="B8" s="215"/>
      <c r="C8" s="97" t="s">
        <v>136</v>
      </c>
      <c r="D8" s="98"/>
      <c r="E8" s="118">
        <v>12010</v>
      </c>
      <c r="F8" s="118">
        <v>15172</v>
      </c>
      <c r="G8" s="118">
        <v>22924</v>
      </c>
      <c r="H8" s="118">
        <v>50106</v>
      </c>
      <c r="I8" s="118">
        <v>9990</v>
      </c>
      <c r="J8" s="118">
        <v>9419</v>
      </c>
      <c r="K8" s="118">
        <v>14050</v>
      </c>
      <c r="L8" s="118">
        <v>33459</v>
      </c>
      <c r="M8" s="118">
        <v>15560</v>
      </c>
      <c r="N8" s="118">
        <v>12421</v>
      </c>
      <c r="O8" s="118">
        <v>19137</v>
      </c>
      <c r="P8" s="118">
        <v>47118</v>
      </c>
      <c r="Q8" s="118">
        <v>20950</v>
      </c>
      <c r="R8" s="118">
        <v>23841</v>
      </c>
      <c r="S8" s="118">
        <v>21844</v>
      </c>
      <c r="T8" s="118">
        <v>66635</v>
      </c>
      <c r="U8" s="118">
        <v>197318</v>
      </c>
    </row>
    <row r="9" spans="2:22" x14ac:dyDescent="0.55000000000000004">
      <c r="B9" s="216"/>
      <c r="C9" s="100" t="s">
        <v>137</v>
      </c>
      <c r="D9" s="101"/>
      <c r="E9" s="119">
        <v>27</v>
      </c>
      <c r="F9" s="119">
        <v>27</v>
      </c>
      <c r="G9" s="119">
        <v>37</v>
      </c>
      <c r="H9" s="119">
        <v>91</v>
      </c>
      <c r="I9" s="119">
        <v>30</v>
      </c>
      <c r="J9" s="119">
        <v>16</v>
      </c>
      <c r="K9" s="119">
        <v>17</v>
      </c>
      <c r="L9" s="119">
        <v>63</v>
      </c>
      <c r="M9" s="119">
        <v>20</v>
      </c>
      <c r="N9" s="119">
        <v>24</v>
      </c>
      <c r="O9" s="119">
        <v>21</v>
      </c>
      <c r="P9" s="119">
        <v>65</v>
      </c>
      <c r="Q9" s="119">
        <v>24</v>
      </c>
      <c r="R9" s="119">
        <v>18</v>
      </c>
      <c r="S9" s="119">
        <v>25</v>
      </c>
      <c r="T9" s="119">
        <v>67</v>
      </c>
      <c r="U9" s="119">
        <v>286</v>
      </c>
    </row>
    <row r="10" spans="2:22" x14ac:dyDescent="0.55000000000000004">
      <c r="B10" s="145" t="s">
        <v>16</v>
      </c>
      <c r="C10" s="140"/>
      <c r="D10" s="140"/>
      <c r="E10" s="139">
        <v>12204</v>
      </c>
      <c r="F10" s="139">
        <v>12004</v>
      </c>
      <c r="G10" s="139">
        <v>26571</v>
      </c>
      <c r="H10" s="245">
        <v>50779</v>
      </c>
      <c r="I10" s="139">
        <v>30994</v>
      </c>
      <c r="J10" s="139">
        <v>34843</v>
      </c>
      <c r="K10" s="139">
        <v>28810</v>
      </c>
      <c r="L10" s="245">
        <v>94647</v>
      </c>
      <c r="M10" s="139">
        <v>30182</v>
      </c>
      <c r="N10" s="139">
        <v>29326</v>
      </c>
      <c r="O10" s="139">
        <v>30324</v>
      </c>
      <c r="P10" s="245">
        <v>89832</v>
      </c>
      <c r="Q10" s="139">
        <v>27767</v>
      </c>
      <c r="R10" s="139">
        <v>26821</v>
      </c>
      <c r="S10" s="139">
        <v>29129</v>
      </c>
      <c r="T10" s="245">
        <v>83717</v>
      </c>
      <c r="U10" s="141">
        <v>318975</v>
      </c>
    </row>
    <row r="11" spans="2:22" x14ac:dyDescent="0.55000000000000004">
      <c r="B11" s="215"/>
      <c r="C11" s="97" t="s">
        <v>136</v>
      </c>
      <c r="D11" s="98"/>
      <c r="E11" s="118">
        <v>12204</v>
      </c>
      <c r="F11" s="118">
        <v>12004</v>
      </c>
      <c r="G11" s="118">
        <v>26571</v>
      </c>
      <c r="H11" s="118">
        <v>50779</v>
      </c>
      <c r="I11" s="118">
        <v>30994</v>
      </c>
      <c r="J11" s="118">
        <v>34843</v>
      </c>
      <c r="K11" s="118">
        <v>28810</v>
      </c>
      <c r="L11" s="118">
        <v>94647</v>
      </c>
      <c r="M11" s="118">
        <v>30182</v>
      </c>
      <c r="N11" s="118">
        <v>29326</v>
      </c>
      <c r="O11" s="118">
        <v>30324</v>
      </c>
      <c r="P11" s="118">
        <v>89832</v>
      </c>
      <c r="Q11" s="118">
        <v>27767</v>
      </c>
      <c r="R11" s="118">
        <v>26821</v>
      </c>
      <c r="S11" s="118">
        <v>29129</v>
      </c>
      <c r="T11" s="118">
        <v>83717</v>
      </c>
      <c r="U11" s="118">
        <v>318975</v>
      </c>
    </row>
    <row r="12" spans="2:22" x14ac:dyDescent="0.55000000000000004">
      <c r="B12" s="215"/>
      <c r="C12" s="100" t="s">
        <v>137</v>
      </c>
      <c r="D12" s="104"/>
      <c r="E12" s="406">
        <v>0</v>
      </c>
      <c r="F12" s="406">
        <v>0</v>
      </c>
      <c r="G12" s="406">
        <v>0</v>
      </c>
      <c r="H12" s="406">
        <v>0</v>
      </c>
      <c r="I12" s="406">
        <v>0</v>
      </c>
      <c r="J12" s="406">
        <v>0</v>
      </c>
      <c r="K12" s="406">
        <v>0</v>
      </c>
      <c r="L12" s="406">
        <v>0</v>
      </c>
      <c r="M12" s="406">
        <v>0</v>
      </c>
      <c r="N12" s="406">
        <v>0</v>
      </c>
      <c r="O12" s="406">
        <v>0</v>
      </c>
      <c r="P12" s="406">
        <v>0</v>
      </c>
      <c r="Q12" s="406">
        <v>0</v>
      </c>
      <c r="R12" s="406">
        <v>0</v>
      </c>
      <c r="S12" s="406">
        <v>0</v>
      </c>
      <c r="T12" s="406">
        <v>0</v>
      </c>
      <c r="U12" s="406">
        <v>0</v>
      </c>
    </row>
    <row r="13" spans="2:22" x14ac:dyDescent="0.55000000000000004">
      <c r="B13" s="144" t="s">
        <v>21</v>
      </c>
      <c r="C13" s="138"/>
      <c r="D13" s="138"/>
      <c r="E13" s="139">
        <v>46</v>
      </c>
      <c r="F13" s="139">
        <v>163</v>
      </c>
      <c r="G13" s="139">
        <v>80</v>
      </c>
      <c r="H13" s="245">
        <v>289</v>
      </c>
      <c r="I13" s="139">
        <v>41</v>
      </c>
      <c r="J13" s="139">
        <v>14</v>
      </c>
      <c r="K13" s="139">
        <v>8</v>
      </c>
      <c r="L13" s="245">
        <v>63</v>
      </c>
      <c r="M13" s="139">
        <v>3</v>
      </c>
      <c r="N13" s="139">
        <v>68</v>
      </c>
      <c r="O13" s="139">
        <v>27</v>
      </c>
      <c r="P13" s="245">
        <v>98</v>
      </c>
      <c r="Q13" s="139">
        <v>66</v>
      </c>
      <c r="R13" s="139">
        <v>28</v>
      </c>
      <c r="S13" s="139">
        <v>74</v>
      </c>
      <c r="T13" s="245">
        <v>168</v>
      </c>
      <c r="U13" s="139">
        <v>618</v>
      </c>
    </row>
    <row r="14" spans="2:22" x14ac:dyDescent="0.55000000000000004">
      <c r="B14" s="217"/>
      <c r="C14" s="97" t="s">
        <v>136</v>
      </c>
      <c r="D14" s="98"/>
      <c r="E14" s="118">
        <v>46</v>
      </c>
      <c r="F14" s="118">
        <v>163</v>
      </c>
      <c r="G14" s="118">
        <v>80</v>
      </c>
      <c r="H14" s="118">
        <v>289</v>
      </c>
      <c r="I14" s="118">
        <v>41</v>
      </c>
      <c r="J14" s="118">
        <v>14</v>
      </c>
      <c r="K14" s="118">
        <v>8</v>
      </c>
      <c r="L14" s="118">
        <v>63</v>
      </c>
      <c r="M14" s="118">
        <v>3</v>
      </c>
      <c r="N14" s="118">
        <v>68</v>
      </c>
      <c r="O14" s="118">
        <v>27</v>
      </c>
      <c r="P14" s="118">
        <v>98</v>
      </c>
      <c r="Q14" s="118">
        <v>66</v>
      </c>
      <c r="R14" s="118">
        <v>28</v>
      </c>
      <c r="S14" s="118">
        <v>74</v>
      </c>
      <c r="T14" s="118">
        <v>168</v>
      </c>
      <c r="U14" s="118">
        <v>618</v>
      </c>
    </row>
    <row r="15" spans="2:22" hidden="1" outlineLevel="1" x14ac:dyDescent="0.55000000000000004">
      <c r="B15" s="218"/>
      <c r="C15" s="100" t="s">
        <v>138</v>
      </c>
      <c r="D15" s="101"/>
      <c r="E15" s="119">
        <v>0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  <c r="R15" s="119">
        <v>0</v>
      </c>
      <c r="S15" s="119">
        <v>0</v>
      </c>
      <c r="T15" s="119">
        <v>0</v>
      </c>
      <c r="U15" s="119">
        <v>0</v>
      </c>
    </row>
    <row r="16" spans="2:22" collapsed="1" x14ac:dyDescent="0.55000000000000004">
      <c r="B16" s="144" t="s">
        <v>23</v>
      </c>
      <c r="C16" s="138"/>
      <c r="D16" s="138"/>
      <c r="E16" s="139">
        <v>4168</v>
      </c>
      <c r="F16" s="139">
        <v>3896</v>
      </c>
      <c r="G16" s="139">
        <v>7732</v>
      </c>
      <c r="H16" s="245">
        <v>15796</v>
      </c>
      <c r="I16" s="139">
        <v>4048</v>
      </c>
      <c r="J16" s="139">
        <v>4020</v>
      </c>
      <c r="K16" s="139">
        <v>5035</v>
      </c>
      <c r="L16" s="245">
        <v>13103</v>
      </c>
      <c r="M16" s="139">
        <v>5118</v>
      </c>
      <c r="N16" s="139">
        <v>4330</v>
      </c>
      <c r="O16" s="139">
        <v>7660</v>
      </c>
      <c r="P16" s="245">
        <v>17108</v>
      </c>
      <c r="Q16" s="139">
        <v>6171</v>
      </c>
      <c r="R16" s="139">
        <v>5754</v>
      </c>
      <c r="S16" s="139">
        <v>5221</v>
      </c>
      <c r="T16" s="245">
        <v>17146</v>
      </c>
      <c r="U16" s="139">
        <v>63153</v>
      </c>
    </row>
    <row r="17" spans="2:21" x14ac:dyDescent="0.55000000000000004">
      <c r="B17" s="215"/>
      <c r="C17" s="97" t="s">
        <v>136</v>
      </c>
      <c r="D17" s="98"/>
      <c r="E17" s="118">
        <v>4101</v>
      </c>
      <c r="F17" s="118">
        <v>3842</v>
      </c>
      <c r="G17" s="118">
        <v>7649</v>
      </c>
      <c r="H17" s="118">
        <v>15592</v>
      </c>
      <c r="I17" s="118">
        <v>3979</v>
      </c>
      <c r="J17" s="118">
        <v>3950</v>
      </c>
      <c r="K17" s="118">
        <v>4957</v>
      </c>
      <c r="L17" s="118">
        <v>12886</v>
      </c>
      <c r="M17" s="118">
        <v>4931</v>
      </c>
      <c r="N17" s="118">
        <v>3656</v>
      </c>
      <c r="O17" s="118">
        <v>7066</v>
      </c>
      <c r="P17" s="118">
        <v>15653</v>
      </c>
      <c r="Q17" s="118">
        <v>5627</v>
      </c>
      <c r="R17" s="118">
        <v>5438</v>
      </c>
      <c r="S17" s="118">
        <v>4734</v>
      </c>
      <c r="T17" s="118">
        <v>15799</v>
      </c>
      <c r="U17" s="118">
        <v>59930</v>
      </c>
    </row>
    <row r="18" spans="2:21" x14ac:dyDescent="0.55000000000000004">
      <c r="B18" s="215"/>
      <c r="C18" s="93" t="s">
        <v>139</v>
      </c>
      <c r="D18" s="407"/>
      <c r="E18" s="408">
        <v>0</v>
      </c>
      <c r="F18" s="408">
        <v>0</v>
      </c>
      <c r="G18" s="408">
        <v>0</v>
      </c>
      <c r="H18" s="408">
        <v>0</v>
      </c>
      <c r="I18" s="408">
        <v>0</v>
      </c>
      <c r="J18" s="408">
        <v>0</v>
      </c>
      <c r="K18" s="408">
        <v>0</v>
      </c>
      <c r="L18" s="408">
        <v>0</v>
      </c>
      <c r="M18" s="409">
        <v>133</v>
      </c>
      <c r="N18" s="409">
        <v>356</v>
      </c>
      <c r="O18" s="409">
        <v>293</v>
      </c>
      <c r="P18" s="409">
        <v>782</v>
      </c>
      <c r="Q18" s="409">
        <v>208</v>
      </c>
      <c r="R18" s="409">
        <v>139</v>
      </c>
      <c r="S18" s="409">
        <v>166</v>
      </c>
      <c r="T18" s="409">
        <v>513</v>
      </c>
      <c r="U18" s="409">
        <v>1295</v>
      </c>
    </row>
    <row r="19" spans="2:21" x14ac:dyDescent="0.55000000000000004">
      <c r="B19" s="215"/>
      <c r="C19" s="100" t="s">
        <v>138</v>
      </c>
      <c r="D19" s="104"/>
      <c r="E19" s="120">
        <v>67</v>
      </c>
      <c r="F19" s="120">
        <v>54</v>
      </c>
      <c r="G19" s="120">
        <v>83</v>
      </c>
      <c r="H19" s="120">
        <v>204</v>
      </c>
      <c r="I19" s="120">
        <v>69</v>
      </c>
      <c r="J19" s="120">
        <v>70</v>
      </c>
      <c r="K19" s="120">
        <v>78</v>
      </c>
      <c r="L19" s="120">
        <v>217</v>
      </c>
      <c r="M19" s="120">
        <v>54</v>
      </c>
      <c r="N19" s="120">
        <v>318</v>
      </c>
      <c r="O19" s="120">
        <v>301</v>
      </c>
      <c r="P19" s="120">
        <v>673</v>
      </c>
      <c r="Q19" s="120">
        <v>336</v>
      </c>
      <c r="R19" s="120">
        <v>177</v>
      </c>
      <c r="S19" s="120">
        <v>321</v>
      </c>
      <c r="T19" s="120">
        <v>834</v>
      </c>
      <c r="U19" s="120">
        <v>1928</v>
      </c>
    </row>
    <row r="20" spans="2:21" x14ac:dyDescent="0.55000000000000004">
      <c r="B20" s="144" t="s">
        <v>24</v>
      </c>
      <c r="C20" s="142"/>
      <c r="D20" s="142"/>
      <c r="E20" s="139">
        <v>70</v>
      </c>
      <c r="F20" s="139">
        <v>72</v>
      </c>
      <c r="G20" s="139">
        <v>158</v>
      </c>
      <c r="H20" s="245">
        <v>300</v>
      </c>
      <c r="I20" s="139">
        <v>31</v>
      </c>
      <c r="J20" s="139">
        <v>41</v>
      </c>
      <c r="K20" s="139">
        <v>48</v>
      </c>
      <c r="L20" s="245">
        <v>120</v>
      </c>
      <c r="M20" s="139">
        <v>42</v>
      </c>
      <c r="N20" s="139">
        <v>76</v>
      </c>
      <c r="O20" s="139">
        <v>146</v>
      </c>
      <c r="P20" s="245">
        <v>264</v>
      </c>
      <c r="Q20" s="139">
        <v>135</v>
      </c>
      <c r="R20" s="139">
        <v>152</v>
      </c>
      <c r="S20" s="139">
        <v>143</v>
      </c>
      <c r="T20" s="245">
        <v>430</v>
      </c>
      <c r="U20" s="143">
        <v>1114</v>
      </c>
    </row>
    <row r="21" spans="2:21" x14ac:dyDescent="0.55000000000000004">
      <c r="B21" s="215"/>
      <c r="C21" s="97" t="s">
        <v>136</v>
      </c>
      <c r="D21" s="98"/>
      <c r="E21" s="118">
        <v>70</v>
      </c>
      <c r="F21" s="118">
        <v>72</v>
      </c>
      <c r="G21" s="118">
        <v>158</v>
      </c>
      <c r="H21" s="118">
        <v>300</v>
      </c>
      <c r="I21" s="118">
        <v>31</v>
      </c>
      <c r="J21" s="118">
        <v>41</v>
      </c>
      <c r="K21" s="118">
        <v>48</v>
      </c>
      <c r="L21" s="118">
        <v>120</v>
      </c>
      <c r="M21" s="118">
        <v>42</v>
      </c>
      <c r="N21" s="118">
        <v>76</v>
      </c>
      <c r="O21" s="118">
        <v>146</v>
      </c>
      <c r="P21" s="118">
        <v>264</v>
      </c>
      <c r="Q21" s="118">
        <v>135</v>
      </c>
      <c r="R21" s="118">
        <v>152</v>
      </c>
      <c r="S21" s="118">
        <v>143</v>
      </c>
      <c r="T21" s="118">
        <v>430</v>
      </c>
      <c r="U21" s="118">
        <v>1114</v>
      </c>
    </row>
    <row r="22" spans="2:21" hidden="1" outlineLevel="1" x14ac:dyDescent="0.55000000000000004">
      <c r="B22" s="215"/>
      <c r="C22" s="100" t="s">
        <v>138</v>
      </c>
      <c r="D22" s="104"/>
      <c r="E22" s="120">
        <v>0</v>
      </c>
      <c r="F22" s="120">
        <v>0</v>
      </c>
      <c r="G22" s="120">
        <v>0</v>
      </c>
      <c r="H22" s="120">
        <v>0</v>
      </c>
      <c r="I22" s="120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</row>
    <row r="23" spans="2:21" collapsed="1" x14ac:dyDescent="0.55000000000000004">
      <c r="B23" s="144" t="s">
        <v>25</v>
      </c>
      <c r="C23" s="138"/>
      <c r="D23" s="138"/>
      <c r="E23" s="139">
        <v>3434</v>
      </c>
      <c r="F23" s="139">
        <v>5818</v>
      </c>
      <c r="G23" s="139">
        <v>6460</v>
      </c>
      <c r="H23" s="245">
        <v>15712</v>
      </c>
      <c r="I23" s="139">
        <v>4142</v>
      </c>
      <c r="J23" s="139">
        <v>3720</v>
      </c>
      <c r="K23" s="139">
        <v>4414</v>
      </c>
      <c r="L23" s="245">
        <v>12276</v>
      </c>
      <c r="M23" s="139">
        <v>4142</v>
      </c>
      <c r="N23" s="139">
        <v>3720</v>
      </c>
      <c r="O23" s="139">
        <v>4414</v>
      </c>
      <c r="P23" s="245">
        <v>12276</v>
      </c>
      <c r="Q23" s="139">
        <v>4142</v>
      </c>
      <c r="R23" s="139">
        <v>3720</v>
      </c>
      <c r="S23" s="139">
        <v>4414</v>
      </c>
      <c r="T23" s="245">
        <v>12276</v>
      </c>
      <c r="U23" s="139">
        <v>52540</v>
      </c>
    </row>
    <row r="24" spans="2:21" x14ac:dyDescent="0.55000000000000004">
      <c r="B24" s="215"/>
      <c r="C24" s="97" t="s">
        <v>136</v>
      </c>
      <c r="D24" s="98"/>
      <c r="E24" s="118">
        <v>3434</v>
      </c>
      <c r="F24" s="118">
        <v>5818</v>
      </c>
      <c r="G24" s="118">
        <v>6460</v>
      </c>
      <c r="H24" s="118">
        <v>15712</v>
      </c>
      <c r="I24" s="118">
        <v>4142</v>
      </c>
      <c r="J24" s="118">
        <v>3720</v>
      </c>
      <c r="K24" s="118">
        <v>4414</v>
      </c>
      <c r="L24" s="118">
        <v>12276</v>
      </c>
      <c r="M24" s="118">
        <v>4142</v>
      </c>
      <c r="N24" s="118">
        <v>3720</v>
      </c>
      <c r="O24" s="118">
        <v>4414</v>
      </c>
      <c r="P24" s="118">
        <v>12276</v>
      </c>
      <c r="Q24" s="118">
        <v>4142</v>
      </c>
      <c r="R24" s="118">
        <v>3720</v>
      </c>
      <c r="S24" s="118">
        <v>4414</v>
      </c>
      <c r="T24" s="118">
        <v>12276</v>
      </c>
      <c r="U24" s="118">
        <v>52540</v>
      </c>
    </row>
    <row r="25" spans="2:21" x14ac:dyDescent="0.55000000000000004">
      <c r="B25" s="215"/>
      <c r="C25" s="100" t="s">
        <v>138</v>
      </c>
      <c r="D25" s="104"/>
      <c r="E25" s="406">
        <v>0</v>
      </c>
      <c r="F25" s="406">
        <v>0</v>
      </c>
      <c r="G25" s="406">
        <v>0</v>
      </c>
      <c r="H25" s="406">
        <v>0</v>
      </c>
      <c r="I25" s="406">
        <v>0</v>
      </c>
      <c r="J25" s="406">
        <v>0</v>
      </c>
      <c r="K25" s="406">
        <v>0</v>
      </c>
      <c r="L25" s="406">
        <v>0</v>
      </c>
      <c r="M25" s="406">
        <v>0</v>
      </c>
      <c r="N25" s="406">
        <v>0</v>
      </c>
      <c r="O25" s="406">
        <v>0</v>
      </c>
      <c r="P25" s="406">
        <v>0</v>
      </c>
      <c r="Q25" s="406">
        <v>0</v>
      </c>
      <c r="R25" s="406">
        <v>0</v>
      </c>
      <c r="S25" s="406">
        <v>0</v>
      </c>
      <c r="T25" s="406">
        <v>0</v>
      </c>
      <c r="U25" s="406">
        <v>0</v>
      </c>
    </row>
    <row r="26" spans="2:21" x14ac:dyDescent="0.55000000000000004">
      <c r="B26" s="144" t="s">
        <v>30</v>
      </c>
      <c r="C26" s="138"/>
      <c r="D26" s="138"/>
      <c r="E26" s="139">
        <v>11212</v>
      </c>
      <c r="F26" s="139">
        <v>16236</v>
      </c>
      <c r="G26" s="139">
        <v>22531</v>
      </c>
      <c r="H26" s="245">
        <v>49979</v>
      </c>
      <c r="I26" s="139">
        <v>24245</v>
      </c>
      <c r="J26" s="139">
        <v>21704</v>
      </c>
      <c r="K26" s="139">
        <v>23020</v>
      </c>
      <c r="L26" s="245">
        <v>68969</v>
      </c>
      <c r="M26" s="139">
        <v>14475</v>
      </c>
      <c r="N26" s="139">
        <v>14483</v>
      </c>
      <c r="O26" s="139">
        <v>15509</v>
      </c>
      <c r="P26" s="245">
        <v>44467</v>
      </c>
      <c r="Q26" s="139">
        <v>15485</v>
      </c>
      <c r="R26" s="139">
        <v>12943</v>
      </c>
      <c r="S26" s="139">
        <v>20747</v>
      </c>
      <c r="T26" s="245">
        <v>49175</v>
      </c>
      <c r="U26" s="139">
        <v>212590</v>
      </c>
    </row>
    <row r="27" spans="2:21" x14ac:dyDescent="0.55000000000000004">
      <c r="B27" s="215"/>
      <c r="C27" s="97" t="s">
        <v>136</v>
      </c>
      <c r="D27" s="410"/>
      <c r="E27" s="118">
        <v>9293</v>
      </c>
      <c r="F27" s="118">
        <v>13602</v>
      </c>
      <c r="G27" s="118">
        <v>18787</v>
      </c>
      <c r="H27" s="118">
        <v>41682</v>
      </c>
      <c r="I27" s="118">
        <v>22432</v>
      </c>
      <c r="J27" s="118">
        <v>19860</v>
      </c>
      <c r="K27" s="118">
        <v>20522</v>
      </c>
      <c r="L27" s="118">
        <v>62814</v>
      </c>
      <c r="M27" s="118">
        <v>11891</v>
      </c>
      <c r="N27" s="118">
        <v>11507</v>
      </c>
      <c r="O27" s="118">
        <v>11622</v>
      </c>
      <c r="P27" s="118">
        <v>35020</v>
      </c>
      <c r="Q27" s="118">
        <v>11477</v>
      </c>
      <c r="R27" s="118">
        <v>9411</v>
      </c>
      <c r="S27" s="118">
        <v>14511</v>
      </c>
      <c r="T27" s="118">
        <v>35399</v>
      </c>
      <c r="U27" s="118">
        <v>174915</v>
      </c>
    </row>
    <row r="28" spans="2:21" x14ac:dyDescent="0.55000000000000004">
      <c r="B28" s="215"/>
      <c r="C28" s="411" t="s">
        <v>139</v>
      </c>
      <c r="D28" s="412"/>
      <c r="E28" s="413">
        <v>996</v>
      </c>
      <c r="F28" s="413">
        <v>1010</v>
      </c>
      <c r="G28" s="413">
        <v>1716</v>
      </c>
      <c r="H28" s="413">
        <v>3722</v>
      </c>
      <c r="I28" s="413">
        <v>1160</v>
      </c>
      <c r="J28" s="413">
        <v>728</v>
      </c>
      <c r="K28" s="413">
        <v>977</v>
      </c>
      <c r="L28" s="413">
        <v>2865</v>
      </c>
      <c r="M28" s="413">
        <v>1926</v>
      </c>
      <c r="N28" s="413">
        <v>2117</v>
      </c>
      <c r="O28" s="413">
        <v>2797</v>
      </c>
      <c r="P28" s="413">
        <v>6840</v>
      </c>
      <c r="Q28" s="413">
        <v>2285</v>
      </c>
      <c r="R28" s="413">
        <v>2096</v>
      </c>
      <c r="S28" s="413">
        <v>2914</v>
      </c>
      <c r="T28" s="413">
        <v>7295</v>
      </c>
      <c r="U28" s="413">
        <v>20722</v>
      </c>
    </row>
    <row r="29" spans="2:21" x14ac:dyDescent="0.55000000000000004">
      <c r="B29" s="215"/>
      <c r="C29" s="103" t="s">
        <v>138</v>
      </c>
      <c r="D29" s="414"/>
      <c r="E29" s="122">
        <v>923</v>
      </c>
      <c r="F29" s="122">
        <v>1624</v>
      </c>
      <c r="G29" s="122">
        <v>2028</v>
      </c>
      <c r="H29" s="122">
        <v>4575</v>
      </c>
      <c r="I29" s="122">
        <v>653</v>
      </c>
      <c r="J29" s="122">
        <v>1116</v>
      </c>
      <c r="K29" s="122">
        <v>1521</v>
      </c>
      <c r="L29" s="122">
        <v>3290</v>
      </c>
      <c r="M29" s="122">
        <v>658</v>
      </c>
      <c r="N29" s="122">
        <v>859</v>
      </c>
      <c r="O29" s="122">
        <v>1090</v>
      </c>
      <c r="P29" s="122">
        <v>2607</v>
      </c>
      <c r="Q29" s="122">
        <v>1723</v>
      </c>
      <c r="R29" s="122">
        <v>1436</v>
      </c>
      <c r="S29" s="122">
        <v>3322</v>
      </c>
      <c r="T29" s="122">
        <v>6481</v>
      </c>
      <c r="U29" s="122">
        <v>16953</v>
      </c>
    </row>
    <row r="30" spans="2:21" ht="6" customHeight="1" thickBot="1" x14ac:dyDescent="0.6">
      <c r="B30" s="241"/>
      <c r="C30" s="150"/>
      <c r="D30" s="15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</row>
    <row r="31" spans="2:21" ht="15.5" thickBot="1" x14ac:dyDescent="0.6">
      <c r="B31" s="415" t="s">
        <v>140</v>
      </c>
      <c r="C31" s="152"/>
      <c r="D31" s="152"/>
      <c r="E31" s="153">
        <v>43171</v>
      </c>
      <c r="F31" s="153">
        <v>53388</v>
      </c>
      <c r="G31" s="153">
        <v>86493</v>
      </c>
      <c r="H31" s="153">
        <v>183052</v>
      </c>
      <c r="I31" s="153">
        <v>73521</v>
      </c>
      <c r="J31" s="153">
        <v>73777</v>
      </c>
      <c r="K31" s="153">
        <v>75402</v>
      </c>
      <c r="L31" s="153">
        <v>222700</v>
      </c>
      <c r="M31" s="153">
        <v>69542</v>
      </c>
      <c r="N31" s="153">
        <v>64448</v>
      </c>
      <c r="O31" s="153">
        <v>77238</v>
      </c>
      <c r="P31" s="153">
        <v>211228</v>
      </c>
      <c r="Q31" s="153">
        <v>74740</v>
      </c>
      <c r="R31" s="153">
        <v>73277</v>
      </c>
      <c r="S31" s="153">
        <v>81597</v>
      </c>
      <c r="T31" s="153">
        <v>229614</v>
      </c>
      <c r="U31" s="154">
        <v>846594</v>
      </c>
    </row>
    <row r="32" spans="2:21" x14ac:dyDescent="0.55000000000000004">
      <c r="B32" s="416"/>
      <c r="C32" s="417" t="s">
        <v>136</v>
      </c>
      <c r="D32" s="410"/>
      <c r="E32" s="118">
        <v>41158</v>
      </c>
      <c r="F32" s="118">
        <v>50673</v>
      </c>
      <c r="G32" s="118">
        <v>82629</v>
      </c>
      <c r="H32" s="246">
        <v>174460</v>
      </c>
      <c r="I32" s="118">
        <v>71609</v>
      </c>
      <c r="J32" s="118">
        <v>71847</v>
      </c>
      <c r="K32" s="118">
        <v>72809</v>
      </c>
      <c r="L32" s="118">
        <v>216265</v>
      </c>
      <c r="M32" s="118">
        <v>66751</v>
      </c>
      <c r="N32" s="118">
        <v>60774</v>
      </c>
      <c r="O32" s="118">
        <v>72736</v>
      </c>
      <c r="P32" s="118">
        <v>200261</v>
      </c>
      <c r="Q32" s="118">
        <v>70164</v>
      </c>
      <c r="R32" s="118">
        <v>69411</v>
      </c>
      <c r="S32" s="118">
        <v>74849</v>
      </c>
      <c r="T32" s="118">
        <v>214424</v>
      </c>
      <c r="U32" s="418">
        <v>805410</v>
      </c>
    </row>
    <row r="33" spans="2:28" x14ac:dyDescent="0.55000000000000004">
      <c r="B33" s="416"/>
      <c r="C33" s="419" t="s">
        <v>139</v>
      </c>
      <c r="D33" s="412"/>
      <c r="E33" s="413">
        <v>996</v>
      </c>
      <c r="F33" s="413">
        <v>1010</v>
      </c>
      <c r="G33" s="413">
        <v>1716</v>
      </c>
      <c r="H33" s="420">
        <v>3722</v>
      </c>
      <c r="I33" s="413">
        <v>1160</v>
      </c>
      <c r="J33" s="413">
        <v>728</v>
      </c>
      <c r="K33" s="413">
        <v>977</v>
      </c>
      <c r="L33" s="413">
        <v>2865</v>
      </c>
      <c r="M33" s="413">
        <v>2059</v>
      </c>
      <c r="N33" s="413">
        <v>2473</v>
      </c>
      <c r="O33" s="413">
        <v>3090</v>
      </c>
      <c r="P33" s="413">
        <v>7622</v>
      </c>
      <c r="Q33" s="413">
        <v>2493</v>
      </c>
      <c r="R33" s="413">
        <v>2235</v>
      </c>
      <c r="S33" s="413">
        <v>3080</v>
      </c>
      <c r="T33" s="413">
        <v>7808</v>
      </c>
      <c r="U33" s="421">
        <v>22017</v>
      </c>
    </row>
    <row r="34" spans="2:28" ht="15.5" thickBot="1" x14ac:dyDescent="0.6">
      <c r="B34" s="422"/>
      <c r="C34" s="423" t="s">
        <v>137</v>
      </c>
      <c r="D34" s="424"/>
      <c r="E34" s="425">
        <v>1017</v>
      </c>
      <c r="F34" s="425">
        <v>1705</v>
      </c>
      <c r="G34" s="425">
        <v>2148</v>
      </c>
      <c r="H34" s="426">
        <v>4870</v>
      </c>
      <c r="I34" s="425">
        <v>752</v>
      </c>
      <c r="J34" s="425">
        <v>1202</v>
      </c>
      <c r="K34" s="425">
        <v>1616</v>
      </c>
      <c r="L34" s="425">
        <v>3570</v>
      </c>
      <c r="M34" s="425">
        <v>732</v>
      </c>
      <c r="N34" s="425">
        <v>1201</v>
      </c>
      <c r="O34" s="425">
        <v>1412</v>
      </c>
      <c r="P34" s="425">
        <v>3345</v>
      </c>
      <c r="Q34" s="425">
        <v>2083</v>
      </c>
      <c r="R34" s="425">
        <v>1631</v>
      </c>
      <c r="S34" s="425">
        <v>3668</v>
      </c>
      <c r="T34" s="425">
        <v>7382</v>
      </c>
      <c r="U34" s="427">
        <v>19167</v>
      </c>
    </row>
    <row r="35" spans="2:28" x14ac:dyDescent="0.55000000000000004">
      <c r="B35" s="428"/>
      <c r="C35" s="429"/>
      <c r="D35" s="429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</row>
    <row r="36" spans="2:28" ht="16.5" customHeight="1" x14ac:dyDescent="0.55000000000000004">
      <c r="B36" s="428"/>
      <c r="C36" s="429"/>
      <c r="D36" s="429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</row>
    <row r="37" spans="2:28" x14ac:dyDescent="0.55000000000000004">
      <c r="B37" s="506">
        <f>E38</f>
        <v>2024</v>
      </c>
      <c r="C37" s="506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90"/>
    </row>
    <row r="38" spans="2:28" x14ac:dyDescent="0.55000000000000004">
      <c r="B38" s="91"/>
      <c r="C38" s="92"/>
      <c r="D38" s="92"/>
      <c r="E38" s="524">
        <f>E4+1</f>
        <v>2024</v>
      </c>
      <c r="F38" s="525"/>
      <c r="G38" s="525"/>
      <c r="H38" s="525"/>
      <c r="I38" s="525"/>
      <c r="J38" s="525"/>
      <c r="K38" s="525"/>
      <c r="L38" s="525"/>
      <c r="M38" s="525"/>
      <c r="N38" s="525"/>
      <c r="O38" s="525"/>
      <c r="P38" s="525"/>
      <c r="Q38" s="525"/>
      <c r="R38" s="525"/>
      <c r="S38" s="525"/>
      <c r="T38" s="525"/>
      <c r="U38" s="526"/>
    </row>
    <row r="39" spans="2:28" x14ac:dyDescent="0.55000000000000004">
      <c r="B39" s="93"/>
      <c r="C39" s="94"/>
      <c r="D39" s="94"/>
      <c r="E39" s="430"/>
      <c r="F39" s="431"/>
      <c r="G39" s="431"/>
      <c r="H39" s="527" t="s">
        <v>120</v>
      </c>
      <c r="I39" s="431"/>
      <c r="J39" s="431"/>
      <c r="K39" s="431"/>
      <c r="L39" s="527" t="s">
        <v>121</v>
      </c>
      <c r="M39" s="431"/>
      <c r="N39" s="431"/>
      <c r="O39" s="431"/>
      <c r="P39" s="527" t="s">
        <v>122</v>
      </c>
      <c r="Q39" s="431"/>
      <c r="R39" s="431"/>
      <c r="S39" s="431"/>
      <c r="T39" s="527" t="s">
        <v>123</v>
      </c>
      <c r="U39" s="403">
        <f>E38</f>
        <v>2024</v>
      </c>
    </row>
    <row r="40" spans="2:28" x14ac:dyDescent="0.55000000000000004">
      <c r="B40" s="95"/>
      <c r="C40" s="96"/>
      <c r="D40" s="96"/>
      <c r="E40" s="432" t="s">
        <v>1</v>
      </c>
      <c r="F40" s="432" t="s">
        <v>2</v>
      </c>
      <c r="G40" s="432" t="s">
        <v>3</v>
      </c>
      <c r="H40" s="528"/>
      <c r="I40" s="433" t="s">
        <v>4</v>
      </c>
      <c r="J40" s="432" t="s">
        <v>5</v>
      </c>
      <c r="K40" s="432" t="s">
        <v>6</v>
      </c>
      <c r="L40" s="528"/>
      <c r="M40" s="433" t="s">
        <v>7</v>
      </c>
      <c r="N40" s="432" t="s">
        <v>8</v>
      </c>
      <c r="O40" s="432" t="s">
        <v>9</v>
      </c>
      <c r="P40" s="528"/>
      <c r="Q40" s="433" t="s">
        <v>10</v>
      </c>
      <c r="R40" s="432" t="s">
        <v>11</v>
      </c>
      <c r="S40" s="432" t="s">
        <v>12</v>
      </c>
      <c r="T40" s="528"/>
      <c r="U40" s="433" t="s">
        <v>119</v>
      </c>
    </row>
    <row r="41" spans="2:28" x14ac:dyDescent="0.55000000000000004">
      <c r="B41" s="144" t="s">
        <v>13</v>
      </c>
      <c r="C41" s="138"/>
      <c r="D41" s="138"/>
      <c r="E41" s="139">
        <v>22768</v>
      </c>
      <c r="F41" s="139">
        <v>24595</v>
      </c>
      <c r="G41" s="139">
        <v>31728</v>
      </c>
      <c r="H41" s="245">
        <v>79091</v>
      </c>
      <c r="I41" s="139">
        <v>20860</v>
      </c>
      <c r="J41" s="139">
        <v>17711</v>
      </c>
      <c r="K41" s="139">
        <v>23526</v>
      </c>
      <c r="L41" s="245">
        <v>62097</v>
      </c>
      <c r="M41" s="139">
        <v>23798</v>
      </c>
      <c r="N41" s="139">
        <v>17333</v>
      </c>
      <c r="O41" s="488">
        <v>23540</v>
      </c>
      <c r="P41" s="245">
        <v>64671</v>
      </c>
      <c r="Q41" s="488">
        <v>20353</v>
      </c>
      <c r="R41" s="488">
        <v>20280</v>
      </c>
      <c r="S41" s="488">
        <v>17399</v>
      </c>
      <c r="T41" s="498">
        <v>58032</v>
      </c>
      <c r="U41" s="139">
        <v>263891</v>
      </c>
      <c r="Z41" s="114"/>
      <c r="AB41" s="114"/>
    </row>
    <row r="42" spans="2:28" x14ac:dyDescent="0.55000000000000004">
      <c r="B42" s="215"/>
      <c r="C42" s="97" t="s">
        <v>136</v>
      </c>
      <c r="D42" s="98"/>
      <c r="E42" s="118">
        <v>22752</v>
      </c>
      <c r="F42" s="118">
        <v>24583</v>
      </c>
      <c r="G42" s="118">
        <v>31716</v>
      </c>
      <c r="H42" s="118">
        <v>79051</v>
      </c>
      <c r="I42" s="118">
        <v>20829</v>
      </c>
      <c r="J42" s="118">
        <v>17684</v>
      </c>
      <c r="K42" s="118">
        <v>23517</v>
      </c>
      <c r="L42" s="118">
        <v>62030</v>
      </c>
      <c r="M42" s="118">
        <v>23788</v>
      </c>
      <c r="N42" s="118">
        <v>17325</v>
      </c>
      <c r="O42" s="489">
        <v>23479</v>
      </c>
      <c r="P42" s="118">
        <v>64592</v>
      </c>
      <c r="Q42" s="489">
        <v>19739</v>
      </c>
      <c r="R42" s="489">
        <v>19519</v>
      </c>
      <c r="S42" s="489">
        <v>16512</v>
      </c>
      <c r="T42" s="489">
        <v>55770</v>
      </c>
      <c r="U42" s="118">
        <v>261443</v>
      </c>
      <c r="Z42" s="114"/>
      <c r="AB42" s="114"/>
    </row>
    <row r="43" spans="2:28" x14ac:dyDescent="0.55000000000000004">
      <c r="B43" s="216"/>
      <c r="C43" s="100" t="s">
        <v>137</v>
      </c>
      <c r="D43" s="101"/>
      <c r="E43" s="119">
        <v>16</v>
      </c>
      <c r="F43" s="119">
        <v>12</v>
      </c>
      <c r="G43" s="119">
        <v>12</v>
      </c>
      <c r="H43" s="119">
        <v>40</v>
      </c>
      <c r="I43" s="119">
        <v>31</v>
      </c>
      <c r="J43" s="119">
        <v>27</v>
      </c>
      <c r="K43" s="119">
        <v>9</v>
      </c>
      <c r="L43" s="119">
        <v>67</v>
      </c>
      <c r="M43" s="119">
        <v>10</v>
      </c>
      <c r="N43" s="119">
        <v>8</v>
      </c>
      <c r="O43" s="490">
        <v>61</v>
      </c>
      <c r="P43" s="119">
        <v>79</v>
      </c>
      <c r="Q43" s="490">
        <v>614</v>
      </c>
      <c r="R43" s="490">
        <v>761</v>
      </c>
      <c r="S43" s="490">
        <v>887</v>
      </c>
      <c r="T43" s="490">
        <v>2262</v>
      </c>
      <c r="U43" s="119">
        <v>2448</v>
      </c>
      <c r="Z43" s="114"/>
      <c r="AB43" s="114"/>
    </row>
    <row r="44" spans="2:28" x14ac:dyDescent="0.55000000000000004">
      <c r="B44" s="145" t="s">
        <v>16</v>
      </c>
      <c r="C44" s="140"/>
      <c r="D44" s="140"/>
      <c r="E44" s="139">
        <v>19257</v>
      </c>
      <c r="F44" s="139">
        <v>23410</v>
      </c>
      <c r="G44" s="139">
        <v>27419</v>
      </c>
      <c r="H44" s="245">
        <v>70086</v>
      </c>
      <c r="I44" s="139">
        <v>24282</v>
      </c>
      <c r="J44" s="139">
        <v>30414</v>
      </c>
      <c r="K44" s="139">
        <v>27066</v>
      </c>
      <c r="L44" s="245">
        <v>81762</v>
      </c>
      <c r="M44" s="139">
        <v>31921</v>
      </c>
      <c r="N44" s="139">
        <v>41662</v>
      </c>
      <c r="O44" s="488">
        <v>35439</v>
      </c>
      <c r="P44" s="245">
        <v>109022</v>
      </c>
      <c r="Q44" s="488">
        <v>37288</v>
      </c>
      <c r="R44" s="488">
        <v>45745</v>
      </c>
      <c r="S44" s="488">
        <v>52598</v>
      </c>
      <c r="T44" s="498">
        <v>135631</v>
      </c>
      <c r="U44" s="141">
        <v>396501</v>
      </c>
      <c r="Z44" s="114"/>
      <c r="AB44" s="114"/>
    </row>
    <row r="45" spans="2:28" x14ac:dyDescent="0.55000000000000004">
      <c r="B45" s="215"/>
      <c r="C45" s="97" t="s">
        <v>136</v>
      </c>
      <c r="D45" s="98"/>
      <c r="E45" s="118">
        <v>19257</v>
      </c>
      <c r="F45" s="118">
        <v>23410</v>
      </c>
      <c r="G45" s="118">
        <v>27419</v>
      </c>
      <c r="H45" s="118">
        <v>70086</v>
      </c>
      <c r="I45" s="118">
        <v>24189</v>
      </c>
      <c r="J45" s="118">
        <v>29713</v>
      </c>
      <c r="K45" s="118">
        <v>25971</v>
      </c>
      <c r="L45" s="118">
        <v>79873</v>
      </c>
      <c r="M45" s="118">
        <v>27694</v>
      </c>
      <c r="N45" s="118">
        <v>35193</v>
      </c>
      <c r="O45" s="489">
        <v>30590</v>
      </c>
      <c r="P45" s="118">
        <v>93477</v>
      </c>
      <c r="Q45" s="489">
        <v>31823</v>
      </c>
      <c r="R45" s="489">
        <v>37436</v>
      </c>
      <c r="S45" s="489">
        <v>42693</v>
      </c>
      <c r="T45" s="489">
        <v>111952</v>
      </c>
      <c r="U45" s="118">
        <v>355388</v>
      </c>
      <c r="Z45" s="114"/>
      <c r="AB45" s="114"/>
    </row>
    <row r="46" spans="2:28" x14ac:dyDescent="0.55000000000000004">
      <c r="B46" s="215"/>
      <c r="C46" s="100" t="s">
        <v>137</v>
      </c>
      <c r="D46" s="104"/>
      <c r="E46" s="406">
        <v>0</v>
      </c>
      <c r="F46" s="406">
        <v>0</v>
      </c>
      <c r="G46" s="406">
        <v>0</v>
      </c>
      <c r="H46" s="406">
        <v>0</v>
      </c>
      <c r="I46" s="120">
        <v>93</v>
      </c>
      <c r="J46" s="120">
        <v>701</v>
      </c>
      <c r="K46" s="120">
        <v>1095</v>
      </c>
      <c r="L46" s="120">
        <v>1889</v>
      </c>
      <c r="M46" s="120">
        <v>4227</v>
      </c>
      <c r="N46" s="120">
        <v>6469</v>
      </c>
      <c r="O46" s="491">
        <v>4849</v>
      </c>
      <c r="P46" s="120">
        <v>15545</v>
      </c>
      <c r="Q46" s="491">
        <v>5465</v>
      </c>
      <c r="R46" s="491">
        <v>8309</v>
      </c>
      <c r="S46" s="491">
        <v>9905</v>
      </c>
      <c r="T46" s="491">
        <v>23679</v>
      </c>
      <c r="U46" s="120">
        <v>41113</v>
      </c>
      <c r="Z46" s="114"/>
      <c r="AB46" s="114"/>
    </row>
    <row r="47" spans="2:28" x14ac:dyDescent="0.55000000000000004">
      <c r="B47" s="144" t="s">
        <v>21</v>
      </c>
      <c r="C47" s="138"/>
      <c r="D47" s="138"/>
      <c r="E47" s="139">
        <v>198</v>
      </c>
      <c r="F47" s="139">
        <v>144</v>
      </c>
      <c r="G47" s="139">
        <v>274</v>
      </c>
      <c r="H47" s="245">
        <v>616</v>
      </c>
      <c r="I47" s="139">
        <v>325</v>
      </c>
      <c r="J47" s="139">
        <v>285</v>
      </c>
      <c r="K47" s="139">
        <v>275</v>
      </c>
      <c r="L47" s="245">
        <v>885</v>
      </c>
      <c r="M47" s="139">
        <v>283</v>
      </c>
      <c r="N47" s="139">
        <v>325</v>
      </c>
      <c r="O47" s="488">
        <v>311</v>
      </c>
      <c r="P47" s="245">
        <v>919</v>
      </c>
      <c r="Q47" s="488">
        <v>370</v>
      </c>
      <c r="R47" s="488">
        <v>299</v>
      </c>
      <c r="S47" s="488">
        <v>418</v>
      </c>
      <c r="T47" s="498">
        <v>1087</v>
      </c>
      <c r="U47" s="139">
        <v>3507</v>
      </c>
      <c r="Z47" s="114"/>
      <c r="AB47" s="114"/>
    </row>
    <row r="48" spans="2:28" x14ac:dyDescent="0.55000000000000004">
      <c r="B48" s="217"/>
      <c r="C48" s="97" t="s">
        <v>136</v>
      </c>
      <c r="D48" s="98"/>
      <c r="E48" s="118">
        <v>198</v>
      </c>
      <c r="F48" s="118">
        <v>144</v>
      </c>
      <c r="G48" s="118">
        <v>274</v>
      </c>
      <c r="H48" s="118">
        <v>616</v>
      </c>
      <c r="I48" s="118">
        <v>325</v>
      </c>
      <c r="J48" s="118">
        <v>285</v>
      </c>
      <c r="K48" s="118">
        <v>275</v>
      </c>
      <c r="L48" s="118">
        <v>885</v>
      </c>
      <c r="M48" s="118">
        <v>283</v>
      </c>
      <c r="N48" s="118">
        <v>325</v>
      </c>
      <c r="O48" s="489">
        <v>311</v>
      </c>
      <c r="P48" s="118">
        <v>919</v>
      </c>
      <c r="Q48" s="489">
        <v>370</v>
      </c>
      <c r="R48" s="489">
        <v>299</v>
      </c>
      <c r="S48" s="489">
        <v>418</v>
      </c>
      <c r="T48" s="489">
        <v>1087</v>
      </c>
      <c r="U48" s="118">
        <v>3507</v>
      </c>
      <c r="Z48" s="114"/>
      <c r="AB48" s="114"/>
    </row>
    <row r="49" spans="2:28" outlineLevel="1" x14ac:dyDescent="0.55000000000000004">
      <c r="B49" s="218"/>
      <c r="C49" s="100" t="s">
        <v>138</v>
      </c>
      <c r="D49" s="101"/>
      <c r="E49" s="406">
        <v>0</v>
      </c>
      <c r="F49" s="406">
        <v>0</v>
      </c>
      <c r="G49" s="406">
        <v>0</v>
      </c>
      <c r="H49" s="406">
        <v>0</v>
      </c>
      <c r="I49" s="406">
        <v>0</v>
      </c>
      <c r="J49" s="406">
        <v>0</v>
      </c>
      <c r="K49" s="406">
        <v>0</v>
      </c>
      <c r="L49" s="406">
        <v>0</v>
      </c>
      <c r="M49" s="406">
        <v>0</v>
      </c>
      <c r="N49" s="406">
        <v>0</v>
      </c>
      <c r="O49" s="406">
        <v>0</v>
      </c>
      <c r="P49" s="406">
        <v>0</v>
      </c>
      <c r="Q49" s="499">
        <v>0</v>
      </c>
      <c r="R49" s="499">
        <v>0</v>
      </c>
      <c r="S49" s="499">
        <v>0</v>
      </c>
      <c r="T49" s="499">
        <v>0</v>
      </c>
      <c r="U49" s="406">
        <v>0</v>
      </c>
      <c r="Z49" s="114"/>
      <c r="AB49" s="114"/>
    </row>
    <row r="50" spans="2:28" x14ac:dyDescent="0.55000000000000004">
      <c r="B50" s="144" t="s">
        <v>23</v>
      </c>
      <c r="C50" s="138"/>
      <c r="D50" s="138"/>
      <c r="E50" s="139">
        <v>6245</v>
      </c>
      <c r="F50" s="139">
        <v>6060</v>
      </c>
      <c r="G50" s="139">
        <v>13320</v>
      </c>
      <c r="H50" s="245">
        <v>25625</v>
      </c>
      <c r="I50" s="139">
        <v>6224</v>
      </c>
      <c r="J50" s="139">
        <v>5391</v>
      </c>
      <c r="K50" s="139">
        <v>6206</v>
      </c>
      <c r="L50" s="245">
        <v>17821</v>
      </c>
      <c r="M50" s="139">
        <v>6279</v>
      </c>
      <c r="N50" s="139">
        <v>6092</v>
      </c>
      <c r="O50" s="488">
        <v>9522</v>
      </c>
      <c r="P50" s="245">
        <v>21893</v>
      </c>
      <c r="Q50" s="488">
        <v>6247</v>
      </c>
      <c r="R50" s="488">
        <v>5671</v>
      </c>
      <c r="S50" s="488">
        <v>6227</v>
      </c>
      <c r="T50" s="498">
        <v>18145</v>
      </c>
      <c r="U50" s="139">
        <v>83484</v>
      </c>
      <c r="Z50" s="114"/>
      <c r="AB50" s="114"/>
    </row>
    <row r="51" spans="2:28" x14ac:dyDescent="0.55000000000000004">
      <c r="B51" s="215"/>
      <c r="C51" s="97" t="s">
        <v>136</v>
      </c>
      <c r="D51" s="98"/>
      <c r="E51" s="118">
        <v>5565</v>
      </c>
      <c r="F51" s="118">
        <v>5594</v>
      </c>
      <c r="G51" s="118">
        <v>10494</v>
      </c>
      <c r="H51" s="118">
        <v>21653</v>
      </c>
      <c r="I51" s="118">
        <v>5023</v>
      </c>
      <c r="J51" s="118">
        <v>4575</v>
      </c>
      <c r="K51" s="118">
        <v>5388</v>
      </c>
      <c r="L51" s="118">
        <v>14986</v>
      </c>
      <c r="M51" s="118">
        <v>5434</v>
      </c>
      <c r="N51" s="118">
        <v>5213</v>
      </c>
      <c r="O51" s="489">
        <v>7711</v>
      </c>
      <c r="P51" s="118">
        <v>18358</v>
      </c>
      <c r="Q51" s="489">
        <v>5530</v>
      </c>
      <c r="R51" s="489">
        <v>5091</v>
      </c>
      <c r="S51" s="489">
        <v>6004</v>
      </c>
      <c r="T51" s="489">
        <v>16625</v>
      </c>
      <c r="U51" s="118">
        <v>71622</v>
      </c>
      <c r="Z51" s="114"/>
      <c r="AB51" s="114"/>
    </row>
    <row r="52" spans="2:28" x14ac:dyDescent="0.55000000000000004">
      <c r="B52" s="215"/>
      <c r="C52" s="93" t="s">
        <v>139</v>
      </c>
      <c r="D52" s="407"/>
      <c r="E52" s="409">
        <v>285</v>
      </c>
      <c r="F52" s="409">
        <v>203</v>
      </c>
      <c r="G52" s="409">
        <v>436</v>
      </c>
      <c r="H52" s="409">
        <v>924</v>
      </c>
      <c r="I52" s="409">
        <v>172</v>
      </c>
      <c r="J52" s="409">
        <v>233</v>
      </c>
      <c r="K52" s="409">
        <v>219</v>
      </c>
      <c r="L52" s="409">
        <v>624</v>
      </c>
      <c r="M52" s="409">
        <v>279</v>
      </c>
      <c r="N52" s="409">
        <v>193</v>
      </c>
      <c r="O52" s="492">
        <v>328</v>
      </c>
      <c r="P52" s="409">
        <v>800</v>
      </c>
      <c r="Q52" s="492">
        <v>148</v>
      </c>
      <c r="R52" s="492">
        <v>85</v>
      </c>
      <c r="S52" s="492">
        <v>62</v>
      </c>
      <c r="T52" s="492">
        <v>295</v>
      </c>
      <c r="U52" s="409">
        <v>2643</v>
      </c>
      <c r="Z52" s="114"/>
      <c r="AB52" s="114"/>
    </row>
    <row r="53" spans="2:28" x14ac:dyDescent="0.55000000000000004">
      <c r="B53" s="215"/>
      <c r="C53" s="100" t="s">
        <v>138</v>
      </c>
      <c r="D53" s="104"/>
      <c r="E53" s="120">
        <v>395</v>
      </c>
      <c r="F53" s="120">
        <v>263</v>
      </c>
      <c r="G53" s="120">
        <v>2390</v>
      </c>
      <c r="H53" s="120">
        <v>3048</v>
      </c>
      <c r="I53" s="120">
        <v>1029</v>
      </c>
      <c r="J53" s="120">
        <v>583</v>
      </c>
      <c r="K53" s="120">
        <v>599</v>
      </c>
      <c r="L53" s="120">
        <v>2211</v>
      </c>
      <c r="M53" s="120">
        <v>566</v>
      </c>
      <c r="N53" s="120">
        <v>686</v>
      </c>
      <c r="O53" s="491">
        <v>1483</v>
      </c>
      <c r="P53" s="120">
        <v>2735</v>
      </c>
      <c r="Q53" s="491">
        <v>569</v>
      </c>
      <c r="R53" s="491">
        <v>495</v>
      </c>
      <c r="S53" s="491">
        <v>161</v>
      </c>
      <c r="T53" s="491">
        <v>1225</v>
      </c>
      <c r="U53" s="120">
        <v>9219</v>
      </c>
      <c r="Z53" s="114"/>
      <c r="AB53" s="114"/>
    </row>
    <row r="54" spans="2:28" x14ac:dyDescent="0.55000000000000004">
      <c r="B54" s="144" t="s">
        <v>24</v>
      </c>
      <c r="C54" s="142"/>
      <c r="D54" s="142"/>
      <c r="E54" s="139">
        <v>119</v>
      </c>
      <c r="F54" s="139">
        <v>341</v>
      </c>
      <c r="G54" s="139">
        <v>201</v>
      </c>
      <c r="H54" s="245">
        <v>661</v>
      </c>
      <c r="I54" s="139">
        <v>106</v>
      </c>
      <c r="J54" s="139">
        <v>145</v>
      </c>
      <c r="K54" s="139">
        <v>131</v>
      </c>
      <c r="L54" s="245">
        <v>382</v>
      </c>
      <c r="M54" s="139">
        <v>189</v>
      </c>
      <c r="N54" s="139">
        <v>128</v>
      </c>
      <c r="O54" s="488">
        <v>178</v>
      </c>
      <c r="P54" s="245">
        <v>495</v>
      </c>
      <c r="Q54" s="488">
        <v>137</v>
      </c>
      <c r="R54" s="488">
        <v>130</v>
      </c>
      <c r="S54" s="488">
        <v>344</v>
      </c>
      <c r="T54" s="498">
        <v>611</v>
      </c>
      <c r="U54" s="143">
        <v>2149</v>
      </c>
      <c r="Z54" s="114"/>
      <c r="AB54" s="114"/>
    </row>
    <row r="55" spans="2:28" x14ac:dyDescent="0.55000000000000004">
      <c r="B55" s="215"/>
      <c r="C55" s="97" t="s">
        <v>136</v>
      </c>
      <c r="D55" s="98"/>
      <c r="E55" s="118">
        <v>119</v>
      </c>
      <c r="F55" s="118">
        <v>341</v>
      </c>
      <c r="G55" s="118">
        <v>201</v>
      </c>
      <c r="H55" s="118">
        <v>661</v>
      </c>
      <c r="I55" s="118">
        <v>106</v>
      </c>
      <c r="J55" s="118">
        <v>145</v>
      </c>
      <c r="K55" s="118">
        <v>131</v>
      </c>
      <c r="L55" s="118">
        <v>382</v>
      </c>
      <c r="M55" s="118">
        <v>189</v>
      </c>
      <c r="N55" s="118">
        <v>128</v>
      </c>
      <c r="O55" s="489">
        <v>178</v>
      </c>
      <c r="P55" s="118">
        <v>495</v>
      </c>
      <c r="Q55" s="489">
        <v>137</v>
      </c>
      <c r="R55" s="489">
        <v>130</v>
      </c>
      <c r="S55" s="489">
        <v>344</v>
      </c>
      <c r="T55" s="489">
        <v>611</v>
      </c>
      <c r="U55" s="118">
        <v>2149</v>
      </c>
      <c r="Z55" s="114"/>
      <c r="AB55" s="114"/>
    </row>
    <row r="56" spans="2:28" outlineLevel="1" x14ac:dyDescent="0.55000000000000004">
      <c r="B56" s="215"/>
      <c r="C56" s="100" t="s">
        <v>138</v>
      </c>
      <c r="D56" s="104"/>
      <c r="E56" s="406">
        <v>0</v>
      </c>
      <c r="F56" s="406">
        <v>0</v>
      </c>
      <c r="G56" s="406">
        <v>0</v>
      </c>
      <c r="H56" s="406">
        <v>0</v>
      </c>
      <c r="I56" s="406">
        <v>0</v>
      </c>
      <c r="J56" s="406">
        <v>0</v>
      </c>
      <c r="K56" s="406">
        <v>0</v>
      </c>
      <c r="L56" s="406">
        <v>0</v>
      </c>
      <c r="M56" s="406">
        <v>0</v>
      </c>
      <c r="N56" s="406">
        <v>0</v>
      </c>
      <c r="O56" s="406">
        <v>0</v>
      </c>
      <c r="P56" s="406">
        <v>0</v>
      </c>
      <c r="Q56" s="500">
        <v>0</v>
      </c>
      <c r="R56" s="500">
        <v>0</v>
      </c>
      <c r="S56" s="500">
        <v>0</v>
      </c>
      <c r="T56" s="500">
        <v>0</v>
      </c>
      <c r="U56" s="406">
        <v>0</v>
      </c>
      <c r="Z56" s="114"/>
      <c r="AB56" s="114"/>
    </row>
    <row r="57" spans="2:28" x14ac:dyDescent="0.55000000000000004">
      <c r="B57" s="144" t="s">
        <v>25</v>
      </c>
      <c r="C57" s="138"/>
      <c r="D57" s="138"/>
      <c r="E57" s="139">
        <v>8193</v>
      </c>
      <c r="F57" s="139">
        <v>7908</v>
      </c>
      <c r="G57" s="139">
        <v>8063</v>
      </c>
      <c r="H57" s="245">
        <v>24164</v>
      </c>
      <c r="I57" s="139">
        <v>5674</v>
      </c>
      <c r="J57" s="139">
        <v>6966</v>
      </c>
      <c r="K57" s="139">
        <v>7097</v>
      </c>
      <c r="L57" s="245">
        <v>19737</v>
      </c>
      <c r="M57" s="139">
        <v>6571</v>
      </c>
      <c r="N57" s="139">
        <v>5659</v>
      </c>
      <c r="O57" s="488">
        <v>5193</v>
      </c>
      <c r="P57" s="245">
        <v>17423</v>
      </c>
      <c r="Q57" s="488">
        <v>4538</v>
      </c>
      <c r="R57" s="488">
        <v>5163</v>
      </c>
      <c r="S57" s="488">
        <v>9740</v>
      </c>
      <c r="T57" s="498">
        <v>19441</v>
      </c>
      <c r="U57" s="139">
        <v>80765</v>
      </c>
      <c r="Z57" s="114"/>
      <c r="AB57" s="114"/>
    </row>
    <row r="58" spans="2:28" x14ac:dyDescent="0.55000000000000004">
      <c r="B58" s="215"/>
      <c r="C58" s="97" t="s">
        <v>136</v>
      </c>
      <c r="D58" s="98"/>
      <c r="E58" s="118">
        <v>8193</v>
      </c>
      <c r="F58" s="118">
        <v>7904</v>
      </c>
      <c r="G58" s="118">
        <v>8034</v>
      </c>
      <c r="H58" s="118">
        <v>24131</v>
      </c>
      <c r="I58" s="118">
        <v>5644</v>
      </c>
      <c r="J58" s="118">
        <v>6959</v>
      </c>
      <c r="K58" s="118">
        <v>7095</v>
      </c>
      <c r="L58" s="118">
        <v>19698</v>
      </c>
      <c r="M58" s="118">
        <v>6567</v>
      </c>
      <c r="N58" s="118">
        <v>5658</v>
      </c>
      <c r="O58" s="489">
        <v>5191</v>
      </c>
      <c r="P58" s="118">
        <v>17416</v>
      </c>
      <c r="Q58" s="489">
        <v>4533</v>
      </c>
      <c r="R58" s="489">
        <v>5095</v>
      </c>
      <c r="S58" s="489">
        <v>9587</v>
      </c>
      <c r="T58" s="489">
        <v>19215</v>
      </c>
      <c r="U58" s="118">
        <v>80460</v>
      </c>
      <c r="Z58" s="114"/>
      <c r="AB58" s="114"/>
    </row>
    <row r="59" spans="2:28" x14ac:dyDescent="0.55000000000000004">
      <c r="B59" s="215"/>
      <c r="C59" s="100" t="s">
        <v>138</v>
      </c>
      <c r="D59" s="104"/>
      <c r="E59" s="406">
        <v>0</v>
      </c>
      <c r="F59" s="120">
        <v>4</v>
      </c>
      <c r="G59" s="120">
        <v>29</v>
      </c>
      <c r="H59" s="120">
        <v>33</v>
      </c>
      <c r="I59" s="120">
        <v>30</v>
      </c>
      <c r="J59" s="120">
        <v>7</v>
      </c>
      <c r="K59" s="120">
        <v>2</v>
      </c>
      <c r="L59" s="120">
        <v>39</v>
      </c>
      <c r="M59" s="120">
        <v>4</v>
      </c>
      <c r="N59" s="120">
        <v>1</v>
      </c>
      <c r="O59" s="491">
        <v>2</v>
      </c>
      <c r="P59" s="120">
        <v>7</v>
      </c>
      <c r="Q59" s="491">
        <v>5</v>
      </c>
      <c r="R59" s="491">
        <v>68</v>
      </c>
      <c r="S59" s="491">
        <v>153</v>
      </c>
      <c r="T59" s="491">
        <v>226</v>
      </c>
      <c r="U59" s="120">
        <v>305</v>
      </c>
      <c r="Z59" s="114"/>
      <c r="AB59" s="114"/>
    </row>
    <row r="60" spans="2:28" x14ac:dyDescent="0.55000000000000004">
      <c r="B60" s="144" t="s">
        <v>30</v>
      </c>
      <c r="C60" s="138"/>
      <c r="D60" s="138"/>
      <c r="E60" s="139">
        <v>12642</v>
      </c>
      <c r="F60" s="139">
        <v>5140</v>
      </c>
      <c r="G60" s="139">
        <v>9767</v>
      </c>
      <c r="H60" s="245">
        <v>27549</v>
      </c>
      <c r="I60" s="139">
        <v>10885</v>
      </c>
      <c r="J60" s="139">
        <v>9909</v>
      </c>
      <c r="K60" s="139">
        <v>11023</v>
      </c>
      <c r="L60" s="245">
        <v>31817</v>
      </c>
      <c r="M60" s="139">
        <v>9945</v>
      </c>
      <c r="N60" s="139">
        <v>9395</v>
      </c>
      <c r="O60" s="488">
        <v>9281</v>
      </c>
      <c r="P60" s="245">
        <v>28621</v>
      </c>
      <c r="Q60" s="488">
        <v>10215</v>
      </c>
      <c r="R60" s="488">
        <v>10018</v>
      </c>
      <c r="S60" s="488">
        <v>13082</v>
      </c>
      <c r="T60" s="498">
        <v>33315</v>
      </c>
      <c r="U60" s="139">
        <v>121302</v>
      </c>
      <c r="Z60" s="114"/>
      <c r="AB60" s="114"/>
    </row>
    <row r="61" spans="2:28" x14ac:dyDescent="0.55000000000000004">
      <c r="B61" s="215"/>
      <c r="C61" s="97" t="s">
        <v>136</v>
      </c>
      <c r="D61" s="410"/>
      <c r="E61" s="118">
        <v>9215</v>
      </c>
      <c r="F61" s="118">
        <v>3827</v>
      </c>
      <c r="G61" s="118">
        <v>7498</v>
      </c>
      <c r="H61" s="118">
        <v>20540</v>
      </c>
      <c r="I61" s="118">
        <v>8928</v>
      </c>
      <c r="J61" s="118">
        <v>8235</v>
      </c>
      <c r="K61" s="118">
        <v>8776</v>
      </c>
      <c r="L61" s="118">
        <v>25939</v>
      </c>
      <c r="M61" s="118">
        <v>6913</v>
      </c>
      <c r="N61" s="118">
        <v>7421</v>
      </c>
      <c r="O61" s="489">
        <v>7226</v>
      </c>
      <c r="P61" s="118">
        <v>21560</v>
      </c>
      <c r="Q61" s="489">
        <v>8262</v>
      </c>
      <c r="R61" s="489">
        <v>8203</v>
      </c>
      <c r="S61" s="489">
        <v>9748</v>
      </c>
      <c r="T61" s="489">
        <v>26213</v>
      </c>
      <c r="U61" s="118">
        <v>94252</v>
      </c>
      <c r="Z61" s="114"/>
      <c r="AB61" s="114"/>
    </row>
    <row r="62" spans="2:28" x14ac:dyDescent="0.55000000000000004">
      <c r="B62" s="215"/>
      <c r="C62" s="93" t="s">
        <v>139</v>
      </c>
      <c r="D62" s="412"/>
      <c r="E62" s="413">
        <v>1815</v>
      </c>
      <c r="F62" s="413">
        <v>773</v>
      </c>
      <c r="G62" s="413">
        <v>1180</v>
      </c>
      <c r="H62" s="413">
        <v>3768</v>
      </c>
      <c r="I62" s="413">
        <v>1231</v>
      </c>
      <c r="J62" s="413">
        <v>1183</v>
      </c>
      <c r="K62" s="413">
        <v>1336</v>
      </c>
      <c r="L62" s="413">
        <v>3750</v>
      </c>
      <c r="M62" s="413">
        <v>1272</v>
      </c>
      <c r="N62" s="413">
        <v>1346</v>
      </c>
      <c r="O62" s="493">
        <v>1221</v>
      </c>
      <c r="P62" s="413">
        <v>3839</v>
      </c>
      <c r="Q62" s="493">
        <v>1255</v>
      </c>
      <c r="R62" s="493">
        <v>1194</v>
      </c>
      <c r="S62" s="493">
        <v>1806</v>
      </c>
      <c r="T62" s="493">
        <v>4255</v>
      </c>
      <c r="U62" s="413">
        <v>15612</v>
      </c>
      <c r="Z62" s="114"/>
      <c r="AB62" s="114"/>
    </row>
    <row r="63" spans="2:28" x14ac:dyDescent="0.55000000000000004">
      <c r="B63" s="216"/>
      <c r="C63" s="100" t="s">
        <v>138</v>
      </c>
      <c r="D63" s="414"/>
      <c r="E63" s="119">
        <v>1612</v>
      </c>
      <c r="F63" s="119">
        <v>540</v>
      </c>
      <c r="G63" s="119">
        <v>1089</v>
      </c>
      <c r="H63" s="119">
        <v>3241</v>
      </c>
      <c r="I63" s="119">
        <v>726</v>
      </c>
      <c r="J63" s="119">
        <v>491</v>
      </c>
      <c r="K63" s="119">
        <v>911</v>
      </c>
      <c r="L63" s="119">
        <v>2128</v>
      </c>
      <c r="M63" s="119">
        <v>1760</v>
      </c>
      <c r="N63" s="119">
        <v>628</v>
      </c>
      <c r="O63" s="490">
        <v>834</v>
      </c>
      <c r="P63" s="119">
        <v>3222</v>
      </c>
      <c r="Q63" s="490">
        <v>698</v>
      </c>
      <c r="R63" s="490">
        <v>621</v>
      </c>
      <c r="S63" s="490">
        <v>1528</v>
      </c>
      <c r="T63" s="490">
        <v>2847</v>
      </c>
      <c r="U63" s="119">
        <v>11438</v>
      </c>
      <c r="Z63" s="114"/>
      <c r="AB63" s="114"/>
    </row>
    <row r="64" spans="2:28" ht="3.65" customHeight="1" thickBot="1" x14ac:dyDescent="0.6">
      <c r="B64" s="434"/>
      <c r="C64" s="435"/>
      <c r="D64" s="435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485"/>
      <c r="P64" s="213"/>
      <c r="Q64" s="497"/>
      <c r="R64" s="497"/>
      <c r="S64" s="497"/>
      <c r="T64" s="497"/>
      <c r="U64" s="213"/>
      <c r="Z64" s="114"/>
      <c r="AB64" s="114"/>
    </row>
    <row r="65" spans="2:21" ht="15.5" thickBot="1" x14ac:dyDescent="0.6">
      <c r="B65" s="415" t="s">
        <v>140</v>
      </c>
      <c r="C65" s="152"/>
      <c r="D65" s="152"/>
      <c r="E65" s="153">
        <v>69422</v>
      </c>
      <c r="F65" s="153">
        <v>67598</v>
      </c>
      <c r="G65" s="153">
        <v>90772</v>
      </c>
      <c r="H65" s="153">
        <v>227792</v>
      </c>
      <c r="I65" s="153">
        <v>68356</v>
      </c>
      <c r="J65" s="153">
        <v>70821</v>
      </c>
      <c r="K65" s="153">
        <v>75324</v>
      </c>
      <c r="L65" s="153">
        <v>214501</v>
      </c>
      <c r="M65" s="153">
        <v>78986</v>
      </c>
      <c r="N65" s="153">
        <v>80594</v>
      </c>
      <c r="O65" s="494">
        <v>83464</v>
      </c>
      <c r="P65" s="153">
        <v>243044</v>
      </c>
      <c r="Q65" s="494">
        <v>79148</v>
      </c>
      <c r="R65" s="494">
        <v>87306</v>
      </c>
      <c r="S65" s="494">
        <v>99808</v>
      </c>
      <c r="T65" s="494">
        <v>266262</v>
      </c>
      <c r="U65" s="154">
        <v>951599</v>
      </c>
    </row>
    <row r="66" spans="2:21" x14ac:dyDescent="0.55000000000000004">
      <c r="B66" s="416"/>
      <c r="C66" s="417" t="s">
        <v>136</v>
      </c>
      <c r="D66" s="410"/>
      <c r="E66" s="118">
        <v>65299</v>
      </c>
      <c r="F66" s="118">
        <v>65803</v>
      </c>
      <c r="G66" s="118">
        <v>85636</v>
      </c>
      <c r="H66" s="246">
        <v>216738</v>
      </c>
      <c r="I66" s="118">
        <v>65044</v>
      </c>
      <c r="J66" s="118">
        <v>67596</v>
      </c>
      <c r="K66" s="118">
        <v>71153</v>
      </c>
      <c r="L66" s="118">
        <v>203793</v>
      </c>
      <c r="M66" s="118">
        <v>70868</v>
      </c>
      <c r="N66" s="118">
        <v>71263</v>
      </c>
      <c r="O66" s="489">
        <v>74686</v>
      </c>
      <c r="P66" s="118">
        <v>216817</v>
      </c>
      <c r="Q66" s="489">
        <v>70394</v>
      </c>
      <c r="R66" s="489">
        <v>75773</v>
      </c>
      <c r="S66" s="489">
        <v>85306</v>
      </c>
      <c r="T66" s="489">
        <v>231473</v>
      </c>
      <c r="U66" s="418">
        <v>868821</v>
      </c>
    </row>
    <row r="67" spans="2:21" x14ac:dyDescent="0.55000000000000004">
      <c r="B67" s="416"/>
      <c r="C67" s="419" t="s">
        <v>139</v>
      </c>
      <c r="D67" s="412"/>
      <c r="E67" s="413">
        <v>2100</v>
      </c>
      <c r="F67" s="413">
        <v>976</v>
      </c>
      <c r="G67" s="413">
        <v>1616</v>
      </c>
      <c r="H67" s="420">
        <v>4692</v>
      </c>
      <c r="I67" s="413">
        <v>1403</v>
      </c>
      <c r="J67" s="413">
        <v>1416</v>
      </c>
      <c r="K67" s="413">
        <v>1555</v>
      </c>
      <c r="L67" s="413">
        <v>4374</v>
      </c>
      <c r="M67" s="413">
        <v>1551</v>
      </c>
      <c r="N67" s="413">
        <v>1539</v>
      </c>
      <c r="O67" s="493">
        <v>1549</v>
      </c>
      <c r="P67" s="413">
        <v>4639</v>
      </c>
      <c r="Q67" s="493">
        <v>1403</v>
      </c>
      <c r="R67" s="493">
        <v>1279</v>
      </c>
      <c r="S67" s="493">
        <v>1868</v>
      </c>
      <c r="T67" s="493">
        <v>4550</v>
      </c>
      <c r="U67" s="421">
        <v>18255</v>
      </c>
    </row>
    <row r="68" spans="2:21" ht="15.5" thickBot="1" x14ac:dyDescent="0.6">
      <c r="B68" s="422"/>
      <c r="C68" s="423" t="s">
        <v>137</v>
      </c>
      <c r="D68" s="424"/>
      <c r="E68" s="425">
        <v>2023</v>
      </c>
      <c r="F68" s="425">
        <v>819</v>
      </c>
      <c r="G68" s="425">
        <v>3520</v>
      </c>
      <c r="H68" s="426">
        <v>6362</v>
      </c>
      <c r="I68" s="425">
        <v>1909</v>
      </c>
      <c r="J68" s="425">
        <v>1809</v>
      </c>
      <c r="K68" s="425">
        <v>2616</v>
      </c>
      <c r="L68" s="425">
        <v>6334</v>
      </c>
      <c r="M68" s="425">
        <v>6567</v>
      </c>
      <c r="N68" s="425">
        <v>7792</v>
      </c>
      <c r="O68" s="495">
        <v>7229</v>
      </c>
      <c r="P68" s="425">
        <v>21588</v>
      </c>
      <c r="Q68" s="495">
        <v>7351</v>
      </c>
      <c r="R68" s="495">
        <v>10254</v>
      </c>
      <c r="S68" s="495">
        <v>12634</v>
      </c>
      <c r="T68" s="495">
        <v>30239</v>
      </c>
      <c r="U68" s="427">
        <v>64523</v>
      </c>
    </row>
    <row r="69" spans="2:21" x14ac:dyDescent="0.55000000000000004">
      <c r="B69" s="115"/>
      <c r="C69" s="116"/>
      <c r="D69" s="116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</row>
    <row r="70" spans="2:21" x14ac:dyDescent="0.55000000000000004">
      <c r="B70" s="123" t="s">
        <v>43</v>
      </c>
    </row>
    <row r="71" spans="2:21" x14ac:dyDescent="0.55000000000000004">
      <c r="B71" s="124"/>
      <c r="C71" s="125"/>
      <c r="D71" s="125"/>
      <c r="E71" s="513" t="s">
        <v>141</v>
      </c>
      <c r="F71" s="514"/>
      <c r="G71" s="514"/>
      <c r="H71" s="514"/>
      <c r="I71" s="514"/>
      <c r="J71" s="514"/>
      <c r="K71" s="514"/>
      <c r="L71" s="514"/>
      <c r="M71" s="514"/>
      <c r="N71" s="514"/>
      <c r="O71" s="514"/>
      <c r="P71" s="514"/>
      <c r="Q71" s="514"/>
      <c r="R71" s="514"/>
      <c r="S71" s="514"/>
      <c r="T71" s="514"/>
      <c r="U71" s="515"/>
    </row>
    <row r="72" spans="2:21" x14ac:dyDescent="0.55000000000000004">
      <c r="B72" s="126"/>
      <c r="C72" s="127"/>
      <c r="D72" s="127"/>
      <c r="E72" s="436"/>
      <c r="F72" s="437"/>
      <c r="G72" s="437"/>
      <c r="H72" s="516" t="s">
        <v>142</v>
      </c>
      <c r="I72" s="436"/>
      <c r="J72" s="437"/>
      <c r="K72" s="437"/>
      <c r="L72" s="518" t="s">
        <v>143</v>
      </c>
      <c r="M72" s="436"/>
      <c r="N72" s="437"/>
      <c r="O72" s="437"/>
      <c r="P72" s="520" t="s">
        <v>144</v>
      </c>
      <c r="Q72" s="436"/>
      <c r="R72" s="437"/>
      <c r="S72" s="437"/>
      <c r="T72" s="522" t="s">
        <v>145</v>
      </c>
      <c r="U72" s="230"/>
    </row>
    <row r="73" spans="2:21" x14ac:dyDescent="0.55000000000000004">
      <c r="B73" s="128"/>
      <c r="C73" s="129"/>
      <c r="D73" s="129"/>
      <c r="E73" s="438" t="str">
        <f>E40</f>
        <v>Jan</v>
      </c>
      <c r="F73" s="438" t="str">
        <f>F40</f>
        <v>Feb</v>
      </c>
      <c r="G73" s="438" t="str">
        <f>G40</f>
        <v>Mar</v>
      </c>
      <c r="H73" s="517"/>
      <c r="I73" s="438" t="str">
        <f>I40</f>
        <v>Apr</v>
      </c>
      <c r="J73" s="438" t="str">
        <f>J40</f>
        <v>May</v>
      </c>
      <c r="K73" s="438" t="str">
        <f>K40</f>
        <v>Jun</v>
      </c>
      <c r="L73" s="519"/>
      <c r="M73" s="438" t="str">
        <f>M40</f>
        <v>Jul</v>
      </c>
      <c r="N73" s="438" t="str">
        <f>N40</f>
        <v>Aug</v>
      </c>
      <c r="O73" s="438" t="str">
        <f>O40</f>
        <v>Sep</v>
      </c>
      <c r="P73" s="521"/>
      <c r="Q73" s="438" t="str">
        <f>Q40</f>
        <v>Oct</v>
      </c>
      <c r="R73" s="438" t="str">
        <f>R40</f>
        <v>Nov</v>
      </c>
      <c r="S73" s="438" t="str">
        <f>S40</f>
        <v>Dec</v>
      </c>
      <c r="T73" s="523"/>
      <c r="U73" s="439" t="s">
        <v>119</v>
      </c>
    </row>
    <row r="74" spans="2:21" x14ac:dyDescent="0.55000000000000004">
      <c r="B74" s="144" t="s">
        <v>13</v>
      </c>
      <c r="C74" s="138"/>
      <c r="D74" s="138"/>
      <c r="E74" s="440">
        <v>1.8915012046190911</v>
      </c>
      <c r="F74" s="440">
        <v>1.6181985656951114</v>
      </c>
      <c r="G74" s="440">
        <v>1.3818213492443709</v>
      </c>
      <c r="H74" s="441">
        <v>1.575612088371815</v>
      </c>
      <c r="I74" s="440">
        <v>2.0818363273453095</v>
      </c>
      <c r="J74" s="440">
        <v>1.87715951245363</v>
      </c>
      <c r="K74" s="440">
        <v>1.672424824056302</v>
      </c>
      <c r="L74" s="441">
        <v>1.8524252729550743</v>
      </c>
      <c r="M74" s="440">
        <v>1.5274711168164312</v>
      </c>
      <c r="N74" s="487">
        <v>1.3927681799919647</v>
      </c>
      <c r="O74" s="487">
        <v>1.2287295124752062</v>
      </c>
      <c r="P74" s="470">
        <v>1.3706419685056059</v>
      </c>
      <c r="Q74" s="440">
        <v>0.97039191379803569</v>
      </c>
      <c r="R74" s="440">
        <v>0.84999371306425253</v>
      </c>
      <c r="S74" s="440">
        <v>0.79560107915313916</v>
      </c>
      <c r="T74" s="441">
        <v>0.87001888998830623</v>
      </c>
      <c r="U74" s="440">
        <v>1.335453735754337</v>
      </c>
    </row>
    <row r="75" spans="2:21" x14ac:dyDescent="0.55000000000000004">
      <c r="B75" s="215"/>
      <c r="C75" s="97" t="s">
        <v>136</v>
      </c>
      <c r="D75" s="98"/>
      <c r="E75" s="442">
        <v>1.894421315570358</v>
      </c>
      <c r="F75" s="442">
        <v>1.6202873714737676</v>
      </c>
      <c r="G75" s="442">
        <v>1.3835281800732857</v>
      </c>
      <c r="H75" s="442">
        <v>1.5776753283039955</v>
      </c>
      <c r="I75" s="442">
        <v>2.0849849849849851</v>
      </c>
      <c r="J75" s="442">
        <v>1.877481685953923</v>
      </c>
      <c r="K75" s="442">
        <v>1.6738078291814946</v>
      </c>
      <c r="L75" s="442">
        <v>1.8539107564481903</v>
      </c>
      <c r="M75" s="442">
        <v>1.5287917737789203</v>
      </c>
      <c r="N75" s="471">
        <v>1.3948152322679332</v>
      </c>
      <c r="O75" s="471">
        <v>1.2268903171866019</v>
      </c>
      <c r="P75" s="471">
        <v>1.3708561483933952</v>
      </c>
      <c r="Q75" s="442">
        <v>0.94219570405727926</v>
      </c>
      <c r="R75" s="442">
        <v>0.81871565790025591</v>
      </c>
      <c r="S75" s="442">
        <v>0.75590551181102361</v>
      </c>
      <c r="T75" s="442">
        <v>0.83694755008629096</v>
      </c>
      <c r="U75" s="442">
        <v>1.3249830223294377</v>
      </c>
    </row>
    <row r="76" spans="2:21" x14ac:dyDescent="0.55000000000000004">
      <c r="B76" s="216"/>
      <c r="C76" s="100" t="s">
        <v>137</v>
      </c>
      <c r="D76" s="101"/>
      <c r="E76" s="443">
        <v>0.59259259259259256</v>
      </c>
      <c r="F76" s="443">
        <v>0.44444444444444442</v>
      </c>
      <c r="G76" s="443">
        <v>0.32432432432432434</v>
      </c>
      <c r="H76" s="443">
        <v>0.43956043956043955</v>
      </c>
      <c r="I76" s="443">
        <v>1.0333333333333334</v>
      </c>
      <c r="J76" s="443">
        <v>1.6875</v>
      </c>
      <c r="K76" s="443">
        <v>0.52941176470588236</v>
      </c>
      <c r="L76" s="443">
        <v>1.0634920634920635</v>
      </c>
      <c r="M76" s="443">
        <v>0.5</v>
      </c>
      <c r="N76" s="472">
        <v>0.33333333333333331</v>
      </c>
      <c r="O76" s="472">
        <v>2.9047619047619047</v>
      </c>
      <c r="P76" s="472">
        <v>1.2153846153846153</v>
      </c>
      <c r="Q76" s="443">
        <v>25.583333333333332</v>
      </c>
      <c r="R76" s="443">
        <v>42.277777777777779</v>
      </c>
      <c r="S76" s="443">
        <v>35.479999999999997</v>
      </c>
      <c r="T76" s="443">
        <v>33.761194029850749</v>
      </c>
      <c r="U76" s="443">
        <v>8.55944055944056</v>
      </c>
    </row>
    <row r="77" spans="2:21" x14ac:dyDescent="0.55000000000000004">
      <c r="B77" s="145" t="s">
        <v>16</v>
      </c>
      <c r="C77" s="140"/>
      <c r="D77" s="140"/>
      <c r="E77" s="440">
        <v>1.5779252704031466</v>
      </c>
      <c r="F77" s="440">
        <v>1.9501832722425858</v>
      </c>
      <c r="G77" s="440">
        <v>1.0319144932445148</v>
      </c>
      <c r="H77" s="441">
        <v>1.3802162311191635</v>
      </c>
      <c r="I77" s="440">
        <v>0.7834419565077112</v>
      </c>
      <c r="J77" s="440">
        <v>0.8728869500330052</v>
      </c>
      <c r="K77" s="440">
        <v>0.93946546338077053</v>
      </c>
      <c r="L77" s="441">
        <v>0.8638625629972424</v>
      </c>
      <c r="M77" s="440">
        <v>1.057617122788417</v>
      </c>
      <c r="N77" s="487">
        <v>1.4206506171997544</v>
      </c>
      <c r="O77" s="487">
        <v>1.1686782746339532</v>
      </c>
      <c r="P77" s="470">
        <v>1.2136209813874788</v>
      </c>
      <c r="Q77" s="440">
        <v>1.3428890409478877</v>
      </c>
      <c r="R77" s="440">
        <v>1.7055665336862906</v>
      </c>
      <c r="S77" s="440">
        <v>1.8056919221394487</v>
      </c>
      <c r="T77" s="441">
        <v>1.6201129997491548</v>
      </c>
      <c r="U77" s="444">
        <v>1.2430472607571126</v>
      </c>
    </row>
    <row r="78" spans="2:21" x14ac:dyDescent="0.55000000000000004">
      <c r="B78" s="215"/>
      <c r="C78" s="97" t="s">
        <v>136</v>
      </c>
      <c r="D78" s="98"/>
      <c r="E78" s="442">
        <v>1.5779252704031466</v>
      </c>
      <c r="F78" s="442">
        <v>1.9501832722425858</v>
      </c>
      <c r="G78" s="442">
        <v>1.0319144932445148</v>
      </c>
      <c r="H78" s="442">
        <v>1.3802162311191635</v>
      </c>
      <c r="I78" s="442">
        <v>0.78044137575014516</v>
      </c>
      <c r="J78" s="442">
        <v>0.85276813133197482</v>
      </c>
      <c r="K78" s="442">
        <v>0.90145782714335299</v>
      </c>
      <c r="L78" s="442">
        <v>0.84390419136369876</v>
      </c>
      <c r="M78" s="442">
        <v>0.91756676164601414</v>
      </c>
      <c r="N78" s="471">
        <v>1.200061378981109</v>
      </c>
      <c r="O78" s="471">
        <v>1.0087719298245614</v>
      </c>
      <c r="P78" s="471">
        <v>1.0405757413839167</v>
      </c>
      <c r="Q78" s="442">
        <v>1.1460726761983651</v>
      </c>
      <c r="R78" s="442">
        <v>1.3957719697252153</v>
      </c>
      <c r="S78" s="442">
        <v>1.4656527858834838</v>
      </c>
      <c r="T78" s="442">
        <v>1.3372672217112413</v>
      </c>
      <c r="U78" s="442">
        <v>1.1141562818402697</v>
      </c>
    </row>
    <row r="79" spans="2:21" x14ac:dyDescent="0.55000000000000004">
      <c r="B79" s="215"/>
      <c r="C79" s="100" t="s">
        <v>137</v>
      </c>
      <c r="D79" s="104"/>
      <c r="E79" s="486" t="s">
        <v>147</v>
      </c>
      <c r="F79" s="486" t="s">
        <v>147</v>
      </c>
      <c r="G79" s="486" t="s">
        <v>147</v>
      </c>
      <c r="H79" s="486" t="s">
        <v>147</v>
      </c>
      <c r="I79" s="486" t="s">
        <v>147</v>
      </c>
      <c r="J79" s="486" t="s">
        <v>147</v>
      </c>
      <c r="K79" s="486" t="s">
        <v>147</v>
      </c>
      <c r="L79" s="486" t="s">
        <v>147</v>
      </c>
      <c r="M79" s="486" t="s">
        <v>147</v>
      </c>
      <c r="N79" s="486" t="s">
        <v>147</v>
      </c>
      <c r="O79" s="486" t="s">
        <v>147</v>
      </c>
      <c r="P79" s="486" t="s">
        <v>147</v>
      </c>
      <c r="Q79" s="486" t="s">
        <v>147</v>
      </c>
      <c r="R79" s="486" t="s">
        <v>147</v>
      </c>
      <c r="S79" s="486" t="s">
        <v>147</v>
      </c>
      <c r="T79" s="486" t="s">
        <v>147</v>
      </c>
      <c r="U79" s="486"/>
    </row>
    <row r="80" spans="2:21" x14ac:dyDescent="0.55000000000000004">
      <c r="B80" s="144" t="s">
        <v>21</v>
      </c>
      <c r="C80" s="138"/>
      <c r="D80" s="138"/>
      <c r="E80" s="440">
        <v>4.3043478260869561</v>
      </c>
      <c r="F80" s="440">
        <v>0.8834355828220859</v>
      </c>
      <c r="G80" s="440">
        <v>3.4249999999999998</v>
      </c>
      <c r="H80" s="441">
        <v>2.1314878892733562</v>
      </c>
      <c r="I80" s="440">
        <v>7.9268292682926829</v>
      </c>
      <c r="J80" s="446">
        <v>20.357142857142858</v>
      </c>
      <c r="K80" s="446">
        <v>34.375</v>
      </c>
      <c r="L80" s="447">
        <v>14.047619047619047</v>
      </c>
      <c r="M80" s="440">
        <v>94.333333333333329</v>
      </c>
      <c r="N80" s="440">
        <v>4.7794117647058822</v>
      </c>
      <c r="O80" s="440">
        <v>11.518518518518519</v>
      </c>
      <c r="P80" s="470">
        <v>9.3775510204081627</v>
      </c>
      <c r="Q80" s="440">
        <v>5.6060606060606064</v>
      </c>
      <c r="R80" s="440">
        <v>10.678571428571429</v>
      </c>
      <c r="S80" s="440">
        <v>5.6486486486486482</v>
      </c>
      <c r="T80" s="441">
        <v>6.4702380952380949</v>
      </c>
      <c r="U80" s="440">
        <v>5.674757281553398</v>
      </c>
    </row>
    <row r="81" spans="2:21" x14ac:dyDescent="0.55000000000000004">
      <c r="B81" s="217"/>
      <c r="C81" s="97" t="s">
        <v>136</v>
      </c>
      <c r="D81" s="98"/>
      <c r="E81" s="442">
        <v>4.3043478260869561</v>
      </c>
      <c r="F81" s="442">
        <v>0.8834355828220859</v>
      </c>
      <c r="G81" s="442">
        <v>3.4249999999999998</v>
      </c>
      <c r="H81" s="442">
        <v>2.1314878892733562</v>
      </c>
      <c r="I81" s="442">
        <v>7.9268292682926829</v>
      </c>
      <c r="J81" s="448">
        <v>20.357142857142858</v>
      </c>
      <c r="K81" s="448">
        <v>34.375</v>
      </c>
      <c r="L81" s="448">
        <v>14.047619047619047</v>
      </c>
      <c r="M81" s="442">
        <v>94.333333333333329</v>
      </c>
      <c r="N81" s="442">
        <v>4.7794117647058822</v>
      </c>
      <c r="O81" s="442">
        <v>11.518518518518519</v>
      </c>
      <c r="P81" s="471">
        <v>9.3775510204081627</v>
      </c>
      <c r="Q81" s="442">
        <v>5.6060606060606064</v>
      </c>
      <c r="R81" s="442">
        <v>10.678571428571429</v>
      </c>
      <c r="S81" s="442">
        <v>5.6486486486486482</v>
      </c>
      <c r="T81" s="442">
        <v>6.4702380952380949</v>
      </c>
      <c r="U81" s="442">
        <v>5.674757281553398</v>
      </c>
    </row>
    <row r="82" spans="2:21" outlineLevel="1" x14ac:dyDescent="0.55000000000000004">
      <c r="B82" s="218"/>
      <c r="C82" s="100" t="s">
        <v>138</v>
      </c>
      <c r="D82" s="101"/>
      <c r="E82" s="501" t="s">
        <v>147</v>
      </c>
      <c r="F82" s="501" t="s">
        <v>147</v>
      </c>
      <c r="G82" s="501" t="s">
        <v>147</v>
      </c>
      <c r="H82" s="501" t="s">
        <v>147</v>
      </c>
      <c r="I82" s="501" t="s">
        <v>147</v>
      </c>
      <c r="J82" s="501" t="s">
        <v>147</v>
      </c>
      <c r="K82" s="501" t="s">
        <v>147</v>
      </c>
      <c r="L82" s="501" t="s">
        <v>147</v>
      </c>
      <c r="M82" s="501" t="s">
        <v>147</v>
      </c>
      <c r="N82" s="501" t="s">
        <v>147</v>
      </c>
      <c r="O82" s="501" t="s">
        <v>147</v>
      </c>
      <c r="P82" s="502" t="s">
        <v>147</v>
      </c>
      <c r="Q82" s="501" t="s">
        <v>147</v>
      </c>
      <c r="R82" s="501" t="s">
        <v>147</v>
      </c>
      <c r="S82" s="501" t="s">
        <v>147</v>
      </c>
      <c r="T82" s="501" t="s">
        <v>147</v>
      </c>
      <c r="U82" s="501" t="s">
        <v>147</v>
      </c>
    </row>
    <row r="83" spans="2:21" x14ac:dyDescent="0.55000000000000004">
      <c r="B83" s="144" t="s">
        <v>23</v>
      </c>
      <c r="C83" s="138"/>
      <c r="D83" s="138"/>
      <c r="E83" s="440">
        <v>1.4983205374280231</v>
      </c>
      <c r="F83" s="440">
        <v>1.555441478439425</v>
      </c>
      <c r="G83" s="440">
        <v>1.7227108122090016</v>
      </c>
      <c r="H83" s="441">
        <v>1.6222461382628512</v>
      </c>
      <c r="I83" s="440">
        <v>1.5375494071146245</v>
      </c>
      <c r="J83" s="440">
        <v>1.3410447761194031</v>
      </c>
      <c r="K83" s="440">
        <v>1.2325719960278054</v>
      </c>
      <c r="L83" s="441">
        <v>1.3600702129283371</v>
      </c>
      <c r="M83" s="440">
        <v>1.2268464243845252</v>
      </c>
      <c r="N83" s="440">
        <v>1.4069284064665126</v>
      </c>
      <c r="O83" s="440">
        <v>1.2430809399477807</v>
      </c>
      <c r="P83" s="470">
        <v>1.2796937105447743</v>
      </c>
      <c r="Q83" s="440">
        <v>1.0123156700696807</v>
      </c>
      <c r="R83" s="440">
        <v>0.98557525199860962</v>
      </c>
      <c r="S83" s="440">
        <v>1.1926833939858266</v>
      </c>
      <c r="T83" s="441">
        <v>1.0582643182083284</v>
      </c>
      <c r="U83" s="440">
        <v>1.3219324497648568</v>
      </c>
    </row>
    <row r="84" spans="2:21" x14ac:dyDescent="0.55000000000000004">
      <c r="B84" s="215"/>
      <c r="C84" s="97" t="s">
        <v>136</v>
      </c>
      <c r="D84" s="98"/>
      <c r="E84" s="442">
        <v>1.3569861009509876</v>
      </c>
      <c r="F84" s="442">
        <v>1.4560124934929723</v>
      </c>
      <c r="G84" s="442">
        <v>1.3719440449731992</v>
      </c>
      <c r="H84" s="442">
        <v>1.3887249871729093</v>
      </c>
      <c r="I84" s="442">
        <v>1.2623774817793416</v>
      </c>
      <c r="J84" s="442">
        <v>1.1582278481012658</v>
      </c>
      <c r="K84" s="442">
        <v>1.0869477506556384</v>
      </c>
      <c r="L84" s="442">
        <v>1.1629675616948627</v>
      </c>
      <c r="M84" s="442">
        <v>1.1020077063475968</v>
      </c>
      <c r="N84" s="442">
        <v>1.4258752735229758</v>
      </c>
      <c r="O84" s="442">
        <v>1.0912821964336259</v>
      </c>
      <c r="P84" s="471">
        <v>1.172810323899572</v>
      </c>
      <c r="Q84" s="442">
        <v>0.98276168473431669</v>
      </c>
      <c r="R84" s="442">
        <v>0.93618977565281358</v>
      </c>
      <c r="S84" s="442">
        <v>1.2682720743557245</v>
      </c>
      <c r="T84" s="442">
        <v>1.0522817899867081</v>
      </c>
      <c r="U84" s="442">
        <v>1.1950942766560988</v>
      </c>
    </row>
    <row r="85" spans="2:21" x14ac:dyDescent="0.55000000000000004">
      <c r="B85" s="215"/>
      <c r="C85" s="93" t="s">
        <v>139</v>
      </c>
      <c r="D85" s="407"/>
      <c r="E85" s="449">
        <v>2.85</v>
      </c>
      <c r="F85" s="449">
        <v>2.0299999999999998</v>
      </c>
      <c r="G85" s="449">
        <v>4.3600000000000003</v>
      </c>
      <c r="H85" s="449">
        <v>9.24</v>
      </c>
      <c r="I85" s="449">
        <v>1.72</v>
      </c>
      <c r="J85" s="449">
        <v>2.33</v>
      </c>
      <c r="K85" s="449">
        <v>2.19</v>
      </c>
      <c r="L85" s="449">
        <v>6.24</v>
      </c>
      <c r="M85" s="468">
        <v>2.0977443609022557</v>
      </c>
      <c r="N85" s="468">
        <v>0.5421348314606742</v>
      </c>
      <c r="O85" s="468">
        <v>1.1194539249146758</v>
      </c>
      <c r="P85" s="473">
        <v>1.0230179028132993</v>
      </c>
      <c r="Q85" s="468">
        <v>0.71153846153846156</v>
      </c>
      <c r="R85" s="468">
        <v>0.61151079136690645</v>
      </c>
      <c r="S85" s="468">
        <v>0.37349397590361444</v>
      </c>
      <c r="T85" s="468">
        <v>0.57504873294346981</v>
      </c>
      <c r="U85" s="449">
        <v>2.0409266409266409</v>
      </c>
    </row>
    <row r="86" spans="2:21" x14ac:dyDescent="0.55000000000000004">
      <c r="B86" s="215"/>
      <c r="C86" s="100" t="s">
        <v>138</v>
      </c>
      <c r="D86" s="104"/>
      <c r="E86" s="450">
        <v>5.8955223880597014</v>
      </c>
      <c r="F86" s="450">
        <v>4.8703703703703702</v>
      </c>
      <c r="G86" s="450">
        <v>28.795180722891565</v>
      </c>
      <c r="H86" s="450">
        <v>14.941176470588236</v>
      </c>
      <c r="I86" s="450">
        <v>14.913043478260869</v>
      </c>
      <c r="J86" s="450">
        <v>8.3285714285714292</v>
      </c>
      <c r="K86" s="450">
        <v>7.6794871794871797</v>
      </c>
      <c r="L86" s="445">
        <v>10.188940092165899</v>
      </c>
      <c r="M86" s="450">
        <v>10.481481481481481</v>
      </c>
      <c r="N86" s="450">
        <v>2.1572327044025159</v>
      </c>
      <c r="O86" s="450">
        <v>4.926910299003322</v>
      </c>
      <c r="P86" s="474">
        <v>4.0638930163447249</v>
      </c>
      <c r="Q86" s="450">
        <v>1.6934523809523809</v>
      </c>
      <c r="R86" s="450">
        <v>2.7966101694915255</v>
      </c>
      <c r="S86" s="450">
        <v>0.50155763239875384</v>
      </c>
      <c r="T86" s="450">
        <v>1.4688249400479616</v>
      </c>
      <c r="U86" s="445">
        <v>4.7816390041493779</v>
      </c>
    </row>
    <row r="87" spans="2:21" x14ac:dyDescent="0.55000000000000004">
      <c r="B87" s="144" t="s">
        <v>24</v>
      </c>
      <c r="C87" s="142"/>
      <c r="D87" s="142"/>
      <c r="E87" s="440">
        <v>1.7</v>
      </c>
      <c r="F87" s="440">
        <v>4.7361111111111107</v>
      </c>
      <c r="G87" s="440">
        <v>1.2721518987341771</v>
      </c>
      <c r="H87" s="441">
        <v>2.2033333333333331</v>
      </c>
      <c r="I87" s="440">
        <v>3.4193548387096775</v>
      </c>
      <c r="J87" s="440">
        <v>3.5365853658536586</v>
      </c>
      <c r="K87" s="440">
        <v>2.7291666666666665</v>
      </c>
      <c r="L87" s="441">
        <v>3.1833333333333331</v>
      </c>
      <c r="M87" s="440">
        <v>4.5</v>
      </c>
      <c r="N87" s="440">
        <v>1.6842105263157894</v>
      </c>
      <c r="O87" s="440">
        <v>1.2191780821917808</v>
      </c>
      <c r="P87" s="470">
        <v>1.875</v>
      </c>
      <c r="Q87" s="440">
        <v>1.0148148148148148</v>
      </c>
      <c r="R87" s="440">
        <v>0.85526315789473684</v>
      </c>
      <c r="S87" s="440">
        <v>2.4055944055944054</v>
      </c>
      <c r="T87" s="441">
        <v>1.4209302325581394</v>
      </c>
      <c r="U87" s="451">
        <v>1.929084380610413</v>
      </c>
    </row>
    <row r="88" spans="2:21" x14ac:dyDescent="0.55000000000000004">
      <c r="B88" s="215"/>
      <c r="C88" s="97" t="s">
        <v>136</v>
      </c>
      <c r="D88" s="98"/>
      <c r="E88" s="442">
        <v>1.7</v>
      </c>
      <c r="F88" s="442">
        <v>4.7361111111111107</v>
      </c>
      <c r="G88" s="442">
        <v>1.2721518987341771</v>
      </c>
      <c r="H88" s="442">
        <v>2.2033333333333331</v>
      </c>
      <c r="I88" s="442">
        <v>3.4193548387096775</v>
      </c>
      <c r="J88" s="442">
        <v>3.5365853658536586</v>
      </c>
      <c r="K88" s="442">
        <v>2.7291666666666665</v>
      </c>
      <c r="L88" s="442">
        <v>3.1833333333333331</v>
      </c>
      <c r="M88" s="442">
        <v>4.5</v>
      </c>
      <c r="N88" s="442">
        <v>1.6842105263157894</v>
      </c>
      <c r="O88" s="442">
        <v>1.2191780821917808</v>
      </c>
      <c r="P88" s="471">
        <v>1.875</v>
      </c>
      <c r="Q88" s="442">
        <v>1.0148148148148148</v>
      </c>
      <c r="R88" s="442">
        <v>0.85526315789473684</v>
      </c>
      <c r="S88" s="442">
        <v>2.4055944055944054</v>
      </c>
      <c r="T88" s="442">
        <v>1.4209302325581394</v>
      </c>
      <c r="U88" s="442">
        <v>1.929084380610413</v>
      </c>
    </row>
    <row r="89" spans="2:21" outlineLevel="1" x14ac:dyDescent="0.55000000000000004">
      <c r="B89" s="215"/>
      <c r="C89" s="100" t="s">
        <v>138</v>
      </c>
      <c r="D89" s="104"/>
      <c r="E89" s="503" t="s">
        <v>147</v>
      </c>
      <c r="F89" s="503" t="s">
        <v>147</v>
      </c>
      <c r="G89" s="503" t="s">
        <v>147</v>
      </c>
      <c r="H89" s="503" t="s">
        <v>147</v>
      </c>
      <c r="I89" s="503" t="s">
        <v>147</v>
      </c>
      <c r="J89" s="503" t="s">
        <v>147</v>
      </c>
      <c r="K89" s="503" t="s">
        <v>147</v>
      </c>
      <c r="L89" s="503" t="s">
        <v>147</v>
      </c>
      <c r="M89" s="503" t="s">
        <v>147</v>
      </c>
      <c r="N89" s="503" t="s">
        <v>147</v>
      </c>
      <c r="O89" s="503" t="s">
        <v>147</v>
      </c>
      <c r="P89" s="406" t="s">
        <v>147</v>
      </c>
      <c r="Q89" s="503" t="s">
        <v>147</v>
      </c>
      <c r="R89" s="503" t="s">
        <v>147</v>
      </c>
      <c r="S89" s="503" t="s">
        <v>147</v>
      </c>
      <c r="T89" s="503" t="s">
        <v>147</v>
      </c>
      <c r="U89" s="503" t="s">
        <v>147</v>
      </c>
    </row>
    <row r="90" spans="2:21" x14ac:dyDescent="0.55000000000000004">
      <c r="B90" s="144" t="s">
        <v>25</v>
      </c>
      <c r="C90" s="138"/>
      <c r="D90" s="138"/>
      <c r="E90" s="440">
        <v>2.385847408270239</v>
      </c>
      <c r="F90" s="440">
        <v>1.3592299759367481</v>
      </c>
      <c r="G90" s="440">
        <v>1.248142414860681</v>
      </c>
      <c r="H90" s="441">
        <v>1.5379327902240325</v>
      </c>
      <c r="I90" s="440">
        <v>1.3698696281989378</v>
      </c>
      <c r="J90" s="440">
        <v>1.8725806451612903</v>
      </c>
      <c r="K90" s="440">
        <v>1.6078386950611689</v>
      </c>
      <c r="L90" s="441">
        <v>1.6077712609970674</v>
      </c>
      <c r="M90" s="440">
        <v>1.5864316755190728</v>
      </c>
      <c r="N90" s="440">
        <v>1.5212365591397849</v>
      </c>
      <c r="O90" s="440">
        <v>1.1764839148164929</v>
      </c>
      <c r="P90" s="470">
        <v>1.4192733789507983</v>
      </c>
      <c r="Q90" s="440">
        <v>1.0956059874456785</v>
      </c>
      <c r="R90" s="440">
        <v>1.3879032258064516</v>
      </c>
      <c r="S90" s="440">
        <v>2.2066153149071139</v>
      </c>
      <c r="T90" s="441">
        <v>1.5836591723688498</v>
      </c>
      <c r="U90" s="440">
        <v>1.5372097449562239</v>
      </c>
    </row>
    <row r="91" spans="2:21" x14ac:dyDescent="0.55000000000000004">
      <c r="B91" s="215"/>
      <c r="C91" s="97" t="s">
        <v>136</v>
      </c>
      <c r="D91" s="98"/>
      <c r="E91" s="442">
        <v>2.385847408270239</v>
      </c>
      <c r="F91" s="442">
        <v>1.3585424544517015</v>
      </c>
      <c r="G91" s="442">
        <v>1.2436532507739939</v>
      </c>
      <c r="H91" s="442">
        <v>1.5358324847250509</v>
      </c>
      <c r="I91" s="442">
        <v>1.3626267503621439</v>
      </c>
      <c r="J91" s="442">
        <v>1.8706989247311827</v>
      </c>
      <c r="K91" s="442">
        <v>1.6073855913004078</v>
      </c>
      <c r="L91" s="442">
        <v>1.6045943304007819</v>
      </c>
      <c r="M91" s="442">
        <v>1.585465958474167</v>
      </c>
      <c r="N91" s="442">
        <v>1.5209677419354839</v>
      </c>
      <c r="O91" s="442">
        <v>1.1760308110557318</v>
      </c>
      <c r="P91" s="471">
        <v>1.4187031606386444</v>
      </c>
      <c r="Q91" s="442">
        <v>1.0943988411395462</v>
      </c>
      <c r="R91" s="442">
        <v>1.3696236559139785</v>
      </c>
      <c r="S91" s="442">
        <v>2.1719528772088808</v>
      </c>
      <c r="T91" s="442">
        <v>1.56524926686217</v>
      </c>
      <c r="U91" s="442">
        <v>1.5314046440807003</v>
      </c>
    </row>
    <row r="92" spans="2:21" x14ac:dyDescent="0.55000000000000004">
      <c r="B92" s="215"/>
      <c r="C92" s="103" t="s">
        <v>138</v>
      </c>
      <c r="D92" s="104"/>
      <c r="E92" s="445">
        <v>0</v>
      </c>
      <c r="F92" s="445">
        <v>0.04</v>
      </c>
      <c r="G92" s="445">
        <v>0.28999999999999998</v>
      </c>
      <c r="H92" s="445">
        <v>0.33</v>
      </c>
      <c r="I92" s="445">
        <v>0.3</v>
      </c>
      <c r="J92" s="445">
        <v>7.0000000000000007E-2</v>
      </c>
      <c r="K92" s="445">
        <v>0.02</v>
      </c>
      <c r="L92" s="445">
        <v>0.39</v>
      </c>
      <c r="M92" s="450">
        <v>0.04</v>
      </c>
      <c r="N92" s="450">
        <v>0.01</v>
      </c>
      <c r="O92" s="450">
        <v>0.02</v>
      </c>
      <c r="P92" s="474">
        <v>7.0000000000000007E-2</v>
      </c>
      <c r="Q92" s="450">
        <v>0.05</v>
      </c>
      <c r="R92" s="450">
        <v>0.68</v>
      </c>
      <c r="S92" s="450">
        <v>1.53</v>
      </c>
      <c r="T92" s="450">
        <v>2.2599999999999998</v>
      </c>
      <c r="U92" s="445">
        <v>3.05</v>
      </c>
    </row>
    <row r="93" spans="2:21" x14ac:dyDescent="0.55000000000000004">
      <c r="B93" s="144" t="s">
        <v>30</v>
      </c>
      <c r="C93" s="138"/>
      <c r="D93" s="138"/>
      <c r="E93" s="440">
        <v>1.1275419193721012</v>
      </c>
      <c r="F93" s="440">
        <v>0.31658043853165807</v>
      </c>
      <c r="G93" s="440">
        <v>0.43349163374905686</v>
      </c>
      <c r="H93" s="441">
        <v>0.55121150883371017</v>
      </c>
      <c r="I93" s="440">
        <v>0.44895854815425862</v>
      </c>
      <c r="J93" s="440">
        <v>0.45655178768890525</v>
      </c>
      <c r="K93" s="440">
        <v>0.47884448305821026</v>
      </c>
      <c r="L93" s="441">
        <v>0.46132320317823949</v>
      </c>
      <c r="M93" s="440">
        <v>0.68704663212435235</v>
      </c>
      <c r="N93" s="440">
        <v>0.64869156942622386</v>
      </c>
      <c r="O93" s="440">
        <v>0.59842671996905028</v>
      </c>
      <c r="P93" s="470">
        <v>0.64364584973126138</v>
      </c>
      <c r="Q93" s="440">
        <v>0.65967064901517602</v>
      </c>
      <c r="R93" s="440">
        <v>0.77400911689716445</v>
      </c>
      <c r="S93" s="440">
        <v>0.63054899503542683</v>
      </c>
      <c r="T93" s="441">
        <v>0.67747839349262839</v>
      </c>
      <c r="U93" s="440">
        <v>0.57059127898772288</v>
      </c>
    </row>
    <row r="94" spans="2:21" x14ac:dyDescent="0.55000000000000004">
      <c r="B94" s="215"/>
      <c r="C94" s="97" t="s">
        <v>136</v>
      </c>
      <c r="D94" s="410"/>
      <c r="E94" s="442">
        <v>0.99160658560206605</v>
      </c>
      <c r="F94" s="442">
        <v>0.2813556829877959</v>
      </c>
      <c r="G94" s="442">
        <v>0.39910576462447439</v>
      </c>
      <c r="H94" s="442">
        <v>0.49277865745405691</v>
      </c>
      <c r="I94" s="442">
        <v>0.39800285306704708</v>
      </c>
      <c r="J94" s="442">
        <v>0.41465256797583083</v>
      </c>
      <c r="K94" s="442">
        <v>0.42763863171230876</v>
      </c>
      <c r="L94" s="442">
        <v>0.41294934250326359</v>
      </c>
      <c r="M94" s="442">
        <v>0.58136405684971826</v>
      </c>
      <c r="N94" s="442">
        <v>0.6449117928217607</v>
      </c>
      <c r="O94" s="442">
        <v>0.6217518499397694</v>
      </c>
      <c r="P94" s="471">
        <v>0.61564820102798401</v>
      </c>
      <c r="Q94" s="442">
        <v>0.71987453167203974</v>
      </c>
      <c r="R94" s="442">
        <v>0.87163957071512055</v>
      </c>
      <c r="S94" s="442">
        <v>0.67176624629591342</v>
      </c>
      <c r="T94" s="442">
        <v>0.7405011441001158</v>
      </c>
      <c r="U94" s="442">
        <v>0.53884458165394622</v>
      </c>
    </row>
    <row r="95" spans="2:21" x14ac:dyDescent="0.55000000000000004">
      <c r="B95" s="215"/>
      <c r="C95" s="411" t="s">
        <v>139</v>
      </c>
      <c r="D95" s="412"/>
      <c r="E95" s="452">
        <v>1.822289156626506</v>
      </c>
      <c r="F95" s="452">
        <v>0.76534653465346536</v>
      </c>
      <c r="G95" s="452">
        <v>0.68764568764568768</v>
      </c>
      <c r="H95" s="452">
        <v>1.0123589468027943</v>
      </c>
      <c r="I95" s="452">
        <v>1.0612068965517241</v>
      </c>
      <c r="J95" s="452">
        <v>1.625</v>
      </c>
      <c r="K95" s="452">
        <v>1.3674513817809621</v>
      </c>
      <c r="L95" s="452">
        <v>1.3089005235602094</v>
      </c>
      <c r="M95" s="452">
        <v>0.66043613707165105</v>
      </c>
      <c r="N95" s="452">
        <v>0.6358053849787435</v>
      </c>
      <c r="O95" s="452">
        <v>0.43653914908830888</v>
      </c>
      <c r="P95" s="475">
        <v>0.56125730994152045</v>
      </c>
      <c r="Q95" s="452">
        <v>0.5492341356673961</v>
      </c>
      <c r="R95" s="452">
        <v>0.56965648854961837</v>
      </c>
      <c r="S95" s="452">
        <v>0.61976664378860669</v>
      </c>
      <c r="T95" s="452">
        <v>0.58327621658670326</v>
      </c>
      <c r="U95" s="452">
        <v>0.75340218125663549</v>
      </c>
    </row>
    <row r="96" spans="2:21" x14ac:dyDescent="0.55000000000000004">
      <c r="B96" s="216"/>
      <c r="C96" s="103" t="s">
        <v>138</v>
      </c>
      <c r="D96" s="414"/>
      <c r="E96" s="453">
        <v>1.7464788732394365</v>
      </c>
      <c r="F96" s="453">
        <v>0.33251231527093594</v>
      </c>
      <c r="G96" s="453">
        <v>0.53698224852071008</v>
      </c>
      <c r="H96" s="453">
        <v>0.70841530054644808</v>
      </c>
      <c r="I96" s="453">
        <v>1.111791730474732</v>
      </c>
      <c r="J96" s="453">
        <v>0.43996415770609321</v>
      </c>
      <c r="K96" s="453">
        <v>0.59894806048652205</v>
      </c>
      <c r="L96" s="453">
        <v>0.64680851063829792</v>
      </c>
      <c r="M96" s="453">
        <v>2.6747720364741641</v>
      </c>
      <c r="N96" s="453">
        <v>0.73108265424912688</v>
      </c>
      <c r="O96" s="453">
        <v>0.76513761467889907</v>
      </c>
      <c r="P96" s="476">
        <v>1.2359033371691599</v>
      </c>
      <c r="Q96" s="453">
        <v>0.40510737086477072</v>
      </c>
      <c r="R96" s="453">
        <v>0.43245125348189417</v>
      </c>
      <c r="S96" s="453">
        <v>0.45996387718242021</v>
      </c>
      <c r="T96" s="453">
        <v>0.43928406110168183</v>
      </c>
      <c r="U96" s="453">
        <v>0.67468884563204157</v>
      </c>
    </row>
    <row r="97" spans="2:21" ht="15.5" thickBot="1" x14ac:dyDescent="0.6">
      <c r="B97" s="241"/>
      <c r="C97" s="150"/>
      <c r="D97" s="150"/>
      <c r="E97" s="240"/>
      <c r="F97" s="240"/>
      <c r="G97" s="240"/>
      <c r="H97" s="240"/>
      <c r="I97" s="240"/>
      <c r="J97" s="240"/>
      <c r="K97" s="240"/>
      <c r="L97" s="240"/>
      <c r="M97" s="469"/>
      <c r="N97" s="469"/>
      <c r="O97" s="469"/>
      <c r="P97" s="477"/>
      <c r="Q97" s="469"/>
      <c r="R97" s="469"/>
      <c r="S97" s="469"/>
      <c r="T97" s="469"/>
      <c r="U97" s="240"/>
    </row>
    <row r="98" spans="2:21" ht="15.5" thickBot="1" x14ac:dyDescent="0.6">
      <c r="B98" s="415" t="s">
        <v>140</v>
      </c>
      <c r="C98" s="152"/>
      <c r="D98" s="152"/>
      <c r="E98" s="454">
        <v>1.6080702323318894</v>
      </c>
      <c r="F98" s="454">
        <v>1.2661646812017682</v>
      </c>
      <c r="G98" s="454">
        <v>1.049472211624062</v>
      </c>
      <c r="H98" s="454">
        <v>1.2444114240762187</v>
      </c>
      <c r="I98" s="454">
        <v>0.92974796316698627</v>
      </c>
      <c r="J98" s="454">
        <v>0.95993331254998171</v>
      </c>
      <c r="K98" s="454">
        <v>0.99896554468051246</v>
      </c>
      <c r="L98" s="454">
        <v>0.96318365514144588</v>
      </c>
      <c r="M98" s="454">
        <v>1.1358028241925742</v>
      </c>
      <c r="N98" s="454">
        <v>1.2505275571002978</v>
      </c>
      <c r="O98" s="454">
        <v>1.0806079908853155</v>
      </c>
      <c r="P98" s="478">
        <v>1.1506239703069669</v>
      </c>
      <c r="Q98" s="454">
        <v>1.058977789670859</v>
      </c>
      <c r="R98" s="454">
        <v>1.1914516151043302</v>
      </c>
      <c r="S98" s="454">
        <v>1.2231822248366975</v>
      </c>
      <c r="T98" s="454">
        <v>1.1596069926049806</v>
      </c>
      <c r="U98" s="455">
        <v>1.1240322988350968</v>
      </c>
    </row>
    <row r="99" spans="2:21" x14ac:dyDescent="0.55000000000000004">
      <c r="B99" s="416"/>
      <c r="C99" s="417" t="s">
        <v>136</v>
      </c>
      <c r="D99" s="410"/>
      <c r="E99" s="442">
        <v>1.5865445356917245</v>
      </c>
      <c r="F99" s="442">
        <v>1.2985810984153296</v>
      </c>
      <c r="G99" s="442">
        <v>1.0363915816480898</v>
      </c>
      <c r="H99" s="456">
        <v>1.2423363521724178</v>
      </c>
      <c r="I99" s="442">
        <v>0.90832157968970384</v>
      </c>
      <c r="J99" s="442">
        <v>0.94083260261388779</v>
      </c>
      <c r="K99" s="442">
        <v>0.9772555590655001</v>
      </c>
      <c r="L99" s="442">
        <v>0.94233001179108966</v>
      </c>
      <c r="M99" s="442">
        <v>1.061676978622043</v>
      </c>
      <c r="N99" s="442">
        <v>1.1725902524105702</v>
      </c>
      <c r="O99" s="442">
        <v>1.0268092828860538</v>
      </c>
      <c r="P99" s="471">
        <v>1.0826721128926751</v>
      </c>
      <c r="Q99" s="442">
        <v>1.0032780343195942</v>
      </c>
      <c r="R99" s="442">
        <v>1.0916569419832591</v>
      </c>
      <c r="S99" s="442">
        <v>1.139707945329931</v>
      </c>
      <c r="T99" s="442">
        <v>1.0795106891019661</v>
      </c>
      <c r="U99" s="457">
        <v>1.0787313293850338</v>
      </c>
    </row>
    <row r="100" spans="2:21" x14ac:dyDescent="0.55000000000000004">
      <c r="B100" s="416"/>
      <c r="C100" s="419" t="s">
        <v>139</v>
      </c>
      <c r="D100" s="412"/>
      <c r="E100" s="452">
        <v>2.1084337349397591</v>
      </c>
      <c r="F100" s="452">
        <v>0.96633663366336631</v>
      </c>
      <c r="G100" s="452">
        <v>0.9417249417249417</v>
      </c>
      <c r="H100" s="458">
        <v>1.260612573885008</v>
      </c>
      <c r="I100" s="452">
        <v>1.2094827586206895</v>
      </c>
      <c r="J100" s="452">
        <v>1.945054945054945</v>
      </c>
      <c r="K100" s="452">
        <v>1.5916069600818834</v>
      </c>
      <c r="L100" s="452">
        <v>1.5267015706806282</v>
      </c>
      <c r="M100" s="452">
        <v>0.7532782904322487</v>
      </c>
      <c r="N100" s="452">
        <v>0.6223210675293166</v>
      </c>
      <c r="O100" s="452">
        <v>0.50129449838187701</v>
      </c>
      <c r="P100" s="475">
        <v>0.60863290474940956</v>
      </c>
      <c r="Q100" s="452">
        <v>0.56277577216205377</v>
      </c>
      <c r="R100" s="452">
        <v>0.57225950782997759</v>
      </c>
      <c r="S100" s="452">
        <v>0.60649350649350653</v>
      </c>
      <c r="T100" s="452">
        <v>0.58273565573770492</v>
      </c>
      <c r="U100" s="459">
        <v>0.82913203433710314</v>
      </c>
    </row>
    <row r="101" spans="2:21" ht="15.5" thickBot="1" x14ac:dyDescent="0.6">
      <c r="B101" s="422"/>
      <c r="C101" s="423" t="s">
        <v>137</v>
      </c>
      <c r="D101" s="424"/>
      <c r="E101" s="460">
        <v>1.9891838741396264</v>
      </c>
      <c r="F101" s="460">
        <v>0.48035190615835777</v>
      </c>
      <c r="G101" s="460">
        <v>1.638733705772812</v>
      </c>
      <c r="H101" s="461">
        <v>1.306365503080082</v>
      </c>
      <c r="I101" s="460">
        <v>2.5385638297872339</v>
      </c>
      <c r="J101" s="460">
        <v>1.5049916805324459</v>
      </c>
      <c r="K101" s="460">
        <v>1.6188118811881189</v>
      </c>
      <c r="L101" s="460">
        <v>1.7742296918767506</v>
      </c>
      <c r="M101" s="460">
        <v>8.971311475409836</v>
      </c>
      <c r="N101" s="460">
        <v>6.4879267277268946</v>
      </c>
      <c r="O101" s="460">
        <v>5.1196883852691215</v>
      </c>
      <c r="P101" s="479">
        <v>6.4538116591928247</v>
      </c>
      <c r="Q101" s="460">
        <v>3.529044647143543</v>
      </c>
      <c r="R101" s="460">
        <v>6.2869405272838748</v>
      </c>
      <c r="S101" s="460">
        <v>3.4443838604143946</v>
      </c>
      <c r="T101" s="460">
        <v>4.096315361690599</v>
      </c>
      <c r="U101" s="462">
        <v>3.3663588459331142</v>
      </c>
    </row>
    <row r="102" spans="2:21" ht="9" customHeight="1" x14ac:dyDescent="0.55000000000000004">
      <c r="B102" s="150"/>
      <c r="C102" s="150"/>
      <c r="D102" s="15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</row>
    <row r="103" spans="2:21" x14ac:dyDescent="0.55000000000000004">
      <c r="B103" s="169" t="s">
        <v>106</v>
      </c>
    </row>
  </sheetData>
  <mergeCells count="17">
    <mergeCell ref="B3:C3"/>
    <mergeCell ref="E4:U4"/>
    <mergeCell ref="H5:H6"/>
    <mergeCell ref="L5:L6"/>
    <mergeCell ref="P5:P6"/>
    <mergeCell ref="T5:T6"/>
    <mergeCell ref="B37:C37"/>
    <mergeCell ref="E38:U38"/>
    <mergeCell ref="H39:H40"/>
    <mergeCell ref="L39:L40"/>
    <mergeCell ref="P39:P40"/>
    <mergeCell ref="T39:T40"/>
    <mergeCell ref="E71:U71"/>
    <mergeCell ref="H72:H73"/>
    <mergeCell ref="L72:L73"/>
    <mergeCell ref="P72:P73"/>
    <mergeCell ref="T72:T73"/>
  </mergeCells>
  <phoneticPr fontId="3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3BFF-BAD0-4671-8C31-89F485DF2CDF}">
  <dimension ref="B2:U40"/>
  <sheetViews>
    <sheetView showGridLines="0" zoomScale="60" zoomScaleNormal="60" workbookViewId="0">
      <selection activeCell="F2" sqref="F2"/>
    </sheetView>
  </sheetViews>
  <sheetFormatPr defaultColWidth="8.6640625" defaultRowHeight="15" x14ac:dyDescent="0.55000000000000004"/>
  <cols>
    <col min="1" max="1" width="2.08203125" style="170" customWidth="1"/>
    <col min="2" max="2" width="8.6640625" style="170" bestFit="1" customWidth="1"/>
    <col min="3" max="3" width="8.6640625" style="170" customWidth="1"/>
    <col min="4" max="6" width="10.08203125" style="170" bestFit="1" customWidth="1"/>
    <col min="7" max="7" width="12" style="170" customWidth="1"/>
    <col min="8" max="8" width="10.08203125" style="170" bestFit="1" customWidth="1"/>
    <col min="9" max="10" width="8.9140625" style="170" bestFit="1" customWidth="1"/>
    <col min="11" max="11" width="12" style="170" customWidth="1"/>
    <col min="12" max="12" width="8.6640625" style="170" bestFit="1" customWidth="1"/>
    <col min="13" max="13" width="9.6640625" style="170" bestFit="1" customWidth="1"/>
    <col min="14" max="14" width="8.6640625" style="170" customWidth="1"/>
    <col min="15" max="15" width="12" style="170" customWidth="1"/>
    <col min="16" max="16" width="9.58203125" style="170" bestFit="1" customWidth="1"/>
    <col min="17" max="17" width="9.6640625" style="170" bestFit="1" customWidth="1"/>
    <col min="18" max="18" width="9.58203125" style="170" bestFit="1" customWidth="1"/>
    <col min="19" max="19" width="11.9140625" style="170" customWidth="1"/>
    <col min="20" max="20" width="10.33203125" style="170" customWidth="1"/>
    <col min="21" max="16384" width="8.6640625" style="170"/>
  </cols>
  <sheetData>
    <row r="2" spans="2:20" s="297" customFormat="1" ht="18.649999999999999" customHeight="1" x14ac:dyDescent="0.55000000000000004">
      <c r="B2" s="319" t="s">
        <v>89</v>
      </c>
      <c r="C2" s="299"/>
      <c r="T2" s="298"/>
    </row>
    <row r="3" spans="2:20" s="297" customFormat="1" ht="13.25" customHeight="1" x14ac:dyDescent="0.55000000000000004">
      <c r="B3" s="299" t="s">
        <v>111</v>
      </c>
      <c r="T3" s="90" t="s">
        <v>128</v>
      </c>
    </row>
    <row r="4" spans="2:20" s="297" customFormat="1" ht="13.75" customHeight="1" x14ac:dyDescent="0.55000000000000004">
      <c r="B4" s="322"/>
      <c r="C4" s="323"/>
      <c r="D4" s="507">
        <v>2023</v>
      </c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8"/>
      <c r="R4" s="508"/>
      <c r="S4" s="508"/>
      <c r="T4" s="509"/>
    </row>
    <row r="5" spans="2:20" s="297" customFormat="1" ht="13.75" customHeight="1" x14ac:dyDescent="0.55000000000000004">
      <c r="B5" s="324"/>
      <c r="C5" s="325"/>
      <c r="D5" s="242"/>
      <c r="E5" s="243"/>
      <c r="F5" s="243"/>
      <c r="G5" s="504" t="s">
        <v>115</v>
      </c>
      <c r="H5" s="219"/>
      <c r="I5" s="219"/>
      <c r="J5" s="219"/>
      <c r="K5" s="504" t="s">
        <v>116</v>
      </c>
      <c r="L5" s="219"/>
      <c r="M5" s="219"/>
      <c r="N5" s="219"/>
      <c r="O5" s="504" t="s">
        <v>117</v>
      </c>
      <c r="P5" s="219"/>
      <c r="Q5" s="219"/>
      <c r="R5" s="219"/>
      <c r="S5" s="504" t="s">
        <v>118</v>
      </c>
      <c r="T5" s="220">
        <f>D4</f>
        <v>2023</v>
      </c>
    </row>
    <row r="6" spans="2:20" s="297" customFormat="1" ht="13.75" customHeight="1" x14ac:dyDescent="0.55000000000000004">
      <c r="B6" s="320"/>
      <c r="C6" s="321"/>
      <c r="D6" s="221" t="s">
        <v>1</v>
      </c>
      <c r="E6" s="221" t="s">
        <v>2</v>
      </c>
      <c r="F6" s="221" t="s">
        <v>3</v>
      </c>
      <c r="G6" s="505"/>
      <c r="H6" s="222" t="s">
        <v>4</v>
      </c>
      <c r="I6" s="221" t="s">
        <v>5</v>
      </c>
      <c r="J6" s="221" t="s">
        <v>6</v>
      </c>
      <c r="K6" s="505"/>
      <c r="L6" s="222" t="s">
        <v>7</v>
      </c>
      <c r="M6" s="221" t="s">
        <v>8</v>
      </c>
      <c r="N6" s="221" t="s">
        <v>9</v>
      </c>
      <c r="O6" s="505"/>
      <c r="P6" s="222" t="s">
        <v>10</v>
      </c>
      <c r="Q6" s="221" t="s">
        <v>11</v>
      </c>
      <c r="R6" s="221" t="s">
        <v>12</v>
      </c>
      <c r="S6" s="505"/>
      <c r="T6" s="222" t="s">
        <v>119</v>
      </c>
    </row>
    <row r="7" spans="2:20" s="297" customFormat="1" ht="13.75" customHeight="1" x14ac:dyDescent="0.55000000000000004">
      <c r="B7" s="314" t="s">
        <v>83</v>
      </c>
      <c r="C7" s="307"/>
      <c r="D7" s="308">
        <v>223</v>
      </c>
      <c r="E7" s="308">
        <v>258</v>
      </c>
      <c r="F7" s="308">
        <v>453</v>
      </c>
      <c r="G7" s="308">
        <v>934</v>
      </c>
      <c r="H7" s="308">
        <v>367</v>
      </c>
      <c r="I7" s="308">
        <v>213</v>
      </c>
      <c r="J7" s="308">
        <v>334</v>
      </c>
      <c r="K7" s="308">
        <v>914</v>
      </c>
      <c r="L7" s="308">
        <v>320</v>
      </c>
      <c r="M7" s="308">
        <v>328</v>
      </c>
      <c r="N7" s="308">
        <v>237</v>
      </c>
      <c r="O7" s="308">
        <v>885</v>
      </c>
      <c r="P7" s="308">
        <v>683</v>
      </c>
      <c r="Q7" s="309">
        <v>221</v>
      </c>
      <c r="R7" s="308">
        <v>1324</v>
      </c>
      <c r="S7" s="308">
        <v>2228</v>
      </c>
      <c r="T7" s="390">
        <v>4961</v>
      </c>
    </row>
    <row r="8" spans="2:20" s="297" customFormat="1" ht="13.75" customHeight="1" x14ac:dyDescent="0.55000000000000004">
      <c r="B8" s="313"/>
      <c r="C8" s="301" t="s">
        <v>109</v>
      </c>
      <c r="D8" s="300">
        <v>223</v>
      </c>
      <c r="E8" s="300">
        <v>242</v>
      </c>
      <c r="F8" s="300">
        <v>453</v>
      </c>
      <c r="G8" s="300">
        <v>918</v>
      </c>
      <c r="H8" s="300">
        <v>316</v>
      </c>
      <c r="I8" s="300">
        <v>193</v>
      </c>
      <c r="J8" s="300">
        <v>334</v>
      </c>
      <c r="K8" s="300">
        <v>843</v>
      </c>
      <c r="L8" s="300">
        <v>320</v>
      </c>
      <c r="M8" s="300">
        <v>328</v>
      </c>
      <c r="N8" s="300">
        <v>237</v>
      </c>
      <c r="O8" s="300">
        <v>885</v>
      </c>
      <c r="P8" s="300">
        <v>602</v>
      </c>
      <c r="Q8" s="300">
        <v>221</v>
      </c>
      <c r="R8" s="300">
        <v>1288</v>
      </c>
      <c r="S8" s="300">
        <v>2111</v>
      </c>
      <c r="T8" s="392">
        <v>4757</v>
      </c>
    </row>
    <row r="9" spans="2:20" s="297" customFormat="1" ht="13.75" customHeight="1" x14ac:dyDescent="0.55000000000000004">
      <c r="B9" s="311" t="s">
        <v>85</v>
      </c>
      <c r="C9" s="312"/>
      <c r="D9" s="310">
        <v>3936</v>
      </c>
      <c r="E9" s="310">
        <v>3051</v>
      </c>
      <c r="F9" s="310">
        <v>5066</v>
      </c>
      <c r="G9" s="310">
        <v>12053</v>
      </c>
      <c r="H9" s="310">
        <v>4565</v>
      </c>
      <c r="I9" s="310">
        <v>4309</v>
      </c>
      <c r="J9" s="310">
        <v>4037</v>
      </c>
      <c r="K9" s="310">
        <v>12911</v>
      </c>
      <c r="L9" s="310">
        <v>3526</v>
      </c>
      <c r="M9" s="310">
        <v>3152</v>
      </c>
      <c r="N9" s="310">
        <v>4578</v>
      </c>
      <c r="O9" s="310">
        <v>11256</v>
      </c>
      <c r="P9" s="310">
        <v>6378</v>
      </c>
      <c r="Q9" s="310">
        <v>5662</v>
      </c>
      <c r="R9" s="310">
        <v>6371</v>
      </c>
      <c r="S9" s="310">
        <v>18411</v>
      </c>
      <c r="T9" s="390">
        <v>54631</v>
      </c>
    </row>
    <row r="10" spans="2:20" s="297" customFormat="1" ht="13.75" customHeight="1" x14ac:dyDescent="0.55000000000000004">
      <c r="B10" s="311" t="s">
        <v>86</v>
      </c>
      <c r="C10" s="312"/>
      <c r="D10" s="310">
        <v>167</v>
      </c>
      <c r="E10" s="310">
        <v>341</v>
      </c>
      <c r="F10" s="310">
        <v>547</v>
      </c>
      <c r="G10" s="310">
        <v>1055</v>
      </c>
      <c r="H10" s="310">
        <v>426</v>
      </c>
      <c r="I10" s="310">
        <v>656</v>
      </c>
      <c r="J10" s="310">
        <v>847</v>
      </c>
      <c r="K10" s="310">
        <v>1929</v>
      </c>
      <c r="L10" s="310">
        <v>630</v>
      </c>
      <c r="M10" s="310">
        <v>817</v>
      </c>
      <c r="N10" s="310">
        <v>869</v>
      </c>
      <c r="O10" s="310">
        <v>2316</v>
      </c>
      <c r="P10" s="310">
        <v>633</v>
      </c>
      <c r="Q10" s="310">
        <v>265</v>
      </c>
      <c r="R10" s="310">
        <v>212</v>
      </c>
      <c r="S10" s="310">
        <v>1110</v>
      </c>
      <c r="T10" s="390">
        <v>6410</v>
      </c>
    </row>
    <row r="11" spans="2:20" s="297" customFormat="1" ht="13.75" customHeight="1" x14ac:dyDescent="0.55000000000000004">
      <c r="B11" s="311" t="s">
        <v>87</v>
      </c>
      <c r="C11" s="312"/>
      <c r="D11" s="310">
        <v>653</v>
      </c>
      <c r="E11" s="310">
        <v>876</v>
      </c>
      <c r="F11" s="310">
        <v>1006.9999999999999</v>
      </c>
      <c r="G11" s="310">
        <v>2536</v>
      </c>
      <c r="H11" s="310">
        <v>1195</v>
      </c>
      <c r="I11" s="310">
        <v>1659</v>
      </c>
      <c r="J11" s="310">
        <v>2353</v>
      </c>
      <c r="K11" s="310">
        <v>5207</v>
      </c>
      <c r="L11" s="310">
        <v>1451</v>
      </c>
      <c r="M11" s="310">
        <v>1347</v>
      </c>
      <c r="N11" s="310">
        <v>1794</v>
      </c>
      <c r="O11" s="310">
        <v>4592</v>
      </c>
      <c r="P11" s="310">
        <v>2487</v>
      </c>
      <c r="Q11" s="310">
        <v>783</v>
      </c>
      <c r="R11" s="310">
        <v>3692</v>
      </c>
      <c r="S11" s="310">
        <v>6962</v>
      </c>
      <c r="T11" s="390">
        <v>19297</v>
      </c>
    </row>
    <row r="12" spans="2:20" s="297" customFormat="1" ht="13.75" customHeight="1" thickBot="1" x14ac:dyDescent="0.6">
      <c r="B12" s="302"/>
      <c r="C12" s="302"/>
      <c r="D12" s="303"/>
      <c r="E12" s="303"/>
      <c r="F12" s="303"/>
      <c r="G12" s="303"/>
      <c r="H12" s="303"/>
      <c r="I12" s="303"/>
      <c r="J12" s="303"/>
      <c r="K12" s="303"/>
      <c r="L12" s="303"/>
      <c r="M12" s="303"/>
      <c r="N12" s="303"/>
      <c r="O12" s="303"/>
      <c r="P12" s="303"/>
      <c r="Q12" s="303"/>
      <c r="R12" s="303"/>
      <c r="S12" s="303"/>
      <c r="T12" s="298"/>
    </row>
    <row r="13" spans="2:20" s="297" customFormat="1" ht="13.75" customHeight="1" thickBot="1" x14ac:dyDescent="0.6">
      <c r="B13" s="317" t="s">
        <v>113</v>
      </c>
      <c r="C13" s="305"/>
      <c r="D13" s="304">
        <v>4979</v>
      </c>
      <c r="E13" s="304">
        <v>4526</v>
      </c>
      <c r="F13" s="304">
        <v>7073</v>
      </c>
      <c r="G13" s="304">
        <v>16578</v>
      </c>
      <c r="H13" s="304">
        <v>6553</v>
      </c>
      <c r="I13" s="304">
        <v>6837</v>
      </c>
      <c r="J13" s="304">
        <v>7571</v>
      </c>
      <c r="K13" s="304">
        <v>20961</v>
      </c>
      <c r="L13" s="304">
        <v>5927</v>
      </c>
      <c r="M13" s="304">
        <v>5644</v>
      </c>
      <c r="N13" s="304">
        <v>7478</v>
      </c>
      <c r="O13" s="304">
        <v>19049</v>
      </c>
      <c r="P13" s="304">
        <v>10181</v>
      </c>
      <c r="Q13" s="304">
        <v>6931</v>
      </c>
      <c r="R13" s="318">
        <v>11599</v>
      </c>
      <c r="S13" s="318">
        <v>28711</v>
      </c>
      <c r="T13" s="467">
        <v>85299</v>
      </c>
    </row>
    <row r="14" spans="2:20" s="297" customFormat="1" ht="13.75" customHeight="1" x14ac:dyDescent="0.55000000000000004">
      <c r="B14" s="315"/>
      <c r="C14" s="315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16"/>
      <c r="Q14" s="316"/>
      <c r="R14" s="316"/>
      <c r="T14" s="298"/>
    </row>
    <row r="15" spans="2:20" s="297" customFormat="1" ht="13.75" customHeight="1" x14ac:dyDescent="0.55000000000000004">
      <c r="B15" s="329" t="s">
        <v>114</v>
      </c>
      <c r="C15" s="315"/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6"/>
      <c r="P15" s="316"/>
      <c r="Q15" s="316"/>
      <c r="R15" s="316"/>
      <c r="T15" s="298"/>
    </row>
    <row r="16" spans="2:20" s="297" customFormat="1" ht="13.75" customHeight="1" x14ac:dyDescent="0.55000000000000004">
      <c r="B16" s="322"/>
      <c r="C16" s="323"/>
      <c r="D16" s="510">
        <v>2024</v>
      </c>
      <c r="E16" s="511"/>
      <c r="F16" s="511"/>
      <c r="G16" s="511"/>
      <c r="H16" s="511"/>
      <c r="I16" s="511"/>
      <c r="J16" s="511"/>
      <c r="K16" s="511"/>
      <c r="L16" s="511"/>
      <c r="M16" s="511"/>
      <c r="N16" s="511"/>
      <c r="O16" s="511"/>
      <c r="P16" s="511"/>
      <c r="Q16" s="511"/>
      <c r="R16" s="511"/>
      <c r="S16" s="511"/>
      <c r="T16" s="512"/>
    </row>
    <row r="17" spans="2:21" s="297" customFormat="1" ht="13.75" customHeight="1" x14ac:dyDescent="0.55000000000000004">
      <c r="B17" s="324"/>
      <c r="C17" s="325"/>
      <c r="D17" s="226"/>
      <c r="E17" s="227"/>
      <c r="F17" s="227"/>
      <c r="G17" s="504" t="s">
        <v>120</v>
      </c>
      <c r="H17" s="227"/>
      <c r="I17" s="227"/>
      <c r="J17" s="227"/>
      <c r="K17" s="504" t="s">
        <v>121</v>
      </c>
      <c r="L17" s="227"/>
      <c r="M17" s="227"/>
      <c r="N17" s="227"/>
      <c r="O17" s="504" t="s">
        <v>122</v>
      </c>
      <c r="P17" s="227"/>
      <c r="Q17" s="227"/>
      <c r="R17" s="227"/>
      <c r="S17" s="504" t="s">
        <v>123</v>
      </c>
      <c r="T17" s="220">
        <f>D16</f>
        <v>2024</v>
      </c>
    </row>
    <row r="18" spans="2:21" s="297" customFormat="1" ht="13.75" customHeight="1" x14ac:dyDescent="0.55000000000000004">
      <c r="B18" s="320"/>
      <c r="C18" s="321"/>
      <c r="D18" s="228" t="s">
        <v>1</v>
      </c>
      <c r="E18" s="228" t="s">
        <v>2</v>
      </c>
      <c r="F18" s="228" t="s">
        <v>3</v>
      </c>
      <c r="G18" s="505"/>
      <c r="H18" s="229" t="s">
        <v>4</v>
      </c>
      <c r="I18" s="228" t="s">
        <v>5</v>
      </c>
      <c r="J18" s="228" t="s">
        <v>6</v>
      </c>
      <c r="K18" s="505"/>
      <c r="L18" s="229" t="s">
        <v>7</v>
      </c>
      <c r="M18" s="228" t="s">
        <v>8</v>
      </c>
      <c r="N18" s="228" t="s">
        <v>9</v>
      </c>
      <c r="O18" s="505"/>
      <c r="P18" s="229" t="s">
        <v>10</v>
      </c>
      <c r="Q18" s="228" t="s">
        <v>11</v>
      </c>
      <c r="R18" s="228" t="s">
        <v>12</v>
      </c>
      <c r="S18" s="505"/>
      <c r="T18" s="229" t="s">
        <v>119</v>
      </c>
    </row>
    <row r="19" spans="2:21" s="297" customFormat="1" ht="13.75" customHeight="1" x14ac:dyDescent="0.55000000000000004">
      <c r="B19" s="326" t="s">
        <v>83</v>
      </c>
      <c r="C19" s="312"/>
      <c r="D19" s="387">
        <v>270</v>
      </c>
      <c r="E19" s="387">
        <v>613</v>
      </c>
      <c r="F19" s="387">
        <v>632</v>
      </c>
      <c r="G19" s="387">
        <v>1515</v>
      </c>
      <c r="H19" s="387">
        <v>551</v>
      </c>
      <c r="I19" s="387">
        <v>62</v>
      </c>
      <c r="J19" s="387">
        <v>583</v>
      </c>
      <c r="K19" s="387">
        <v>1196</v>
      </c>
      <c r="L19" s="387">
        <v>472</v>
      </c>
      <c r="M19" s="387">
        <v>754</v>
      </c>
      <c r="N19" s="387">
        <v>278</v>
      </c>
      <c r="O19" s="387">
        <v>1504</v>
      </c>
      <c r="P19" s="387">
        <v>667</v>
      </c>
      <c r="Q19" s="388">
        <v>314</v>
      </c>
      <c r="R19" s="389">
        <v>400</v>
      </c>
      <c r="S19" s="387">
        <v>1381</v>
      </c>
      <c r="T19" s="390">
        <v>5596</v>
      </c>
    </row>
    <row r="20" spans="2:21" s="297" customFormat="1" ht="13.75" customHeight="1" x14ac:dyDescent="0.55000000000000004">
      <c r="B20" s="313"/>
      <c r="C20" s="306" t="s">
        <v>109</v>
      </c>
      <c r="D20" s="391">
        <v>270</v>
      </c>
      <c r="E20" s="391">
        <v>613</v>
      </c>
      <c r="F20" s="391">
        <v>632</v>
      </c>
      <c r="G20" s="391">
        <v>1515</v>
      </c>
      <c r="H20" s="391">
        <v>551</v>
      </c>
      <c r="I20" s="391">
        <v>12</v>
      </c>
      <c r="J20" s="391">
        <v>533</v>
      </c>
      <c r="K20" s="391">
        <v>1096</v>
      </c>
      <c r="L20" s="391">
        <v>472</v>
      </c>
      <c r="M20" s="391">
        <v>730</v>
      </c>
      <c r="N20" s="391">
        <v>241</v>
      </c>
      <c r="O20" s="391">
        <v>1443</v>
      </c>
      <c r="P20" s="391">
        <v>611</v>
      </c>
      <c r="Q20" s="391">
        <v>314</v>
      </c>
      <c r="R20" s="391">
        <v>400</v>
      </c>
      <c r="S20" s="391">
        <v>1325</v>
      </c>
      <c r="T20" s="392">
        <v>5379</v>
      </c>
    </row>
    <row r="21" spans="2:21" s="297" customFormat="1" ht="13.75" customHeight="1" x14ac:dyDescent="0.55000000000000004">
      <c r="B21" s="311" t="s">
        <v>85</v>
      </c>
      <c r="C21" s="312"/>
      <c r="D21" s="389">
        <v>4178</v>
      </c>
      <c r="E21" s="389">
        <v>6690</v>
      </c>
      <c r="F21" s="389">
        <v>5748</v>
      </c>
      <c r="G21" s="389">
        <v>16616</v>
      </c>
      <c r="H21" s="389">
        <v>4529</v>
      </c>
      <c r="I21" s="389">
        <v>3685</v>
      </c>
      <c r="J21" s="389">
        <v>2587</v>
      </c>
      <c r="K21" s="389">
        <v>10801</v>
      </c>
      <c r="L21" s="389">
        <v>1839</v>
      </c>
      <c r="M21" s="389">
        <v>2603</v>
      </c>
      <c r="N21" s="389">
        <v>3043</v>
      </c>
      <c r="O21" s="389">
        <v>7485</v>
      </c>
      <c r="P21" s="389">
        <v>4327</v>
      </c>
      <c r="Q21" s="389">
        <v>5895</v>
      </c>
      <c r="R21" s="389">
        <v>7701</v>
      </c>
      <c r="S21" s="389">
        <v>17923</v>
      </c>
      <c r="T21" s="390">
        <v>52825</v>
      </c>
    </row>
    <row r="22" spans="2:21" s="297" customFormat="1" ht="13.75" customHeight="1" x14ac:dyDescent="0.55000000000000004">
      <c r="B22" s="311" t="s">
        <v>86</v>
      </c>
      <c r="C22" s="312"/>
      <c r="D22" s="389">
        <v>368</v>
      </c>
      <c r="E22" s="389">
        <v>365</v>
      </c>
      <c r="F22" s="389">
        <v>263</v>
      </c>
      <c r="G22" s="389">
        <v>996</v>
      </c>
      <c r="H22" s="389">
        <v>327</v>
      </c>
      <c r="I22" s="389">
        <v>521</v>
      </c>
      <c r="J22" s="389">
        <v>433</v>
      </c>
      <c r="K22" s="389">
        <v>1281</v>
      </c>
      <c r="L22" s="389">
        <v>381</v>
      </c>
      <c r="M22" s="389">
        <v>284</v>
      </c>
      <c r="N22" s="389">
        <v>346</v>
      </c>
      <c r="O22" s="389">
        <v>1011</v>
      </c>
      <c r="P22" s="389">
        <v>472</v>
      </c>
      <c r="Q22" s="389">
        <v>433</v>
      </c>
      <c r="R22" s="389">
        <v>306</v>
      </c>
      <c r="S22" s="389">
        <v>1211</v>
      </c>
      <c r="T22" s="390">
        <v>4499</v>
      </c>
    </row>
    <row r="23" spans="2:21" s="297" customFormat="1" ht="13.75" customHeight="1" x14ac:dyDescent="0.55000000000000004">
      <c r="B23" s="311" t="s">
        <v>87</v>
      </c>
      <c r="C23" s="312"/>
      <c r="D23" s="389">
        <v>1973</v>
      </c>
      <c r="E23" s="389">
        <v>2269</v>
      </c>
      <c r="F23" s="389">
        <v>1819</v>
      </c>
      <c r="G23" s="389">
        <v>6061</v>
      </c>
      <c r="H23" s="389">
        <v>1168</v>
      </c>
      <c r="I23" s="389">
        <v>2358</v>
      </c>
      <c r="J23" s="389">
        <v>2697</v>
      </c>
      <c r="K23" s="389">
        <v>6223</v>
      </c>
      <c r="L23" s="389">
        <v>2200</v>
      </c>
      <c r="M23" s="389">
        <v>2115</v>
      </c>
      <c r="N23" s="389">
        <v>2526</v>
      </c>
      <c r="O23" s="389">
        <v>6841</v>
      </c>
      <c r="P23" s="389">
        <v>3454</v>
      </c>
      <c r="Q23" s="389">
        <v>2933</v>
      </c>
      <c r="R23" s="389">
        <v>1731</v>
      </c>
      <c r="S23" s="389">
        <v>8118</v>
      </c>
      <c r="T23" s="390">
        <v>27243</v>
      </c>
    </row>
    <row r="24" spans="2:21" s="297" customFormat="1" ht="13.75" customHeight="1" thickBot="1" x14ac:dyDescent="0.6">
      <c r="G24" s="303"/>
      <c r="K24" s="303"/>
      <c r="O24" s="303"/>
      <c r="S24" s="303"/>
      <c r="T24" s="298"/>
    </row>
    <row r="25" spans="2:21" s="297" customFormat="1" ht="15.5" thickBot="1" x14ac:dyDescent="0.6">
      <c r="B25" s="317" t="s">
        <v>113</v>
      </c>
      <c r="C25" s="305"/>
      <c r="D25" s="393">
        <v>6789</v>
      </c>
      <c r="E25" s="393">
        <v>9937</v>
      </c>
      <c r="F25" s="393">
        <v>8462</v>
      </c>
      <c r="G25" s="393">
        <v>25188</v>
      </c>
      <c r="H25" s="393">
        <v>6575</v>
      </c>
      <c r="I25" s="393">
        <v>6626</v>
      </c>
      <c r="J25" s="393">
        <v>6300</v>
      </c>
      <c r="K25" s="393">
        <v>19501</v>
      </c>
      <c r="L25" s="393">
        <v>4892</v>
      </c>
      <c r="M25" s="393">
        <v>5756</v>
      </c>
      <c r="N25" s="393">
        <v>6193</v>
      </c>
      <c r="O25" s="393">
        <v>16841</v>
      </c>
      <c r="P25" s="393">
        <v>8920</v>
      </c>
      <c r="Q25" s="393">
        <v>9575</v>
      </c>
      <c r="R25" s="393">
        <v>10138</v>
      </c>
      <c r="S25" s="393">
        <v>28633</v>
      </c>
      <c r="T25" s="466">
        <v>90163</v>
      </c>
    </row>
    <row r="26" spans="2:21" x14ac:dyDescent="0.55000000000000004">
      <c r="C26" s="297"/>
    </row>
    <row r="27" spans="2:21" x14ac:dyDescent="0.55000000000000004">
      <c r="B27" s="123" t="s">
        <v>43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</row>
    <row r="28" spans="2:21" x14ac:dyDescent="0.55000000000000004">
      <c r="B28" s="124"/>
      <c r="C28" s="125"/>
      <c r="D28" s="513" t="s">
        <v>130</v>
      </c>
      <c r="E28" s="514"/>
      <c r="F28" s="514"/>
      <c r="G28" s="514"/>
      <c r="H28" s="514"/>
      <c r="I28" s="514"/>
      <c r="J28" s="514"/>
      <c r="K28" s="514"/>
      <c r="L28" s="514"/>
      <c r="M28" s="514"/>
      <c r="N28" s="514"/>
      <c r="O28" s="514"/>
      <c r="P28" s="514"/>
      <c r="Q28" s="514"/>
      <c r="R28" s="514"/>
      <c r="S28" s="514"/>
      <c r="T28" s="515"/>
    </row>
    <row r="29" spans="2:21" ht="15" customHeight="1" x14ac:dyDescent="0.55000000000000004">
      <c r="B29" s="126"/>
      <c r="C29" s="127"/>
      <c r="D29" s="337"/>
      <c r="E29" s="338"/>
      <c r="F29" s="338"/>
      <c r="G29" s="504" t="s">
        <v>131</v>
      </c>
      <c r="H29" s="338"/>
      <c r="I29" s="338"/>
      <c r="J29" s="338"/>
      <c r="K29" s="504" t="s">
        <v>132</v>
      </c>
      <c r="L29" s="338"/>
      <c r="M29" s="338"/>
      <c r="N29" s="338"/>
      <c r="O29" s="504" t="s">
        <v>133</v>
      </c>
      <c r="P29" s="338"/>
      <c r="Q29" s="338"/>
      <c r="R29" s="338"/>
      <c r="S29" s="504" t="s">
        <v>134</v>
      </c>
      <c r="T29" s="230"/>
    </row>
    <row r="30" spans="2:21" x14ac:dyDescent="0.55000000000000004">
      <c r="B30" s="128"/>
      <c r="C30" s="129"/>
      <c r="D30" s="228" t="s">
        <v>1</v>
      </c>
      <c r="E30" s="228" t="s">
        <v>2</v>
      </c>
      <c r="F30" s="228" t="s">
        <v>3</v>
      </c>
      <c r="G30" s="505"/>
      <c r="H30" s="229" t="s">
        <v>4</v>
      </c>
      <c r="I30" s="228" t="s">
        <v>5</v>
      </c>
      <c r="J30" s="228" t="s">
        <v>6</v>
      </c>
      <c r="K30" s="505"/>
      <c r="L30" s="229" t="s">
        <v>7</v>
      </c>
      <c r="M30" s="228" t="s">
        <v>8</v>
      </c>
      <c r="N30" s="228" t="s">
        <v>9</v>
      </c>
      <c r="O30" s="505"/>
      <c r="P30" s="229" t="s">
        <v>10</v>
      </c>
      <c r="Q30" s="228" t="s">
        <v>11</v>
      </c>
      <c r="R30" s="228" t="s">
        <v>12</v>
      </c>
      <c r="S30" s="505"/>
      <c r="T30" s="222" t="s">
        <v>127</v>
      </c>
    </row>
    <row r="31" spans="2:21" x14ac:dyDescent="0.55000000000000004">
      <c r="B31" s="326" t="s">
        <v>83</v>
      </c>
      <c r="C31" s="312"/>
      <c r="D31" s="394">
        <v>1.210762331838565</v>
      </c>
      <c r="E31" s="394">
        <v>2.3759689922480618</v>
      </c>
      <c r="F31" s="394">
        <v>1.3951434878587197</v>
      </c>
      <c r="G31" s="394">
        <v>1.6220556745182013</v>
      </c>
      <c r="H31" s="394">
        <v>1.5013623978201636</v>
      </c>
      <c r="I31" s="394">
        <v>0.29107981220657275</v>
      </c>
      <c r="J31" s="394">
        <v>1.7455089820359282</v>
      </c>
      <c r="K31" s="394">
        <v>1.3085339168490153</v>
      </c>
      <c r="L31" s="394">
        <v>1.4750000000000001</v>
      </c>
      <c r="M31" s="394">
        <v>2.2987804878048781</v>
      </c>
      <c r="N31" s="394">
        <v>1.1729957805907174</v>
      </c>
      <c r="O31" s="394">
        <v>1.6994350282485875</v>
      </c>
      <c r="P31" s="394">
        <v>0.97657393850658858</v>
      </c>
      <c r="Q31" s="395">
        <v>1.4208144796380091</v>
      </c>
      <c r="R31" s="396">
        <v>0.30211480362537763</v>
      </c>
      <c r="S31" s="394">
        <v>0.61983842010771995</v>
      </c>
      <c r="T31" s="397">
        <v>1.1279983874218908</v>
      </c>
    </row>
    <row r="32" spans="2:21" x14ac:dyDescent="0.55000000000000004">
      <c r="B32" s="313"/>
      <c r="C32" s="306" t="s">
        <v>109</v>
      </c>
      <c r="D32" s="398">
        <v>1.210762331838565</v>
      </c>
      <c r="E32" s="398">
        <v>2.5330578512396693</v>
      </c>
      <c r="F32" s="398">
        <v>1.3951434878587197</v>
      </c>
      <c r="G32" s="398">
        <v>1.6503267973856208</v>
      </c>
      <c r="H32" s="398">
        <v>1.7436708860759493</v>
      </c>
      <c r="I32" s="398">
        <v>6.2176165803108807E-2</v>
      </c>
      <c r="J32" s="398">
        <v>1.595808383233533</v>
      </c>
      <c r="K32" s="398">
        <v>1.3001186239620404</v>
      </c>
      <c r="L32" s="398">
        <v>1.4750000000000001</v>
      </c>
      <c r="M32" s="398">
        <v>2.225609756097561</v>
      </c>
      <c r="N32" s="398">
        <v>1.0168776371308017</v>
      </c>
      <c r="O32" s="398">
        <v>1.6305084745762712</v>
      </c>
      <c r="P32" s="398">
        <v>1.0149501661129567</v>
      </c>
      <c r="Q32" s="398">
        <v>1.4208144796380091</v>
      </c>
      <c r="R32" s="398">
        <v>0.3105590062111801</v>
      </c>
      <c r="S32" s="398">
        <v>0.62766461392704875</v>
      </c>
      <c r="T32" s="399">
        <v>1.1307546773176371</v>
      </c>
    </row>
    <row r="33" spans="2:20" x14ac:dyDescent="0.55000000000000004">
      <c r="B33" s="311" t="s">
        <v>85</v>
      </c>
      <c r="C33" s="312"/>
      <c r="D33" s="396">
        <v>1.0614837398373984</v>
      </c>
      <c r="E33" s="396">
        <v>2.1927236971484758</v>
      </c>
      <c r="F33" s="396">
        <v>1.1346229767074616</v>
      </c>
      <c r="G33" s="396">
        <v>1.3785779473989879</v>
      </c>
      <c r="H33" s="396">
        <v>0.99211391018619932</v>
      </c>
      <c r="I33" s="396">
        <v>0.85518681828730569</v>
      </c>
      <c r="J33" s="396">
        <v>0.64082239286598963</v>
      </c>
      <c r="K33" s="396">
        <v>0.83657346448764625</v>
      </c>
      <c r="L33" s="396">
        <v>0.52155416903006235</v>
      </c>
      <c r="M33" s="396">
        <v>0.8258248730964467</v>
      </c>
      <c r="N33" s="396">
        <v>0.6647007426823941</v>
      </c>
      <c r="O33" s="396">
        <v>0.66497867803837951</v>
      </c>
      <c r="P33" s="396">
        <v>0.67842583882094698</v>
      </c>
      <c r="Q33" s="396">
        <v>1.0411515365595196</v>
      </c>
      <c r="R33" s="396">
        <v>1.2087584366661435</v>
      </c>
      <c r="S33" s="396">
        <v>0.97349410678398784</v>
      </c>
      <c r="T33" s="397">
        <v>0.96694184620453594</v>
      </c>
    </row>
    <row r="34" spans="2:20" x14ac:dyDescent="0.55000000000000004">
      <c r="B34" s="311" t="s">
        <v>86</v>
      </c>
      <c r="C34" s="312"/>
      <c r="D34" s="396">
        <v>2.2035928143712575</v>
      </c>
      <c r="E34" s="396">
        <v>1.0703812316715542</v>
      </c>
      <c r="F34" s="396">
        <v>0.48080438756855576</v>
      </c>
      <c r="G34" s="396">
        <v>0.94407582938388623</v>
      </c>
      <c r="H34" s="396">
        <v>0.76760563380281688</v>
      </c>
      <c r="I34" s="396">
        <v>0.79420731707317072</v>
      </c>
      <c r="J34" s="396">
        <v>0.5112160566706021</v>
      </c>
      <c r="K34" s="396">
        <v>0.66407465007776045</v>
      </c>
      <c r="L34" s="396">
        <v>0.60476190476190472</v>
      </c>
      <c r="M34" s="396">
        <v>0.34761321909424725</v>
      </c>
      <c r="N34" s="396">
        <v>0.39815880322209435</v>
      </c>
      <c r="O34" s="396">
        <v>0.43652849740932642</v>
      </c>
      <c r="P34" s="396">
        <v>0.74565560821484989</v>
      </c>
      <c r="Q34" s="396">
        <v>1.6339622641509435</v>
      </c>
      <c r="R34" s="396">
        <v>1.4433962264150944</v>
      </c>
      <c r="S34" s="396">
        <v>1.0909909909909909</v>
      </c>
      <c r="T34" s="397">
        <v>0.7018720748829953</v>
      </c>
    </row>
    <row r="35" spans="2:20" x14ac:dyDescent="0.55000000000000004">
      <c r="B35" s="311" t="s">
        <v>87</v>
      </c>
      <c r="C35" s="312"/>
      <c r="D35" s="396">
        <v>3.0214395099540581</v>
      </c>
      <c r="E35" s="396">
        <v>2.5901826484018264</v>
      </c>
      <c r="F35" s="396">
        <v>1.8063555114200598</v>
      </c>
      <c r="G35" s="396">
        <v>2.3899842271293377</v>
      </c>
      <c r="H35" s="396">
        <v>0.97740585774058575</v>
      </c>
      <c r="I35" s="396">
        <v>1.4213381555153708</v>
      </c>
      <c r="J35" s="396">
        <v>1.1461963450913728</v>
      </c>
      <c r="K35" s="396">
        <v>1.1951219512195121</v>
      </c>
      <c r="L35" s="396">
        <v>1.516195727084769</v>
      </c>
      <c r="M35" s="396">
        <v>1.5701559020044544</v>
      </c>
      <c r="N35" s="396">
        <v>1.4080267558528428</v>
      </c>
      <c r="O35" s="396">
        <v>1.4897648083623694</v>
      </c>
      <c r="P35" s="396">
        <v>1.3888218737434661</v>
      </c>
      <c r="Q35" s="396">
        <v>3.7458492975734354</v>
      </c>
      <c r="R35" s="396">
        <v>0.46885157096424701</v>
      </c>
      <c r="S35" s="396">
        <v>1.1660442401608733</v>
      </c>
      <c r="T35" s="397">
        <v>1.4117738508576463</v>
      </c>
    </row>
    <row r="36" spans="2:20" ht="15.5" thickBot="1" x14ac:dyDescent="0.6">
      <c r="B36" s="297"/>
      <c r="C36" s="297"/>
      <c r="D36" s="297"/>
      <c r="E36" s="297"/>
      <c r="F36" s="297"/>
      <c r="G36" s="303"/>
      <c r="H36" s="297"/>
      <c r="I36" s="297"/>
      <c r="J36" s="297"/>
      <c r="K36" s="303"/>
      <c r="L36" s="297"/>
      <c r="M36" s="297"/>
      <c r="N36" s="297"/>
      <c r="O36" s="303"/>
      <c r="P36" s="297"/>
      <c r="Q36" s="297"/>
      <c r="R36" s="297"/>
      <c r="S36" s="303"/>
      <c r="T36" s="298"/>
    </row>
    <row r="37" spans="2:20" ht="15.5" thickBot="1" x14ac:dyDescent="0.6">
      <c r="B37" s="317" t="s">
        <v>113</v>
      </c>
      <c r="C37" s="305"/>
      <c r="D37" s="400">
        <v>1.3635268126129745</v>
      </c>
      <c r="E37" s="400">
        <v>2.1955368979231111</v>
      </c>
      <c r="F37" s="400">
        <v>1.1963806022904002</v>
      </c>
      <c r="G37" s="400">
        <v>1.5193630112196888</v>
      </c>
      <c r="H37" s="400">
        <v>1.0033572409583398</v>
      </c>
      <c r="I37" s="400">
        <v>0.96913851104285509</v>
      </c>
      <c r="J37" s="400">
        <v>0.83212257297582881</v>
      </c>
      <c r="K37" s="400">
        <v>0.93034683459758605</v>
      </c>
      <c r="L37" s="400">
        <v>0.82537540070862159</v>
      </c>
      <c r="M37" s="400">
        <v>1.0198440822111978</v>
      </c>
      <c r="N37" s="400">
        <v>0.82816261032361593</v>
      </c>
      <c r="O37" s="400">
        <v>0.8840884035907397</v>
      </c>
      <c r="P37" s="400">
        <v>0.87614183282585212</v>
      </c>
      <c r="Q37" s="400">
        <v>1.3814745346991777</v>
      </c>
      <c r="R37" s="400">
        <v>0.87404086559186134</v>
      </c>
      <c r="S37" s="400">
        <v>0.99728327122008986</v>
      </c>
      <c r="T37" s="401">
        <v>1.057022942824652</v>
      </c>
    </row>
    <row r="39" spans="2:20" x14ac:dyDescent="0.55000000000000004">
      <c r="B39" s="297" t="s">
        <v>88</v>
      </c>
    </row>
    <row r="40" spans="2:20" x14ac:dyDescent="0.55000000000000004">
      <c r="B40" s="297" t="s">
        <v>105</v>
      </c>
    </row>
  </sheetData>
  <mergeCells count="15">
    <mergeCell ref="G29:G30"/>
    <mergeCell ref="K29:K30"/>
    <mergeCell ref="O29:O30"/>
    <mergeCell ref="S29:S30"/>
    <mergeCell ref="D4:T4"/>
    <mergeCell ref="D16:T16"/>
    <mergeCell ref="D28:T28"/>
    <mergeCell ref="G5:G6"/>
    <mergeCell ref="K5:K6"/>
    <mergeCell ref="O5:O6"/>
    <mergeCell ref="S5:S6"/>
    <mergeCell ref="G17:G18"/>
    <mergeCell ref="K17:K18"/>
    <mergeCell ref="O17:O18"/>
    <mergeCell ref="S17:S18"/>
  </mergeCells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29C5-5506-420B-8BC1-1C0B630B6766}">
  <dimension ref="A1"/>
  <sheetViews>
    <sheetView workbookViewId="0">
      <selection activeCell="C4" sqref="C4"/>
    </sheetView>
  </sheetViews>
  <sheetFormatPr defaultRowHeight="18" x14ac:dyDescent="0.55000000000000004"/>
  <sheetData/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EB6-5CF0-449D-89D2-970F5596329C}">
  <dimension ref="A1:I39"/>
  <sheetViews>
    <sheetView workbookViewId="0">
      <selection activeCell="G2" sqref="G2"/>
    </sheetView>
  </sheetViews>
  <sheetFormatPr defaultColWidth="8.6640625" defaultRowHeight="15" outlineLevelRow="2" x14ac:dyDescent="0.55000000000000004"/>
  <cols>
    <col min="1" max="1" width="1.6640625" style="170" customWidth="1"/>
    <col min="2" max="4" width="8.6640625" style="170"/>
    <col min="5" max="9" width="14" style="170" customWidth="1"/>
    <col min="10" max="16384" width="8.6640625" style="170"/>
  </cols>
  <sheetData>
    <row r="1" spans="1:9" x14ac:dyDescent="0.55000000000000004">
      <c r="A1" s="168"/>
      <c r="B1" s="169"/>
      <c r="C1" s="169"/>
      <c r="D1" s="169"/>
      <c r="E1" s="169"/>
      <c r="F1" s="169"/>
      <c r="G1" s="168"/>
      <c r="H1" s="168"/>
      <c r="I1" s="168"/>
    </row>
    <row r="2" spans="1:9" ht="22" x14ac:dyDescent="0.55000000000000004">
      <c r="A2" s="168"/>
      <c r="B2" s="171" t="s">
        <v>55</v>
      </c>
      <c r="C2" s="169"/>
      <c r="D2" s="169"/>
      <c r="E2" s="169"/>
      <c r="F2" s="169"/>
      <c r="G2" s="168"/>
      <c r="I2" s="168"/>
    </row>
    <row r="3" spans="1:9" ht="16" x14ac:dyDescent="0.35">
      <c r="A3" s="168"/>
      <c r="B3" s="172"/>
      <c r="C3" s="172"/>
      <c r="D3" s="172"/>
      <c r="E3" s="173"/>
      <c r="F3" s="173"/>
      <c r="G3" s="174"/>
      <c r="I3" s="175" t="s">
        <v>125</v>
      </c>
    </row>
    <row r="4" spans="1:9" ht="16" x14ac:dyDescent="0.55000000000000004">
      <c r="A4" s="168"/>
      <c r="B4" s="529" t="s">
        <v>107</v>
      </c>
      <c r="C4" s="530"/>
      <c r="D4" s="530"/>
      <c r="E4" s="176">
        <v>2018</v>
      </c>
      <c r="F4" s="176">
        <v>2019</v>
      </c>
      <c r="G4" s="176">
        <v>2020</v>
      </c>
      <c r="H4" s="176">
        <v>2021</v>
      </c>
      <c r="I4" s="176">
        <v>2022</v>
      </c>
    </row>
    <row r="5" spans="1:9" ht="16" x14ac:dyDescent="0.55000000000000004">
      <c r="A5" s="168"/>
      <c r="B5" s="177" t="s">
        <v>13</v>
      </c>
      <c r="C5" s="178"/>
      <c r="D5" s="178"/>
      <c r="E5" s="179">
        <v>891248</v>
      </c>
      <c r="F5" s="179">
        <v>843056</v>
      </c>
      <c r="G5" s="179">
        <v>729500</v>
      </c>
      <c r="H5" s="179">
        <v>615587</v>
      </c>
      <c r="I5" s="179">
        <v>643973</v>
      </c>
    </row>
    <row r="6" spans="1:9" ht="16" x14ac:dyDescent="0.55000000000000004">
      <c r="A6" s="168"/>
      <c r="B6" s="177" t="s">
        <v>16</v>
      </c>
      <c r="C6" s="178"/>
      <c r="D6" s="178"/>
      <c r="E6" s="179">
        <v>1820779</v>
      </c>
      <c r="F6" s="179">
        <v>1817191</v>
      </c>
      <c r="G6" s="179">
        <v>1450538</v>
      </c>
      <c r="H6" s="179">
        <v>1300804</v>
      </c>
      <c r="I6" s="179">
        <v>1198753</v>
      </c>
    </row>
    <row r="7" spans="1:9" ht="16" x14ac:dyDescent="0.55000000000000004">
      <c r="A7" s="168"/>
      <c r="B7" s="180"/>
      <c r="C7" s="181" t="s">
        <v>56</v>
      </c>
      <c r="D7" s="182"/>
      <c r="E7" s="183">
        <v>639212</v>
      </c>
      <c r="F7" s="183">
        <v>612609</v>
      </c>
      <c r="G7" s="183">
        <v>499064</v>
      </c>
      <c r="H7" s="183">
        <v>416176</v>
      </c>
      <c r="I7" s="183">
        <v>416379</v>
      </c>
    </row>
    <row r="8" spans="1:9" ht="16" x14ac:dyDescent="0.55000000000000004">
      <c r="A8" s="168"/>
      <c r="B8" s="180"/>
      <c r="C8" s="184" t="s">
        <v>57</v>
      </c>
      <c r="D8" s="185"/>
      <c r="E8" s="186">
        <v>359816</v>
      </c>
      <c r="F8" s="186">
        <v>351874</v>
      </c>
      <c r="G8" s="186">
        <v>276087</v>
      </c>
      <c r="H8" s="186">
        <v>283184</v>
      </c>
      <c r="I8" s="186">
        <v>270106</v>
      </c>
    </row>
    <row r="9" spans="1:9" ht="16" x14ac:dyDescent="0.55000000000000004">
      <c r="A9" s="168"/>
      <c r="B9" s="180"/>
      <c r="C9" s="187" t="s">
        <v>58</v>
      </c>
      <c r="D9" s="188"/>
      <c r="E9" s="189">
        <v>241459</v>
      </c>
      <c r="F9" s="189">
        <v>240533</v>
      </c>
      <c r="G9" s="189">
        <v>191297</v>
      </c>
      <c r="H9" s="189">
        <v>156964</v>
      </c>
      <c r="I9" s="189">
        <v>145423</v>
      </c>
    </row>
    <row r="10" spans="1:9" ht="16" x14ac:dyDescent="0.55000000000000004">
      <c r="A10" s="168"/>
      <c r="B10" s="180"/>
      <c r="C10" s="190" t="s">
        <v>108</v>
      </c>
      <c r="D10" s="191"/>
      <c r="E10" s="192">
        <v>1240487</v>
      </c>
      <c r="F10" s="192">
        <v>1205016</v>
      </c>
      <c r="G10" s="192">
        <v>966448</v>
      </c>
      <c r="H10" s="192">
        <v>856324</v>
      </c>
      <c r="I10" s="192">
        <v>831908</v>
      </c>
    </row>
    <row r="11" spans="1:9" ht="16" x14ac:dyDescent="0.55000000000000004">
      <c r="A11" s="168"/>
      <c r="B11" s="180"/>
      <c r="C11" s="193" t="s">
        <v>18</v>
      </c>
      <c r="D11" s="194"/>
      <c r="E11" s="195">
        <v>432771</v>
      </c>
      <c r="F11" s="195">
        <v>407758</v>
      </c>
      <c r="G11" s="195">
        <v>355533</v>
      </c>
      <c r="H11" s="195">
        <v>292189</v>
      </c>
      <c r="I11" s="195">
        <v>240536</v>
      </c>
    </row>
    <row r="12" spans="1:9" ht="16" x14ac:dyDescent="0.55000000000000004">
      <c r="A12" s="168"/>
      <c r="B12" s="180"/>
      <c r="C12" s="187" t="s">
        <v>19</v>
      </c>
      <c r="D12" s="188"/>
      <c r="E12" s="189">
        <v>147521</v>
      </c>
      <c r="F12" s="189">
        <v>204417</v>
      </c>
      <c r="G12" s="189">
        <v>128556.99999999999</v>
      </c>
      <c r="H12" s="189">
        <v>152291</v>
      </c>
      <c r="I12" s="189">
        <v>126309</v>
      </c>
    </row>
    <row r="13" spans="1:9" ht="16" x14ac:dyDescent="0.55000000000000004">
      <c r="A13" s="168"/>
      <c r="B13" s="177" t="s">
        <v>21</v>
      </c>
      <c r="C13" s="178"/>
      <c r="D13" s="178"/>
      <c r="E13" s="179">
        <v>148975</v>
      </c>
      <c r="F13" s="179">
        <v>142018</v>
      </c>
      <c r="G13" s="179">
        <v>77459</v>
      </c>
      <c r="H13" s="179">
        <v>88740</v>
      </c>
      <c r="I13" s="179">
        <v>63540</v>
      </c>
    </row>
    <row r="14" spans="1:9" ht="16" x14ac:dyDescent="0.55000000000000004">
      <c r="A14" s="168"/>
      <c r="B14" s="180"/>
      <c r="C14" s="193" t="s">
        <v>22</v>
      </c>
      <c r="D14" s="194"/>
      <c r="E14" s="195">
        <v>139049</v>
      </c>
      <c r="F14" s="195">
        <v>133476</v>
      </c>
      <c r="G14" s="195">
        <v>75583</v>
      </c>
      <c r="H14" s="195">
        <v>88740</v>
      </c>
      <c r="I14" s="195">
        <v>63540</v>
      </c>
    </row>
    <row r="15" spans="1:9" ht="16" x14ac:dyDescent="0.55000000000000004">
      <c r="A15" s="168"/>
      <c r="B15" s="180"/>
      <c r="C15" s="187" t="s">
        <v>104</v>
      </c>
      <c r="D15" s="188"/>
      <c r="E15" s="196">
        <v>9926</v>
      </c>
      <c r="F15" s="196">
        <v>8542</v>
      </c>
      <c r="G15" s="196">
        <v>1876</v>
      </c>
      <c r="H15" s="198"/>
      <c r="I15" s="198"/>
    </row>
    <row r="16" spans="1:9" ht="16" x14ac:dyDescent="0.55000000000000004">
      <c r="A16" s="168"/>
      <c r="B16" s="177" t="s">
        <v>23</v>
      </c>
      <c r="C16" s="178"/>
      <c r="D16" s="178"/>
      <c r="E16" s="179">
        <v>198393</v>
      </c>
      <c r="F16" s="179">
        <v>133017</v>
      </c>
      <c r="G16" s="179">
        <v>95276</v>
      </c>
      <c r="H16" s="179">
        <v>76006</v>
      </c>
      <c r="I16" s="179">
        <v>0</v>
      </c>
    </row>
    <row r="17" spans="1:9" ht="16" outlineLevel="2" x14ac:dyDescent="0.55000000000000004">
      <c r="A17" s="168"/>
      <c r="B17" s="180"/>
      <c r="C17" s="193" t="s">
        <v>59</v>
      </c>
      <c r="D17" s="194"/>
      <c r="E17" s="327">
        <v>160075</v>
      </c>
      <c r="F17" s="327">
        <v>108783</v>
      </c>
      <c r="G17" s="327">
        <v>69408</v>
      </c>
      <c r="H17" s="327">
        <v>54273</v>
      </c>
      <c r="I17" s="197"/>
    </row>
    <row r="18" spans="1:9" ht="16" outlineLevel="2" x14ac:dyDescent="0.55000000000000004">
      <c r="A18" s="168"/>
      <c r="B18" s="180"/>
      <c r="C18" s="187" t="s">
        <v>60</v>
      </c>
      <c r="D18" s="188"/>
      <c r="E18" s="196">
        <v>38318</v>
      </c>
      <c r="F18" s="196">
        <v>24234</v>
      </c>
      <c r="G18" s="196">
        <v>25868</v>
      </c>
      <c r="H18" s="196">
        <v>21733</v>
      </c>
      <c r="I18" s="198"/>
    </row>
    <row r="19" spans="1:9" ht="16" x14ac:dyDescent="0.55000000000000004">
      <c r="A19" s="168"/>
      <c r="B19" s="177" t="s">
        <v>61</v>
      </c>
      <c r="C19" s="178"/>
      <c r="D19" s="178"/>
      <c r="E19" s="179">
        <v>794818</v>
      </c>
      <c r="F19" s="179">
        <v>668228</v>
      </c>
      <c r="G19" s="179">
        <v>400682</v>
      </c>
      <c r="H19" s="179">
        <v>475994</v>
      </c>
      <c r="I19" s="179">
        <v>539560</v>
      </c>
    </row>
    <row r="20" spans="1:9" ht="16" x14ac:dyDescent="0.55000000000000004">
      <c r="A20" s="168"/>
      <c r="B20" s="180"/>
      <c r="C20" s="181" t="s">
        <v>26</v>
      </c>
      <c r="D20" s="182"/>
      <c r="E20" s="183">
        <v>246068</v>
      </c>
      <c r="F20" s="183">
        <v>228347</v>
      </c>
      <c r="G20" s="183">
        <v>140333</v>
      </c>
      <c r="H20" s="183">
        <v>137570</v>
      </c>
      <c r="I20" s="183">
        <v>124550</v>
      </c>
    </row>
    <row r="21" spans="1:9" ht="16" x14ac:dyDescent="0.55000000000000004">
      <c r="A21" s="168"/>
      <c r="B21" s="180"/>
      <c r="C21" s="184" t="s">
        <v>28</v>
      </c>
      <c r="D21" s="185"/>
      <c r="E21" s="186">
        <v>156493</v>
      </c>
      <c r="F21" s="186">
        <v>140102</v>
      </c>
      <c r="G21" s="186">
        <v>77413</v>
      </c>
      <c r="H21" s="186">
        <v>97421</v>
      </c>
      <c r="I21" s="186">
        <v>141023</v>
      </c>
    </row>
    <row r="22" spans="1:9" ht="16" x14ac:dyDescent="0.55000000000000004">
      <c r="A22" s="168"/>
      <c r="B22" s="180"/>
      <c r="C22" s="184" t="s">
        <v>27</v>
      </c>
      <c r="D22" s="185"/>
      <c r="E22" s="186">
        <v>108531</v>
      </c>
      <c r="F22" s="186">
        <v>88307</v>
      </c>
      <c r="G22" s="186">
        <v>46675</v>
      </c>
      <c r="H22" s="186">
        <v>53913</v>
      </c>
      <c r="I22" s="186">
        <v>77100</v>
      </c>
    </row>
    <row r="23" spans="1:9" ht="16" x14ac:dyDescent="0.55000000000000004">
      <c r="A23" s="168"/>
      <c r="B23" s="180"/>
      <c r="C23" s="184" t="s">
        <v>62</v>
      </c>
      <c r="D23" s="185"/>
      <c r="E23" s="199">
        <v>10723</v>
      </c>
      <c r="F23" s="186">
        <v>9977</v>
      </c>
      <c r="G23" s="186">
        <v>14340</v>
      </c>
      <c r="H23" s="186">
        <v>19839</v>
      </c>
      <c r="I23" s="186">
        <v>20617</v>
      </c>
    </row>
    <row r="24" spans="1:9" ht="16" x14ac:dyDescent="0.55000000000000004">
      <c r="A24" s="168"/>
      <c r="B24" s="180"/>
      <c r="C24" s="184" t="s">
        <v>63</v>
      </c>
      <c r="D24" s="185"/>
      <c r="E24" s="199">
        <v>8130.0000000000009</v>
      </c>
      <c r="F24" s="199">
        <v>8254</v>
      </c>
      <c r="G24" s="199">
        <v>1136</v>
      </c>
      <c r="H24" s="328"/>
      <c r="I24" s="328"/>
    </row>
    <row r="25" spans="1:9" ht="16" x14ac:dyDescent="0.55000000000000004">
      <c r="A25" s="168"/>
      <c r="B25" s="180"/>
      <c r="C25" s="184" t="s">
        <v>64</v>
      </c>
      <c r="D25" s="185"/>
      <c r="E25" s="199">
        <v>36120</v>
      </c>
      <c r="F25" s="186">
        <v>29762</v>
      </c>
      <c r="G25" s="186">
        <v>26818</v>
      </c>
      <c r="H25" s="186">
        <v>26580</v>
      </c>
      <c r="I25" s="186">
        <v>25263</v>
      </c>
    </row>
    <row r="26" spans="1:9" ht="16" x14ac:dyDescent="0.55000000000000004">
      <c r="A26" s="168"/>
      <c r="B26" s="180"/>
      <c r="C26" s="184" t="s">
        <v>65</v>
      </c>
      <c r="D26" s="185"/>
      <c r="E26" s="199">
        <v>51664</v>
      </c>
      <c r="F26" s="186">
        <v>28144</v>
      </c>
      <c r="G26" s="186">
        <v>21225</v>
      </c>
      <c r="H26" s="186">
        <v>35074</v>
      </c>
      <c r="I26" s="186">
        <v>32002.000000000004</v>
      </c>
    </row>
    <row r="27" spans="1:9" ht="16" x14ac:dyDescent="0.55000000000000004">
      <c r="A27" s="168"/>
      <c r="B27" s="180"/>
      <c r="C27" s="187" t="s">
        <v>29</v>
      </c>
      <c r="D27" s="188"/>
      <c r="E27" s="189">
        <v>177089</v>
      </c>
      <c r="F27" s="189">
        <v>135335</v>
      </c>
      <c r="G27" s="189">
        <v>72742</v>
      </c>
      <c r="H27" s="189">
        <v>105597</v>
      </c>
      <c r="I27" s="189">
        <v>119005</v>
      </c>
    </row>
    <row r="28" spans="1:9" ht="16" x14ac:dyDescent="0.55000000000000004">
      <c r="A28" s="168"/>
      <c r="B28" s="177" t="s">
        <v>30</v>
      </c>
      <c r="C28" s="178"/>
      <c r="D28" s="178"/>
      <c r="E28" s="179">
        <v>1502468</v>
      </c>
      <c r="F28" s="179">
        <v>1566735</v>
      </c>
      <c r="G28" s="179">
        <v>1644891</v>
      </c>
      <c r="H28" s="179">
        <v>1578210</v>
      </c>
      <c r="I28" s="179">
        <v>1424120</v>
      </c>
    </row>
    <row r="29" spans="1:9" ht="16" x14ac:dyDescent="0.55000000000000004">
      <c r="A29" s="168"/>
      <c r="B29" s="180"/>
      <c r="C29" s="181" t="s">
        <v>32</v>
      </c>
      <c r="D29" s="182"/>
      <c r="E29" s="183">
        <v>749755</v>
      </c>
      <c r="F29" s="183">
        <v>761000</v>
      </c>
      <c r="G29" s="183">
        <v>803081</v>
      </c>
      <c r="H29" s="183">
        <v>814056</v>
      </c>
      <c r="I29" s="183">
        <v>741933</v>
      </c>
    </row>
    <row r="30" spans="1:9" ht="16" x14ac:dyDescent="0.55000000000000004">
      <c r="A30" s="168"/>
      <c r="B30" s="180"/>
      <c r="C30" s="184" t="s">
        <v>33</v>
      </c>
      <c r="D30" s="185"/>
      <c r="E30" s="199">
        <v>740089</v>
      </c>
      <c r="F30" s="199">
        <v>791518</v>
      </c>
      <c r="G30" s="199">
        <v>840484</v>
      </c>
      <c r="H30" s="199">
        <v>764154</v>
      </c>
      <c r="I30" s="199">
        <v>682187</v>
      </c>
    </row>
    <row r="31" spans="1:9" ht="16" outlineLevel="1" x14ac:dyDescent="0.55000000000000004">
      <c r="A31" s="168"/>
      <c r="B31" s="180"/>
      <c r="C31" s="187" t="s">
        <v>66</v>
      </c>
      <c r="D31" s="188"/>
      <c r="E31" s="196">
        <v>12624</v>
      </c>
      <c r="F31" s="196">
        <v>14217</v>
      </c>
      <c r="G31" s="196">
        <v>1326</v>
      </c>
      <c r="H31" s="198"/>
      <c r="I31" s="196">
        <v>0</v>
      </c>
    </row>
    <row r="32" spans="1:9" ht="16" x14ac:dyDescent="0.55000000000000004">
      <c r="A32" s="168"/>
      <c r="B32" s="177" t="s">
        <v>20</v>
      </c>
      <c r="C32" s="178"/>
      <c r="D32" s="178"/>
      <c r="E32" s="179">
        <v>332</v>
      </c>
      <c r="F32" s="179">
        <v>350</v>
      </c>
      <c r="G32" s="179">
        <v>257</v>
      </c>
      <c r="H32" s="179">
        <v>309</v>
      </c>
      <c r="I32" s="179">
        <v>216</v>
      </c>
    </row>
    <row r="33" spans="1:9" ht="16" x14ac:dyDescent="0.55000000000000004">
      <c r="A33" s="168"/>
      <c r="B33" s="180"/>
      <c r="C33" s="193" t="s">
        <v>67</v>
      </c>
      <c r="D33" s="194"/>
      <c r="E33" s="327">
        <v>332</v>
      </c>
      <c r="F33" s="195">
        <v>350</v>
      </c>
      <c r="G33" s="195">
        <v>257</v>
      </c>
      <c r="H33" s="195">
        <v>0</v>
      </c>
      <c r="I33" s="195">
        <v>216</v>
      </c>
    </row>
    <row r="34" spans="1:9" ht="16" x14ac:dyDescent="0.55000000000000004">
      <c r="A34" s="168"/>
      <c r="B34" s="180"/>
      <c r="C34" s="187" t="s">
        <v>68</v>
      </c>
      <c r="D34" s="188"/>
      <c r="E34" s="198"/>
      <c r="F34" s="198"/>
      <c r="G34" s="198"/>
      <c r="H34" s="198"/>
      <c r="I34" s="198"/>
    </row>
    <row r="35" spans="1:9" ht="16.5" thickBot="1" x14ac:dyDescent="0.6">
      <c r="A35" s="168"/>
      <c r="B35" s="200"/>
      <c r="C35" s="200"/>
      <c r="D35" s="200"/>
      <c r="E35" s="200"/>
      <c r="F35" s="200"/>
      <c r="G35" s="200"/>
      <c r="H35" s="200"/>
      <c r="I35" s="200"/>
    </row>
    <row r="36" spans="1:9" ht="16.5" thickBot="1" x14ac:dyDescent="0.6">
      <c r="A36" s="168"/>
      <c r="B36" s="201" t="s">
        <v>69</v>
      </c>
      <c r="C36" s="202"/>
      <c r="D36" s="202"/>
      <c r="E36" s="203">
        <v>5357013</v>
      </c>
      <c r="F36" s="204">
        <v>5170595</v>
      </c>
      <c r="G36" s="204">
        <v>4398603</v>
      </c>
      <c r="H36" s="205">
        <v>4135649.9999999995</v>
      </c>
      <c r="I36" s="295">
        <v>3870162</v>
      </c>
    </row>
    <row r="37" spans="1:9" x14ac:dyDescent="0.55000000000000004">
      <c r="A37" s="168"/>
      <c r="B37" s="169"/>
      <c r="C37" s="169"/>
      <c r="D37" s="169"/>
      <c r="E37" s="169"/>
      <c r="F37" s="169"/>
      <c r="G37" s="168"/>
      <c r="H37" s="168"/>
      <c r="I37" s="168"/>
    </row>
    <row r="38" spans="1:9" x14ac:dyDescent="0.55000000000000004">
      <c r="A38" s="168"/>
      <c r="B38" s="169" t="s">
        <v>106</v>
      </c>
      <c r="C38" s="169"/>
      <c r="D38" s="169"/>
      <c r="E38" s="169"/>
      <c r="F38" s="169"/>
      <c r="G38" s="168"/>
      <c r="H38" s="168"/>
      <c r="I38" s="168"/>
    </row>
    <row r="39" spans="1:9" x14ac:dyDescent="0.55000000000000004">
      <c r="A39" s="168"/>
      <c r="B39" s="169"/>
      <c r="C39" s="169"/>
      <c r="D39" s="169"/>
      <c r="E39" s="169"/>
      <c r="F39" s="169"/>
      <c r="G39" s="168"/>
      <c r="H39" s="168"/>
      <c r="I39" s="168"/>
    </row>
  </sheetData>
  <mergeCells count="1">
    <mergeCell ref="B4:D4"/>
  </mergeCells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F994-78D3-4A68-BD70-57E5790134D6}">
  <dimension ref="B1:I45"/>
  <sheetViews>
    <sheetView showGridLines="0" zoomScale="80" zoomScaleNormal="80" workbookViewId="0">
      <selection activeCell="G2" sqref="G2"/>
    </sheetView>
  </sheetViews>
  <sheetFormatPr defaultRowHeight="18" outlineLevelRow="1" x14ac:dyDescent="0.55000000000000004"/>
  <cols>
    <col min="1" max="1" width="1.6640625" customWidth="1"/>
    <col min="4" max="4" width="10.9140625" customWidth="1"/>
    <col min="5" max="9" width="15.6640625" customWidth="1"/>
  </cols>
  <sheetData>
    <row r="1" spans="2:9" s="89" customFormat="1" ht="15" x14ac:dyDescent="0.55000000000000004"/>
    <row r="2" spans="2:9" s="89" customFormat="1" ht="20" x14ac:dyDescent="0.55000000000000004">
      <c r="B2" s="88" t="s">
        <v>0</v>
      </c>
    </row>
    <row r="3" spans="2:9" s="89" customFormat="1" ht="15" outlineLevel="1" x14ac:dyDescent="0.55000000000000004">
      <c r="B3" s="531"/>
      <c r="C3" s="531"/>
      <c r="I3" s="90" t="s">
        <v>128</v>
      </c>
    </row>
    <row r="4" spans="2:9" s="89" customFormat="1" ht="16" outlineLevel="1" x14ac:dyDescent="0.55000000000000004">
      <c r="B4" s="507" t="s">
        <v>107</v>
      </c>
      <c r="C4" s="508"/>
      <c r="D4" s="532"/>
      <c r="E4" s="176">
        <v>2018</v>
      </c>
      <c r="F4" s="176">
        <v>2019</v>
      </c>
      <c r="G4" s="176">
        <v>2020</v>
      </c>
      <c r="H4" s="176">
        <v>2021</v>
      </c>
      <c r="I4" s="176">
        <v>2022</v>
      </c>
    </row>
    <row r="5" spans="2:9" s="89" customFormat="1" ht="15" outlineLevel="1" x14ac:dyDescent="0.55000000000000004">
      <c r="B5" s="144" t="s">
        <v>13</v>
      </c>
      <c r="C5" s="138"/>
      <c r="D5" s="138"/>
      <c r="E5" s="139">
        <v>747000</v>
      </c>
      <c r="F5" s="139">
        <v>722000</v>
      </c>
      <c r="G5" s="139">
        <v>619000</v>
      </c>
      <c r="H5" s="139">
        <v>580000</v>
      </c>
      <c r="I5" s="139">
        <v>568000</v>
      </c>
    </row>
    <row r="6" spans="2:9" s="89" customFormat="1" ht="15" outlineLevel="1" x14ac:dyDescent="0.55000000000000004">
      <c r="B6" s="146"/>
      <c r="C6" s="97" t="s">
        <v>14</v>
      </c>
      <c r="D6" s="98"/>
      <c r="E6" s="99">
        <v>378000</v>
      </c>
      <c r="F6" s="99">
        <v>357000</v>
      </c>
      <c r="G6" s="99">
        <v>294000</v>
      </c>
      <c r="H6" s="99">
        <v>274000</v>
      </c>
      <c r="I6" s="99">
        <v>269000</v>
      </c>
    </row>
    <row r="7" spans="2:9" s="89" customFormat="1" ht="15" outlineLevel="1" x14ac:dyDescent="0.55000000000000004">
      <c r="B7" s="147"/>
      <c r="C7" s="100" t="s">
        <v>15</v>
      </c>
      <c r="D7" s="101"/>
      <c r="E7" s="102">
        <v>370000</v>
      </c>
      <c r="F7" s="102">
        <v>365000</v>
      </c>
      <c r="G7" s="102">
        <v>325000</v>
      </c>
      <c r="H7" s="102">
        <v>305000</v>
      </c>
      <c r="I7" s="102">
        <v>299000</v>
      </c>
    </row>
    <row r="8" spans="2:9" s="89" customFormat="1" ht="15" outlineLevel="1" x14ac:dyDescent="0.55000000000000004">
      <c r="B8" s="145" t="s">
        <v>16</v>
      </c>
      <c r="C8" s="140"/>
      <c r="D8" s="140"/>
      <c r="E8" s="141">
        <v>1903000</v>
      </c>
      <c r="F8" s="141">
        <v>1889000</v>
      </c>
      <c r="G8" s="141">
        <v>1553000</v>
      </c>
      <c r="H8" s="141">
        <v>1675000</v>
      </c>
      <c r="I8" s="141">
        <v>1140000</v>
      </c>
    </row>
    <row r="9" spans="2:9" s="89" customFormat="1" ht="15" outlineLevel="1" x14ac:dyDescent="0.55000000000000004">
      <c r="B9" s="146"/>
      <c r="C9" s="97" t="s">
        <v>17</v>
      </c>
      <c r="D9" s="98"/>
      <c r="E9" s="99">
        <v>1605000</v>
      </c>
      <c r="F9" s="99">
        <v>1608000</v>
      </c>
      <c r="G9" s="99">
        <v>1347000</v>
      </c>
      <c r="H9" s="99">
        <v>1467000</v>
      </c>
      <c r="I9" s="99">
        <v>984000</v>
      </c>
    </row>
    <row r="10" spans="2:9" s="89" customFormat="1" ht="15" outlineLevel="1" x14ac:dyDescent="0.55000000000000004">
      <c r="B10" s="146"/>
      <c r="C10" s="103" t="s">
        <v>18</v>
      </c>
      <c r="D10" s="104"/>
      <c r="E10" s="105">
        <v>195000</v>
      </c>
      <c r="F10" s="105">
        <v>189000</v>
      </c>
      <c r="G10" s="105">
        <v>140000</v>
      </c>
      <c r="H10" s="105">
        <v>148000</v>
      </c>
      <c r="I10" s="105">
        <v>103000</v>
      </c>
    </row>
    <row r="11" spans="2:9" s="89" customFormat="1" ht="15" outlineLevel="1" x14ac:dyDescent="0.55000000000000004">
      <c r="B11" s="146"/>
      <c r="C11" s="103" t="s">
        <v>19</v>
      </c>
      <c r="D11" s="104"/>
      <c r="E11" s="105">
        <v>86000</v>
      </c>
      <c r="F11" s="105">
        <v>75000</v>
      </c>
      <c r="G11" s="105">
        <v>49000</v>
      </c>
      <c r="H11" s="105">
        <v>44000</v>
      </c>
      <c r="I11" s="105">
        <v>40000</v>
      </c>
    </row>
    <row r="12" spans="2:9" s="89" customFormat="1" ht="15" outlineLevel="1" x14ac:dyDescent="0.55000000000000004">
      <c r="B12" s="146"/>
      <c r="C12" s="100" t="s">
        <v>20</v>
      </c>
      <c r="D12" s="101"/>
      <c r="E12" s="102">
        <v>17000</v>
      </c>
      <c r="F12" s="102">
        <v>17000</v>
      </c>
      <c r="G12" s="102">
        <v>17000</v>
      </c>
      <c r="H12" s="102">
        <v>17000</v>
      </c>
      <c r="I12" s="102">
        <v>14000</v>
      </c>
    </row>
    <row r="13" spans="2:9" s="89" customFormat="1" ht="15" outlineLevel="1" x14ac:dyDescent="0.55000000000000004">
      <c r="B13" s="144" t="s">
        <v>21</v>
      </c>
      <c r="C13" s="138"/>
      <c r="D13" s="138"/>
      <c r="E13" s="139">
        <v>152000</v>
      </c>
      <c r="F13" s="139">
        <v>148000</v>
      </c>
      <c r="G13" s="139">
        <v>96000</v>
      </c>
      <c r="H13" s="139">
        <v>93000</v>
      </c>
      <c r="I13" s="139">
        <v>69000</v>
      </c>
    </row>
    <row r="14" spans="2:9" s="89" customFormat="1" ht="15" outlineLevel="1" x14ac:dyDescent="0.55000000000000004">
      <c r="B14" s="148"/>
      <c r="C14" s="97" t="s">
        <v>22</v>
      </c>
      <c r="D14" s="98"/>
      <c r="E14" s="99">
        <v>132000</v>
      </c>
      <c r="F14" s="99">
        <v>129000</v>
      </c>
      <c r="G14" s="99">
        <v>84000</v>
      </c>
      <c r="H14" s="99">
        <v>81000</v>
      </c>
      <c r="I14" s="99">
        <v>57000</v>
      </c>
    </row>
    <row r="15" spans="2:9" s="89" customFormat="1" ht="15" outlineLevel="1" x14ac:dyDescent="0.55000000000000004">
      <c r="B15" s="149"/>
      <c r="C15" s="100" t="s">
        <v>20</v>
      </c>
      <c r="D15" s="101"/>
      <c r="E15" s="119">
        <v>21000</v>
      </c>
      <c r="F15" s="102">
        <v>19000</v>
      </c>
      <c r="G15" s="102">
        <v>12000</v>
      </c>
      <c r="H15" s="102">
        <v>11000</v>
      </c>
      <c r="I15" s="102">
        <v>13000</v>
      </c>
    </row>
    <row r="16" spans="2:9" s="89" customFormat="1" ht="15" outlineLevel="1" x14ac:dyDescent="0.55000000000000004">
      <c r="B16" s="144" t="s">
        <v>23</v>
      </c>
      <c r="C16" s="138"/>
      <c r="D16" s="138"/>
      <c r="E16" s="139">
        <v>177000</v>
      </c>
      <c r="F16" s="139">
        <v>151000</v>
      </c>
      <c r="G16" s="139">
        <v>108000</v>
      </c>
      <c r="H16" s="139">
        <v>102000</v>
      </c>
      <c r="I16" s="139">
        <v>90000</v>
      </c>
    </row>
    <row r="17" spans="2:9" s="89" customFormat="1" ht="15" outlineLevel="1" x14ac:dyDescent="0.55000000000000004">
      <c r="B17" s="146"/>
      <c r="C17" s="97" t="s">
        <v>23</v>
      </c>
      <c r="D17" s="98"/>
      <c r="E17" s="106">
        <v>143000</v>
      </c>
      <c r="F17" s="106">
        <v>128000</v>
      </c>
      <c r="G17" s="106">
        <v>84000</v>
      </c>
      <c r="H17" s="106">
        <v>72000</v>
      </c>
      <c r="I17" s="106">
        <v>68000</v>
      </c>
    </row>
    <row r="18" spans="2:9" s="89" customFormat="1" ht="15" outlineLevel="1" x14ac:dyDescent="0.55000000000000004">
      <c r="B18" s="146"/>
      <c r="C18" s="103" t="s">
        <v>20</v>
      </c>
      <c r="D18" s="104"/>
      <c r="E18" s="107">
        <v>34000</v>
      </c>
      <c r="F18" s="107">
        <v>23000</v>
      </c>
      <c r="G18" s="107">
        <v>24000</v>
      </c>
      <c r="H18" s="107">
        <v>30000</v>
      </c>
      <c r="I18" s="107">
        <v>22000</v>
      </c>
    </row>
    <row r="19" spans="2:9" s="89" customFormat="1" ht="15" outlineLevel="1" x14ac:dyDescent="0.55000000000000004">
      <c r="B19" s="144" t="s">
        <v>24</v>
      </c>
      <c r="C19" s="142"/>
      <c r="D19" s="142"/>
      <c r="E19" s="143">
        <v>38000</v>
      </c>
      <c r="F19" s="143">
        <v>32000</v>
      </c>
      <c r="G19" s="143">
        <v>23000</v>
      </c>
      <c r="H19" s="143">
        <v>25000</v>
      </c>
      <c r="I19" s="143">
        <v>24000</v>
      </c>
    </row>
    <row r="20" spans="2:9" s="89" customFormat="1" ht="15" outlineLevel="1" x14ac:dyDescent="0.55000000000000004">
      <c r="B20" s="144" t="s">
        <v>25</v>
      </c>
      <c r="C20" s="138"/>
      <c r="D20" s="138"/>
      <c r="E20" s="139">
        <v>784000</v>
      </c>
      <c r="F20" s="139">
        <v>680000</v>
      </c>
      <c r="G20" s="139">
        <v>432000</v>
      </c>
      <c r="H20" s="139">
        <v>451000</v>
      </c>
      <c r="I20" s="139">
        <v>511000</v>
      </c>
    </row>
    <row r="21" spans="2:9" s="89" customFormat="1" ht="15" outlineLevel="1" x14ac:dyDescent="0.55000000000000004">
      <c r="B21" s="146"/>
      <c r="C21" s="97" t="s">
        <v>26</v>
      </c>
      <c r="D21" s="98"/>
      <c r="E21" s="99">
        <v>128000</v>
      </c>
      <c r="F21" s="99">
        <v>126000</v>
      </c>
      <c r="G21" s="99">
        <v>93000</v>
      </c>
      <c r="H21" s="99">
        <v>89000</v>
      </c>
      <c r="I21" s="99">
        <v>83000</v>
      </c>
    </row>
    <row r="22" spans="2:9" s="89" customFormat="1" ht="15" outlineLevel="1" x14ac:dyDescent="0.55000000000000004">
      <c r="B22" s="146"/>
      <c r="C22" s="103" t="s">
        <v>27</v>
      </c>
      <c r="D22" s="104"/>
      <c r="E22" s="105">
        <v>102000</v>
      </c>
      <c r="F22" s="105">
        <v>85000</v>
      </c>
      <c r="G22" s="105">
        <v>60000</v>
      </c>
      <c r="H22" s="105">
        <v>53000</v>
      </c>
      <c r="I22" s="105">
        <v>80000</v>
      </c>
    </row>
    <row r="23" spans="2:9" s="89" customFormat="1" ht="15" outlineLevel="1" x14ac:dyDescent="0.55000000000000004">
      <c r="B23" s="146"/>
      <c r="C23" s="103" t="s">
        <v>28</v>
      </c>
      <c r="D23" s="104"/>
      <c r="E23" s="105">
        <v>163000</v>
      </c>
      <c r="F23" s="105">
        <v>149000</v>
      </c>
      <c r="G23" s="105">
        <v>79000</v>
      </c>
      <c r="H23" s="105">
        <v>91000</v>
      </c>
      <c r="I23" s="105">
        <v>125000</v>
      </c>
    </row>
    <row r="24" spans="2:9" s="89" customFormat="1" ht="15" outlineLevel="1" x14ac:dyDescent="0.55000000000000004">
      <c r="B24" s="146"/>
      <c r="C24" s="103" t="s">
        <v>29</v>
      </c>
      <c r="D24" s="104"/>
      <c r="E24" s="105">
        <v>175000</v>
      </c>
      <c r="F24" s="105">
        <v>138000</v>
      </c>
      <c r="G24" s="105">
        <v>71000</v>
      </c>
      <c r="H24" s="105">
        <v>91000</v>
      </c>
      <c r="I24" s="105">
        <v>96000</v>
      </c>
    </row>
    <row r="25" spans="2:9" s="89" customFormat="1" ht="15" outlineLevel="1" x14ac:dyDescent="0.55000000000000004">
      <c r="B25" s="147"/>
      <c r="C25" s="100" t="s">
        <v>20</v>
      </c>
      <c r="D25" s="101"/>
      <c r="E25" s="119">
        <v>215000</v>
      </c>
      <c r="F25" s="102">
        <v>181000</v>
      </c>
      <c r="G25" s="102">
        <v>128000</v>
      </c>
      <c r="H25" s="102">
        <v>127000</v>
      </c>
      <c r="I25" s="102">
        <v>127000</v>
      </c>
    </row>
    <row r="26" spans="2:9" s="89" customFormat="1" ht="15" outlineLevel="1" x14ac:dyDescent="0.55000000000000004">
      <c r="B26" s="144" t="s">
        <v>30</v>
      </c>
      <c r="C26" s="138"/>
      <c r="D26" s="138"/>
      <c r="E26" s="139">
        <v>1436000</v>
      </c>
      <c r="F26" s="139">
        <v>1557000</v>
      </c>
      <c r="G26" s="139">
        <v>1629000</v>
      </c>
      <c r="H26" s="139">
        <v>1564000</v>
      </c>
      <c r="I26" s="139">
        <v>1375000</v>
      </c>
    </row>
    <row r="27" spans="2:9" s="89" customFormat="1" ht="15" outlineLevel="1" x14ac:dyDescent="0.55000000000000004">
      <c r="B27" s="146"/>
      <c r="C27" s="91" t="s">
        <v>31</v>
      </c>
      <c r="D27" s="110" t="s">
        <v>32</v>
      </c>
      <c r="E27" s="99">
        <v>735000</v>
      </c>
      <c r="F27" s="99">
        <v>764000</v>
      </c>
      <c r="G27" s="99">
        <v>806000</v>
      </c>
      <c r="H27" s="99">
        <v>768000</v>
      </c>
      <c r="I27" s="99">
        <v>721000</v>
      </c>
    </row>
    <row r="28" spans="2:9" s="89" customFormat="1" ht="15" outlineLevel="1" x14ac:dyDescent="0.55000000000000004">
      <c r="B28" s="146"/>
      <c r="C28" s="95"/>
      <c r="D28" s="111" t="s">
        <v>33</v>
      </c>
      <c r="E28" s="112">
        <v>697000</v>
      </c>
      <c r="F28" s="112">
        <v>789000</v>
      </c>
      <c r="G28" s="112">
        <v>820000</v>
      </c>
      <c r="H28" s="112">
        <v>793000</v>
      </c>
      <c r="I28" s="112">
        <v>652000</v>
      </c>
    </row>
    <row r="29" spans="2:9" s="89" customFormat="1" ht="15" outlineLevel="1" x14ac:dyDescent="0.55000000000000004">
      <c r="B29" s="146"/>
      <c r="C29" s="113" t="s">
        <v>20</v>
      </c>
      <c r="D29" s="108"/>
      <c r="E29" s="121">
        <v>3000</v>
      </c>
      <c r="F29" s="109">
        <v>4000</v>
      </c>
      <c r="G29" s="109">
        <v>3000</v>
      </c>
      <c r="H29" s="109">
        <v>2000</v>
      </c>
      <c r="I29" s="109">
        <v>2000</v>
      </c>
    </row>
    <row r="30" spans="2:9" s="89" customFormat="1" ht="6" customHeight="1" outlineLevel="1" thickBot="1" x14ac:dyDescent="0.6">
      <c r="B30" s="150"/>
      <c r="C30" s="150"/>
      <c r="D30" s="150"/>
      <c r="E30" s="150"/>
      <c r="F30" s="150"/>
      <c r="G30" s="150"/>
      <c r="H30" s="150"/>
      <c r="I30" s="150"/>
    </row>
    <row r="31" spans="2:9" s="89" customFormat="1" ht="15.5" outlineLevel="1" thickBot="1" x14ac:dyDescent="0.6">
      <c r="B31" s="151" t="s">
        <v>34</v>
      </c>
      <c r="C31" s="152"/>
      <c r="D31" s="152"/>
      <c r="E31" s="153">
        <v>5238000</v>
      </c>
      <c r="F31" s="153">
        <v>5178000</v>
      </c>
      <c r="G31" s="153">
        <v>4460000</v>
      </c>
      <c r="H31" s="153">
        <v>4490000</v>
      </c>
      <c r="I31" s="154">
        <v>3778000</v>
      </c>
    </row>
    <row r="32" spans="2:9" s="89" customFormat="1" ht="15" outlineLevel="1" x14ac:dyDescent="0.55000000000000004">
      <c r="E32" s="114"/>
      <c r="F32" s="114"/>
      <c r="G32" s="114"/>
      <c r="H32" s="114"/>
      <c r="I32" s="114"/>
    </row>
    <row r="33" spans="2:9" s="89" customFormat="1" ht="15" outlineLevel="1" x14ac:dyDescent="0.55000000000000004">
      <c r="B33" s="144" t="s">
        <v>35</v>
      </c>
      <c r="C33" s="138"/>
      <c r="D33" s="138"/>
      <c r="E33" s="139">
        <v>3479000</v>
      </c>
      <c r="F33" s="139">
        <v>3360000</v>
      </c>
      <c r="G33" s="139">
        <v>2834000</v>
      </c>
      <c r="H33" s="139">
        <v>2869000</v>
      </c>
      <c r="I33" s="139">
        <v>2278000</v>
      </c>
    </row>
    <row r="34" spans="2:9" s="89" customFormat="1" ht="15" outlineLevel="1" x14ac:dyDescent="0.55000000000000004">
      <c r="B34" s="146"/>
      <c r="C34" s="97" t="s">
        <v>36</v>
      </c>
      <c r="D34" s="98"/>
      <c r="E34" s="118">
        <v>521000</v>
      </c>
      <c r="F34" s="99">
        <v>523000</v>
      </c>
      <c r="G34" s="99">
        <v>444000</v>
      </c>
      <c r="H34" s="99">
        <v>428000</v>
      </c>
      <c r="I34" s="99">
        <v>401000</v>
      </c>
    </row>
    <row r="35" spans="2:9" s="89" customFormat="1" ht="15" outlineLevel="1" x14ac:dyDescent="0.55000000000000004">
      <c r="B35" s="146"/>
      <c r="C35" s="103" t="s">
        <v>37</v>
      </c>
      <c r="D35" s="104"/>
      <c r="E35" s="120">
        <v>837000</v>
      </c>
      <c r="F35" s="105">
        <v>807000</v>
      </c>
      <c r="G35" s="105">
        <v>682000</v>
      </c>
      <c r="H35" s="105">
        <v>592000</v>
      </c>
      <c r="I35" s="105">
        <v>377000</v>
      </c>
    </row>
    <row r="36" spans="2:9" s="89" customFormat="1" ht="15" outlineLevel="1" x14ac:dyDescent="0.55000000000000004">
      <c r="B36" s="146"/>
      <c r="C36" s="103" t="s">
        <v>38</v>
      </c>
      <c r="D36" s="104"/>
      <c r="E36" s="120">
        <v>747000</v>
      </c>
      <c r="F36" s="105">
        <v>820000</v>
      </c>
      <c r="G36" s="105">
        <v>732000</v>
      </c>
      <c r="H36" s="105">
        <v>741000</v>
      </c>
      <c r="I36" s="105">
        <v>597000</v>
      </c>
    </row>
    <row r="37" spans="2:9" s="89" customFormat="1" ht="16.5" customHeight="1" outlineLevel="1" x14ac:dyDescent="0.55000000000000004">
      <c r="B37" s="147"/>
      <c r="C37" s="100" t="s">
        <v>39</v>
      </c>
      <c r="D37" s="101"/>
      <c r="E37" s="119">
        <v>1373000</v>
      </c>
      <c r="F37" s="102">
        <v>1209000</v>
      </c>
      <c r="G37" s="102">
        <v>976000</v>
      </c>
      <c r="H37" s="102">
        <v>1108000</v>
      </c>
      <c r="I37" s="102">
        <v>903000</v>
      </c>
    </row>
    <row r="38" spans="2:9" s="89" customFormat="1" ht="15" outlineLevel="1" x14ac:dyDescent="0.55000000000000004">
      <c r="B38" s="115"/>
      <c r="C38" s="94" t="s">
        <v>40</v>
      </c>
      <c r="D38" s="116"/>
      <c r="E38" s="117"/>
      <c r="F38" s="117"/>
      <c r="G38" s="117"/>
      <c r="H38" s="117"/>
      <c r="I38" s="117"/>
    </row>
    <row r="40" spans="2:9" x14ac:dyDescent="0.55000000000000004">
      <c r="B40" s="89" t="s">
        <v>106</v>
      </c>
    </row>
    <row r="41" spans="2:9" ht="18.5" thickBot="1" x14ac:dyDescent="0.6"/>
    <row r="42" spans="2:9" ht="18.5" thickBot="1" x14ac:dyDescent="0.6">
      <c r="B42" s="415" t="s">
        <v>140</v>
      </c>
      <c r="C42" s="152"/>
      <c r="D42" s="152"/>
      <c r="E42" s="153">
        <v>302968</v>
      </c>
      <c r="F42" s="153">
        <v>395342</v>
      </c>
      <c r="G42" s="153">
        <v>484097</v>
      </c>
      <c r="H42" s="153">
        <v>591497</v>
      </c>
      <c r="I42" s="154">
        <v>662135</v>
      </c>
    </row>
    <row r="43" spans="2:9" x14ac:dyDescent="0.55000000000000004">
      <c r="B43" s="416"/>
      <c r="C43" s="417" t="s">
        <v>136</v>
      </c>
      <c r="D43" s="410"/>
      <c r="E43" s="118">
        <v>285166</v>
      </c>
      <c r="F43" s="118">
        <v>380483</v>
      </c>
      <c r="G43" s="118">
        <v>465187</v>
      </c>
      <c r="H43" s="246">
        <v>562008</v>
      </c>
      <c r="I43" s="463">
        <v>626516</v>
      </c>
    </row>
    <row r="44" spans="2:9" x14ac:dyDescent="0.55000000000000004">
      <c r="B44" s="416"/>
      <c r="C44" s="419" t="s">
        <v>139</v>
      </c>
      <c r="D44" s="412"/>
      <c r="E44" s="413">
        <v>17002</v>
      </c>
      <c r="F44" s="413">
        <v>13048</v>
      </c>
      <c r="G44" s="413">
        <v>4649</v>
      </c>
      <c r="H44" s="420">
        <v>14871</v>
      </c>
      <c r="I44" s="464">
        <v>13103</v>
      </c>
    </row>
    <row r="45" spans="2:9" ht="18.5" thickBot="1" x14ac:dyDescent="0.6">
      <c r="B45" s="422"/>
      <c r="C45" s="423" t="s">
        <v>137</v>
      </c>
      <c r="D45" s="424"/>
      <c r="E45" s="425">
        <v>800</v>
      </c>
      <c r="F45" s="425">
        <v>1811</v>
      </c>
      <c r="G45" s="425">
        <v>14261</v>
      </c>
      <c r="H45" s="426">
        <v>14618</v>
      </c>
      <c r="I45" s="465">
        <v>22516</v>
      </c>
    </row>
  </sheetData>
  <mergeCells count="2">
    <mergeCell ref="B3:C3"/>
    <mergeCell ref="B4:D4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F6D7-5C00-45C5-AF59-8D7AD209EE06}">
  <dimension ref="B1:I20"/>
  <sheetViews>
    <sheetView showGridLines="0" zoomScale="85" zoomScaleNormal="85" workbookViewId="0">
      <selection activeCell="E2" sqref="E2"/>
    </sheetView>
  </sheetViews>
  <sheetFormatPr defaultColWidth="8.08203125" defaultRowHeight="15" x14ac:dyDescent="0.55000000000000004"/>
  <cols>
    <col min="1" max="1" width="1.6640625" style="157" customWidth="1"/>
    <col min="2" max="2" width="8.58203125" style="157" customWidth="1"/>
    <col min="3" max="3" width="19.08203125" style="157" customWidth="1"/>
    <col min="4" max="8" width="10.5" style="157" customWidth="1"/>
    <col min="9" max="16384" width="8.08203125" style="157"/>
  </cols>
  <sheetData>
    <row r="1" spans="2:9" s="155" customFormat="1" ht="19.5" x14ac:dyDescent="0.55000000000000004">
      <c r="B1" s="156"/>
      <c r="C1" s="156"/>
      <c r="F1" s="157"/>
    </row>
    <row r="2" spans="2:9" ht="22.75" customHeight="1" x14ac:dyDescent="0.55000000000000004">
      <c r="B2" s="158" t="s">
        <v>70</v>
      </c>
      <c r="C2" s="158"/>
    </row>
    <row r="3" spans="2:9" s="159" customFormat="1" ht="13.75" customHeight="1" x14ac:dyDescent="0.55000000000000004">
      <c r="F3" s="157"/>
      <c r="H3" s="90" t="s">
        <v>128</v>
      </c>
    </row>
    <row r="4" spans="2:9" ht="13.75" customHeight="1" x14ac:dyDescent="0.55000000000000004">
      <c r="B4" s="533" t="s">
        <v>107</v>
      </c>
      <c r="C4" s="534"/>
      <c r="D4" s="209">
        <v>2018</v>
      </c>
      <c r="E4" s="209">
        <v>2019</v>
      </c>
      <c r="F4" s="209">
        <v>2020</v>
      </c>
      <c r="G4" s="209">
        <v>2021</v>
      </c>
      <c r="H4" s="209">
        <v>2022</v>
      </c>
    </row>
    <row r="5" spans="2:9" ht="13.75" customHeight="1" x14ac:dyDescent="0.55000000000000004">
      <c r="B5" s="537" t="s">
        <v>83</v>
      </c>
      <c r="C5" s="538"/>
      <c r="D5" s="207">
        <v>86809</v>
      </c>
      <c r="E5" s="207">
        <v>28057</v>
      </c>
      <c r="F5" s="207">
        <v>5650</v>
      </c>
      <c r="G5" s="207">
        <v>10585</v>
      </c>
      <c r="H5" s="207">
        <v>1631</v>
      </c>
    </row>
    <row r="6" spans="2:9" ht="13.75" customHeight="1" x14ac:dyDescent="0.55000000000000004">
      <c r="B6" s="206"/>
      <c r="C6" s="165" t="s">
        <v>109</v>
      </c>
      <c r="D6" s="166">
        <v>86032</v>
      </c>
      <c r="E6" s="166">
        <v>27126</v>
      </c>
      <c r="F6" s="166">
        <v>5000</v>
      </c>
      <c r="G6" s="166">
        <v>10532</v>
      </c>
      <c r="H6" s="166">
        <v>1532</v>
      </c>
    </row>
    <row r="7" spans="2:9" ht="13.75" customHeight="1" x14ac:dyDescent="0.55000000000000004">
      <c r="B7" s="539" t="s">
        <v>85</v>
      </c>
      <c r="C7" s="540"/>
      <c r="D7" s="207">
        <v>68159</v>
      </c>
      <c r="E7" s="207">
        <v>82800</v>
      </c>
      <c r="F7" s="207">
        <v>71945</v>
      </c>
      <c r="G7" s="207">
        <v>41113</v>
      </c>
      <c r="H7" s="207">
        <v>60399</v>
      </c>
    </row>
    <row r="8" spans="2:9" ht="13.75" customHeight="1" x14ac:dyDescent="0.55000000000000004">
      <c r="B8" s="539" t="s">
        <v>86</v>
      </c>
      <c r="C8" s="540"/>
      <c r="D8" s="207">
        <v>10886</v>
      </c>
      <c r="E8" s="207">
        <v>9802</v>
      </c>
      <c r="F8" s="207">
        <v>6946</v>
      </c>
      <c r="G8" s="207">
        <v>6818</v>
      </c>
      <c r="H8" s="207">
        <v>2446</v>
      </c>
    </row>
    <row r="9" spans="2:9" ht="13.75" customHeight="1" x14ac:dyDescent="0.55000000000000004">
      <c r="B9" s="539" t="s">
        <v>87</v>
      </c>
      <c r="C9" s="540"/>
      <c r="D9" s="207">
        <v>10861</v>
      </c>
      <c r="E9" s="207">
        <v>10663</v>
      </c>
      <c r="F9" s="207">
        <v>7640</v>
      </c>
      <c r="G9" s="207">
        <v>8158</v>
      </c>
      <c r="H9" s="207">
        <v>12228</v>
      </c>
    </row>
    <row r="10" spans="2:9" ht="13.75" customHeight="1" thickBot="1" x14ac:dyDescent="0.6"/>
    <row r="11" spans="2:9" ht="15.5" thickBot="1" x14ac:dyDescent="0.6">
      <c r="B11" s="535" t="s">
        <v>82</v>
      </c>
      <c r="C11" s="536"/>
      <c r="D11" s="208">
        <v>176715</v>
      </c>
      <c r="E11" s="208">
        <v>131322</v>
      </c>
      <c r="F11" s="208">
        <v>92181</v>
      </c>
      <c r="G11" s="208">
        <v>66674</v>
      </c>
      <c r="H11" s="210">
        <v>76704</v>
      </c>
      <c r="I11" s="211"/>
    </row>
    <row r="12" spans="2:9" x14ac:dyDescent="0.55000000000000004">
      <c r="B12" s="157" t="s">
        <v>88</v>
      </c>
    </row>
    <row r="13" spans="2:9" hidden="1" x14ac:dyDescent="0.55000000000000004"/>
    <row r="14" spans="2:9" hidden="1" x14ac:dyDescent="0.55000000000000004">
      <c r="B14" s="160" t="s">
        <v>107</v>
      </c>
      <c r="C14" s="160"/>
      <c r="D14" s="160">
        <v>2018</v>
      </c>
      <c r="E14" s="160">
        <v>2019</v>
      </c>
      <c r="F14" s="160">
        <v>2020</v>
      </c>
      <c r="G14" s="160">
        <v>2021</v>
      </c>
      <c r="H14" s="160">
        <v>2022</v>
      </c>
    </row>
    <row r="15" spans="2:9" ht="15.5" hidden="1" thickBot="1" x14ac:dyDescent="0.6">
      <c r="B15" s="161" t="s">
        <v>82</v>
      </c>
      <c r="C15" s="161"/>
      <c r="D15" s="162">
        <v>176715</v>
      </c>
      <c r="E15" s="162">
        <v>131322</v>
      </c>
      <c r="F15" s="162">
        <v>92181</v>
      </c>
      <c r="G15" s="162">
        <v>66674</v>
      </c>
      <c r="H15" s="162">
        <v>76704</v>
      </c>
    </row>
    <row r="16" spans="2:9" ht="30" hidden="1" x14ac:dyDescent="0.55000000000000004">
      <c r="B16" s="163" t="s">
        <v>83</v>
      </c>
      <c r="C16" s="163"/>
      <c r="D16" s="164">
        <v>86809</v>
      </c>
      <c r="E16" s="164">
        <v>28057</v>
      </c>
      <c r="F16" s="164">
        <v>5650</v>
      </c>
      <c r="G16" s="164">
        <v>10585</v>
      </c>
      <c r="H16" s="164">
        <v>1631</v>
      </c>
    </row>
    <row r="17" spans="2:8" hidden="1" x14ac:dyDescent="0.55000000000000004">
      <c r="B17" s="165" t="s">
        <v>84</v>
      </c>
      <c r="C17" s="165"/>
      <c r="D17" s="166">
        <v>86032</v>
      </c>
      <c r="E17" s="166">
        <v>27126</v>
      </c>
      <c r="F17" s="166">
        <v>5000</v>
      </c>
      <c r="G17" s="166">
        <v>10532</v>
      </c>
      <c r="H17" s="166">
        <v>1532</v>
      </c>
    </row>
    <row r="18" spans="2:8" hidden="1" x14ac:dyDescent="0.55000000000000004">
      <c r="B18" s="167" t="s">
        <v>85</v>
      </c>
      <c r="C18" s="167"/>
      <c r="D18" s="166">
        <v>68159</v>
      </c>
      <c r="E18" s="166">
        <v>82800</v>
      </c>
      <c r="F18" s="166">
        <v>71945</v>
      </c>
      <c r="G18" s="166">
        <v>41113</v>
      </c>
      <c r="H18" s="166">
        <v>60399</v>
      </c>
    </row>
    <row r="19" spans="2:8" hidden="1" x14ac:dyDescent="0.55000000000000004">
      <c r="B19" s="167" t="s">
        <v>86</v>
      </c>
      <c r="C19" s="167"/>
      <c r="D19" s="166">
        <v>10886</v>
      </c>
      <c r="E19" s="166">
        <v>9802</v>
      </c>
      <c r="F19" s="166">
        <v>6946</v>
      </c>
      <c r="G19" s="166">
        <v>6818</v>
      </c>
      <c r="H19" s="166">
        <v>2446</v>
      </c>
    </row>
    <row r="20" spans="2:8" hidden="1" x14ac:dyDescent="0.55000000000000004">
      <c r="B20" s="167" t="s">
        <v>87</v>
      </c>
      <c r="C20" s="167"/>
      <c r="D20" s="166">
        <v>10861</v>
      </c>
      <c r="E20" s="166">
        <v>10663</v>
      </c>
      <c r="F20" s="166">
        <v>7640</v>
      </c>
      <c r="G20" s="166">
        <v>8158</v>
      </c>
      <c r="H20" s="166">
        <v>12228</v>
      </c>
    </row>
  </sheetData>
  <mergeCells count="6">
    <mergeCell ref="B4:C4"/>
    <mergeCell ref="B11:C11"/>
    <mergeCell ref="B5:C5"/>
    <mergeCell ref="B7:C7"/>
    <mergeCell ref="B8:C8"/>
    <mergeCell ref="B9:C9"/>
  </mergeCells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7615-6093-4D73-A07F-FF2EAE3FDE9B}">
  <sheetPr>
    <pageSetUpPr fitToPage="1"/>
  </sheetPr>
  <dimension ref="A1:O223"/>
  <sheetViews>
    <sheetView showGridLines="0" zoomScale="85" zoomScaleNormal="85" workbookViewId="0">
      <selection activeCell="D2" sqref="D2"/>
    </sheetView>
  </sheetViews>
  <sheetFormatPr defaultColWidth="8.08203125" defaultRowHeight="14" x14ac:dyDescent="0.55000000000000004"/>
  <cols>
    <col min="1" max="1" width="19.08203125" style="46" customWidth="1"/>
    <col min="2" max="13" width="9.4140625" style="46" customWidth="1"/>
    <col min="14" max="14" width="3.08203125" style="46" customWidth="1"/>
    <col min="15" max="16384" width="8.08203125" style="46"/>
  </cols>
  <sheetData>
    <row r="1" spans="1:13" s="45" customFormat="1" ht="18" x14ac:dyDescent="0.55000000000000004">
      <c r="A1" s="44" t="s">
        <v>90</v>
      </c>
      <c r="I1" s="46"/>
    </row>
    <row r="2" spans="1:13" ht="13.75" customHeight="1" x14ac:dyDescent="0.55000000000000004"/>
    <row r="3" spans="1:13" s="48" customFormat="1" ht="13.75" customHeight="1" x14ac:dyDescent="0.55000000000000004">
      <c r="A3" s="47" t="s">
        <v>91</v>
      </c>
      <c r="I3" s="46"/>
    </row>
    <row r="4" spans="1:13" ht="6.75" customHeight="1" x14ac:dyDescent="0.55000000000000004"/>
    <row r="5" spans="1:13" ht="13.75" customHeight="1" x14ac:dyDescent="0.55000000000000004">
      <c r="A5" s="49">
        <v>2013</v>
      </c>
      <c r="B5" s="49" t="s">
        <v>71</v>
      </c>
      <c r="C5" s="49" t="s">
        <v>72</v>
      </c>
      <c r="D5" s="49" t="s">
        <v>73</v>
      </c>
      <c r="E5" s="49" t="s">
        <v>74</v>
      </c>
      <c r="F5" s="49" t="s">
        <v>47</v>
      </c>
      <c r="G5" s="49" t="s">
        <v>75</v>
      </c>
      <c r="H5" s="49" t="s">
        <v>76</v>
      </c>
      <c r="I5" s="49" t="s">
        <v>77</v>
      </c>
      <c r="J5" s="49" t="s">
        <v>78</v>
      </c>
      <c r="K5" s="49" t="s">
        <v>79</v>
      </c>
      <c r="L5" s="49" t="s">
        <v>80</v>
      </c>
      <c r="M5" s="49" t="s">
        <v>81</v>
      </c>
    </row>
    <row r="6" spans="1:13" s="53" customFormat="1" ht="13.75" customHeight="1" x14ac:dyDescent="0.55000000000000004">
      <c r="A6" s="50" t="s">
        <v>92</v>
      </c>
      <c r="B6" s="51">
        <v>58772</v>
      </c>
      <c r="C6" s="51">
        <v>60392</v>
      </c>
      <c r="D6" s="51">
        <v>61666</v>
      </c>
      <c r="E6" s="51">
        <v>57058</v>
      </c>
      <c r="F6" s="51">
        <v>53400</v>
      </c>
      <c r="G6" s="52">
        <v>59427</v>
      </c>
      <c r="H6" s="52">
        <v>66368</v>
      </c>
      <c r="I6" s="52">
        <v>62129</v>
      </c>
      <c r="J6" s="52">
        <v>80206</v>
      </c>
      <c r="K6" s="52">
        <v>90707</v>
      </c>
      <c r="L6" s="52">
        <v>96835</v>
      </c>
      <c r="M6" s="52">
        <v>93690</v>
      </c>
    </row>
    <row r="7" spans="1:13" s="53" customFormat="1" ht="13.75" customHeight="1" thickBot="1" x14ac:dyDescent="0.6">
      <c r="A7" s="54" t="s">
        <v>93</v>
      </c>
      <c r="B7" s="55">
        <v>284036</v>
      </c>
      <c r="C7" s="55">
        <v>267906</v>
      </c>
      <c r="D7" s="55">
        <v>295771</v>
      </c>
      <c r="E7" s="55">
        <v>297657</v>
      </c>
      <c r="F7" s="55">
        <v>294282</v>
      </c>
      <c r="G7" s="56">
        <v>280454</v>
      </c>
      <c r="H7" s="56">
        <v>272565</v>
      </c>
      <c r="I7" s="56">
        <v>277801</v>
      </c>
      <c r="J7" s="56">
        <v>302551</v>
      </c>
      <c r="K7" s="56">
        <v>328517</v>
      </c>
      <c r="L7" s="56">
        <v>301392</v>
      </c>
      <c r="M7" s="56">
        <v>254798</v>
      </c>
    </row>
    <row r="8" spans="1:13" ht="13.75" customHeight="1" x14ac:dyDescent="0.55000000000000004">
      <c r="A8" s="57" t="s">
        <v>94</v>
      </c>
      <c r="B8" s="58">
        <v>150666</v>
      </c>
      <c r="C8" s="58">
        <v>154840</v>
      </c>
      <c r="D8" s="58">
        <v>150823</v>
      </c>
      <c r="E8" s="58">
        <v>160764</v>
      </c>
      <c r="F8" s="58">
        <v>155507</v>
      </c>
      <c r="G8" s="59">
        <v>141229</v>
      </c>
      <c r="H8" s="59">
        <v>127739</v>
      </c>
      <c r="I8" s="59">
        <v>161057</v>
      </c>
      <c r="J8" s="59">
        <v>147010</v>
      </c>
      <c r="K8" s="59">
        <v>173155</v>
      </c>
      <c r="L8" s="59">
        <v>145605</v>
      </c>
      <c r="M8" s="59">
        <v>112818</v>
      </c>
    </row>
    <row r="9" spans="1:13" ht="13.75" customHeight="1" thickBot="1" x14ac:dyDescent="0.6">
      <c r="A9" s="60" t="s">
        <v>84</v>
      </c>
      <c r="B9" s="61">
        <v>107061</v>
      </c>
      <c r="C9" s="61">
        <v>116519</v>
      </c>
      <c r="D9" s="62">
        <v>110274</v>
      </c>
      <c r="E9" s="61">
        <v>118306</v>
      </c>
      <c r="F9" s="61">
        <v>114403</v>
      </c>
      <c r="G9" s="63">
        <v>100327</v>
      </c>
      <c r="H9" s="63">
        <v>93262</v>
      </c>
      <c r="I9" s="63">
        <v>121208</v>
      </c>
      <c r="J9" s="63">
        <v>108751</v>
      </c>
      <c r="K9" s="63">
        <v>129157</v>
      </c>
      <c r="L9" s="63">
        <v>105835</v>
      </c>
      <c r="M9" s="63">
        <v>84814</v>
      </c>
    </row>
    <row r="10" spans="1:13" ht="13.75" customHeight="1" thickBot="1" x14ac:dyDescent="0.6">
      <c r="A10" s="64" t="s">
        <v>85</v>
      </c>
      <c r="B10" s="65">
        <v>18983</v>
      </c>
      <c r="C10" s="65">
        <v>16642</v>
      </c>
      <c r="D10" s="65">
        <v>11690</v>
      </c>
      <c r="E10" s="65">
        <v>7281</v>
      </c>
      <c r="F10" s="65">
        <v>7452</v>
      </c>
      <c r="G10" s="66">
        <v>9200</v>
      </c>
      <c r="H10" s="66">
        <v>12003</v>
      </c>
      <c r="I10" s="66">
        <v>5752</v>
      </c>
      <c r="J10" s="66">
        <v>12648</v>
      </c>
      <c r="K10" s="66">
        <v>13398</v>
      </c>
      <c r="L10" s="66">
        <v>14544</v>
      </c>
      <c r="M10" s="66">
        <v>10501</v>
      </c>
    </row>
    <row r="11" spans="1:13" ht="13.75" customHeight="1" x14ac:dyDescent="0.55000000000000004">
      <c r="A11" s="67" t="s">
        <v>86</v>
      </c>
      <c r="B11" s="68">
        <v>101442</v>
      </c>
      <c r="C11" s="68">
        <v>82713</v>
      </c>
      <c r="D11" s="68">
        <v>119051</v>
      </c>
      <c r="E11" s="68">
        <v>115784</v>
      </c>
      <c r="F11" s="68">
        <v>116857</v>
      </c>
      <c r="G11" s="69">
        <v>116041</v>
      </c>
      <c r="H11" s="69">
        <v>122180</v>
      </c>
      <c r="I11" s="69">
        <v>95978</v>
      </c>
      <c r="J11" s="69">
        <v>127567</v>
      </c>
      <c r="K11" s="69">
        <v>126828</v>
      </c>
      <c r="L11" s="69">
        <v>128990</v>
      </c>
      <c r="M11" s="69">
        <v>120740</v>
      </c>
    </row>
    <row r="12" spans="1:13" ht="13.75" customHeight="1" thickBot="1" x14ac:dyDescent="0.6">
      <c r="A12" s="70" t="s">
        <v>95</v>
      </c>
      <c r="B12" s="71">
        <v>52005</v>
      </c>
      <c r="C12" s="71">
        <v>33435</v>
      </c>
      <c r="D12" s="71">
        <v>65659</v>
      </c>
      <c r="E12" s="71">
        <v>64920</v>
      </c>
      <c r="F12" s="71">
        <v>59268</v>
      </c>
      <c r="G12" s="72">
        <v>62144</v>
      </c>
      <c r="H12" s="72">
        <v>67667</v>
      </c>
      <c r="I12" s="72">
        <v>57983</v>
      </c>
      <c r="J12" s="72">
        <v>75361</v>
      </c>
      <c r="K12" s="72">
        <v>79365</v>
      </c>
      <c r="L12" s="72">
        <v>85644</v>
      </c>
      <c r="M12" s="72">
        <v>84710</v>
      </c>
    </row>
    <row r="13" spans="1:13" ht="13.75" customHeight="1" thickBot="1" x14ac:dyDescent="0.6">
      <c r="A13" s="64" t="s">
        <v>87</v>
      </c>
      <c r="B13" s="65">
        <v>12945</v>
      </c>
      <c r="C13" s="65">
        <v>13711</v>
      </c>
      <c r="D13" s="65">
        <v>14207</v>
      </c>
      <c r="E13" s="65">
        <v>13828</v>
      </c>
      <c r="F13" s="65">
        <v>14466</v>
      </c>
      <c r="G13" s="66">
        <v>13984</v>
      </c>
      <c r="H13" s="66">
        <v>10643</v>
      </c>
      <c r="I13" s="66">
        <v>15014</v>
      </c>
      <c r="J13" s="66">
        <v>15326</v>
      </c>
      <c r="K13" s="66">
        <v>15136</v>
      </c>
      <c r="L13" s="66">
        <v>12253</v>
      </c>
      <c r="M13" s="66">
        <v>10739</v>
      </c>
    </row>
    <row r="14" spans="1:13" s="53" customFormat="1" ht="13.75" customHeight="1" x14ac:dyDescent="0.55000000000000004">
      <c r="A14" s="73" t="s">
        <v>96</v>
      </c>
      <c r="B14" s="37">
        <v>342808</v>
      </c>
      <c r="C14" s="37">
        <v>328298</v>
      </c>
      <c r="D14" s="37">
        <v>357437</v>
      </c>
      <c r="E14" s="37">
        <v>354715</v>
      </c>
      <c r="F14" s="37">
        <v>347682</v>
      </c>
      <c r="G14" s="74">
        <v>339881</v>
      </c>
      <c r="H14" s="74">
        <v>338933</v>
      </c>
      <c r="I14" s="74">
        <v>339930</v>
      </c>
      <c r="J14" s="74">
        <v>382757</v>
      </c>
      <c r="K14" s="74">
        <v>419224</v>
      </c>
      <c r="L14" s="74">
        <v>398227</v>
      </c>
      <c r="M14" s="74">
        <v>348488</v>
      </c>
    </row>
    <row r="15" spans="1:13" ht="13.75" customHeight="1" x14ac:dyDescent="0.55000000000000004">
      <c r="A15" s="49">
        <v>2014</v>
      </c>
      <c r="B15" s="49" t="s">
        <v>71</v>
      </c>
      <c r="C15" s="49" t="s">
        <v>72</v>
      </c>
      <c r="D15" s="49" t="s">
        <v>73</v>
      </c>
      <c r="E15" s="49" t="s">
        <v>74</v>
      </c>
      <c r="F15" s="49" t="s">
        <v>47</v>
      </c>
      <c r="G15" s="49" t="s">
        <v>75</v>
      </c>
      <c r="H15" s="49" t="s">
        <v>76</v>
      </c>
      <c r="I15" s="49" t="s">
        <v>77</v>
      </c>
      <c r="J15" s="49" t="s">
        <v>78</v>
      </c>
      <c r="K15" s="49" t="s">
        <v>79</v>
      </c>
      <c r="L15" s="49" t="s">
        <v>80</v>
      </c>
      <c r="M15" s="49" t="s">
        <v>81</v>
      </c>
    </row>
    <row r="16" spans="1:13" s="53" customFormat="1" ht="13.75" customHeight="1" x14ac:dyDescent="0.55000000000000004">
      <c r="A16" s="50" t="s">
        <v>92</v>
      </c>
      <c r="B16" s="51">
        <v>97145</v>
      </c>
      <c r="C16" s="51">
        <v>84883</v>
      </c>
      <c r="D16" s="51">
        <v>95031</v>
      </c>
      <c r="E16" s="51">
        <v>78809</v>
      </c>
      <c r="F16" s="51">
        <v>80500</v>
      </c>
      <c r="G16" s="52">
        <v>87639</v>
      </c>
      <c r="H16" s="52">
        <v>84898</v>
      </c>
      <c r="I16" s="52">
        <v>59232</v>
      </c>
      <c r="J16" s="52">
        <v>76997</v>
      </c>
      <c r="K16" s="52">
        <v>75994</v>
      </c>
      <c r="L16" s="52">
        <v>62044</v>
      </c>
      <c r="M16" s="52">
        <v>75007</v>
      </c>
    </row>
    <row r="17" spans="1:13" s="53" customFormat="1" ht="13.75" customHeight="1" thickBot="1" x14ac:dyDescent="0.6">
      <c r="A17" s="54" t="s">
        <v>93</v>
      </c>
      <c r="B17" s="55">
        <v>281672</v>
      </c>
      <c r="C17" s="55">
        <v>267941</v>
      </c>
      <c r="D17" s="55">
        <v>306576</v>
      </c>
      <c r="E17" s="55">
        <v>305602</v>
      </c>
      <c r="F17" s="55">
        <v>299966</v>
      </c>
      <c r="G17" s="56">
        <v>301742</v>
      </c>
      <c r="H17" s="56">
        <v>278599</v>
      </c>
      <c r="I17" s="56">
        <v>284310</v>
      </c>
      <c r="J17" s="56">
        <v>313270</v>
      </c>
      <c r="K17" s="56">
        <v>326633</v>
      </c>
      <c r="L17" s="56">
        <v>309215</v>
      </c>
      <c r="M17" s="56">
        <v>280064</v>
      </c>
    </row>
    <row r="18" spans="1:13" ht="13.75" customHeight="1" x14ac:dyDescent="0.55000000000000004">
      <c r="A18" s="57" t="s">
        <v>94</v>
      </c>
      <c r="B18" s="58">
        <v>144844</v>
      </c>
      <c r="C18" s="58">
        <v>148763</v>
      </c>
      <c r="D18" s="58">
        <v>158655</v>
      </c>
      <c r="E18" s="58">
        <v>154406</v>
      </c>
      <c r="F18" s="58">
        <v>151119</v>
      </c>
      <c r="G18" s="59">
        <v>143663</v>
      </c>
      <c r="H18" s="59">
        <v>129994</v>
      </c>
      <c r="I18" s="59">
        <v>161250</v>
      </c>
      <c r="J18" s="59">
        <v>163676</v>
      </c>
      <c r="K18" s="59">
        <v>178577</v>
      </c>
      <c r="L18" s="59">
        <v>139829</v>
      </c>
      <c r="M18" s="59">
        <v>132348</v>
      </c>
    </row>
    <row r="19" spans="1:13" ht="13.75" customHeight="1" thickBot="1" x14ac:dyDescent="0.6">
      <c r="A19" s="60" t="s">
        <v>84</v>
      </c>
      <c r="B19" s="61">
        <v>106106</v>
      </c>
      <c r="C19" s="61">
        <v>109837</v>
      </c>
      <c r="D19" s="62">
        <v>113780</v>
      </c>
      <c r="E19" s="61">
        <v>112564</v>
      </c>
      <c r="F19" s="61">
        <v>106869</v>
      </c>
      <c r="G19" s="63">
        <v>100869</v>
      </c>
      <c r="H19" s="63">
        <v>89020</v>
      </c>
      <c r="I19" s="63">
        <v>114609</v>
      </c>
      <c r="J19" s="63">
        <v>113607</v>
      </c>
      <c r="K19" s="63">
        <v>123212</v>
      </c>
      <c r="L19" s="63">
        <v>88844</v>
      </c>
      <c r="M19" s="63">
        <v>89587</v>
      </c>
    </row>
    <row r="20" spans="1:13" ht="13.75" customHeight="1" thickBot="1" x14ac:dyDescent="0.6">
      <c r="A20" s="64" t="s">
        <v>85</v>
      </c>
      <c r="B20" s="65">
        <v>13914</v>
      </c>
      <c r="C20" s="65">
        <v>14045</v>
      </c>
      <c r="D20" s="65">
        <v>12887</v>
      </c>
      <c r="E20" s="65">
        <v>12115</v>
      </c>
      <c r="F20" s="65">
        <v>7447</v>
      </c>
      <c r="G20" s="66">
        <v>8973</v>
      </c>
      <c r="H20" s="66">
        <v>10036</v>
      </c>
      <c r="I20" s="66">
        <v>4059</v>
      </c>
      <c r="J20" s="66">
        <v>8489</v>
      </c>
      <c r="K20" s="66">
        <v>6675</v>
      </c>
      <c r="L20" s="66">
        <v>11112</v>
      </c>
      <c r="M20" s="66">
        <v>10243</v>
      </c>
    </row>
    <row r="21" spans="1:13" ht="13.75" customHeight="1" x14ac:dyDescent="0.55000000000000004">
      <c r="A21" s="67" t="s">
        <v>86</v>
      </c>
      <c r="B21" s="68">
        <v>110477</v>
      </c>
      <c r="C21" s="68">
        <v>92982</v>
      </c>
      <c r="D21" s="68">
        <v>122820</v>
      </c>
      <c r="E21" s="68">
        <v>126704</v>
      </c>
      <c r="F21" s="68">
        <v>130515</v>
      </c>
      <c r="G21" s="69">
        <v>137811</v>
      </c>
      <c r="H21" s="69">
        <v>128593</v>
      </c>
      <c r="I21" s="69">
        <v>105406</v>
      </c>
      <c r="J21" s="69">
        <v>126861</v>
      </c>
      <c r="K21" s="69">
        <v>126978</v>
      </c>
      <c r="L21" s="69">
        <v>145376</v>
      </c>
      <c r="M21" s="69">
        <v>128051</v>
      </c>
    </row>
    <row r="22" spans="1:13" ht="13.75" customHeight="1" thickBot="1" x14ac:dyDescent="0.6">
      <c r="A22" s="70" t="s">
        <v>95</v>
      </c>
      <c r="B22" s="71">
        <v>71522</v>
      </c>
      <c r="C22" s="71">
        <v>49106</v>
      </c>
      <c r="D22" s="71">
        <v>72793</v>
      </c>
      <c r="E22" s="71">
        <v>78624</v>
      </c>
      <c r="F22" s="71">
        <v>79245</v>
      </c>
      <c r="G22" s="72">
        <v>82268</v>
      </c>
      <c r="H22" s="72">
        <v>77272</v>
      </c>
      <c r="I22" s="72">
        <v>51780</v>
      </c>
      <c r="J22" s="72">
        <v>67115</v>
      </c>
      <c r="K22" s="72">
        <v>67542</v>
      </c>
      <c r="L22" s="72">
        <v>87741</v>
      </c>
      <c r="M22" s="72">
        <v>71065</v>
      </c>
    </row>
    <row r="23" spans="1:13" ht="13.75" customHeight="1" thickBot="1" x14ac:dyDescent="0.6">
      <c r="A23" s="64" t="s">
        <v>87</v>
      </c>
      <c r="B23" s="65">
        <v>12437</v>
      </c>
      <c r="C23" s="65">
        <v>12151</v>
      </c>
      <c r="D23" s="65">
        <v>12214</v>
      </c>
      <c r="E23" s="65">
        <v>12377</v>
      </c>
      <c r="F23" s="65">
        <v>10885</v>
      </c>
      <c r="G23" s="66">
        <v>11295</v>
      </c>
      <c r="H23" s="66">
        <v>9976</v>
      </c>
      <c r="I23" s="66">
        <v>13595</v>
      </c>
      <c r="J23" s="66">
        <v>14244</v>
      </c>
      <c r="K23" s="66">
        <v>14403</v>
      </c>
      <c r="L23" s="66">
        <v>12898</v>
      </c>
      <c r="M23" s="66">
        <v>9422</v>
      </c>
    </row>
    <row r="24" spans="1:13" s="53" customFormat="1" ht="13.75" customHeight="1" x14ac:dyDescent="0.55000000000000004">
      <c r="A24" s="73" t="s">
        <v>96</v>
      </c>
      <c r="B24" s="37">
        <v>378817</v>
      </c>
      <c r="C24" s="37">
        <v>352824</v>
      </c>
      <c r="D24" s="37">
        <v>401607</v>
      </c>
      <c r="E24" s="37">
        <v>384411</v>
      </c>
      <c r="F24" s="37">
        <v>380466</v>
      </c>
      <c r="G24" s="74">
        <v>389381</v>
      </c>
      <c r="H24" s="74">
        <v>363497</v>
      </c>
      <c r="I24" s="74">
        <v>343542</v>
      </c>
      <c r="J24" s="74">
        <v>390267</v>
      </c>
      <c r="K24" s="74">
        <v>402627</v>
      </c>
      <c r="L24" s="74">
        <v>371259</v>
      </c>
      <c r="M24" s="74">
        <v>355071</v>
      </c>
    </row>
    <row r="25" spans="1:13" ht="13.75" customHeight="1" x14ac:dyDescent="0.55000000000000004">
      <c r="A25" s="49">
        <v>2015</v>
      </c>
      <c r="B25" s="49" t="s">
        <v>71</v>
      </c>
      <c r="C25" s="49" t="s">
        <v>72</v>
      </c>
      <c r="D25" s="49" t="s">
        <v>73</v>
      </c>
      <c r="E25" s="49" t="s">
        <v>74</v>
      </c>
      <c r="F25" s="49" t="s">
        <v>47</v>
      </c>
      <c r="G25" s="49" t="s">
        <v>75</v>
      </c>
      <c r="H25" s="49" t="s">
        <v>76</v>
      </c>
      <c r="I25" s="49" t="s">
        <v>77</v>
      </c>
      <c r="J25" s="49" t="s">
        <v>78</v>
      </c>
      <c r="K25" s="49" t="s">
        <v>79</v>
      </c>
      <c r="L25" s="49" t="s">
        <v>80</v>
      </c>
      <c r="M25" s="49" t="s">
        <v>81</v>
      </c>
    </row>
    <row r="26" spans="1:13" s="53" customFormat="1" ht="13.75" customHeight="1" x14ac:dyDescent="0.55000000000000004">
      <c r="A26" s="50" t="s">
        <v>92</v>
      </c>
      <c r="B26" s="51">
        <v>60130</v>
      </c>
      <c r="C26" s="51">
        <v>63591</v>
      </c>
      <c r="D26" s="51">
        <v>62841</v>
      </c>
      <c r="E26" s="51">
        <v>51944</v>
      </c>
      <c r="F26" s="51">
        <v>43773</v>
      </c>
      <c r="G26" s="52">
        <v>54473</v>
      </c>
      <c r="H26" s="52">
        <v>61244</v>
      </c>
      <c r="I26" s="52">
        <v>45897</v>
      </c>
      <c r="J26" s="52">
        <v>68897</v>
      </c>
      <c r="K26" s="52">
        <v>75448</v>
      </c>
      <c r="L26" s="52">
        <v>72416</v>
      </c>
      <c r="M26" s="52">
        <v>69839</v>
      </c>
    </row>
    <row r="27" spans="1:13" s="53" customFormat="1" ht="13.75" customHeight="1" thickBot="1" x14ac:dyDescent="0.6">
      <c r="A27" s="54" t="s">
        <v>93</v>
      </c>
      <c r="B27" s="55">
        <v>303025</v>
      </c>
      <c r="C27" s="55">
        <v>242516</v>
      </c>
      <c r="D27" s="55">
        <v>336074</v>
      </c>
      <c r="E27" s="55">
        <v>327108</v>
      </c>
      <c r="F27" s="55">
        <v>312159</v>
      </c>
      <c r="G27" s="56">
        <v>340174</v>
      </c>
      <c r="H27" s="56">
        <v>328103</v>
      </c>
      <c r="I27" s="56">
        <v>312385</v>
      </c>
      <c r="J27" s="56">
        <v>325919</v>
      </c>
      <c r="K27" s="56">
        <v>338329</v>
      </c>
      <c r="L27" s="56">
        <v>337890</v>
      </c>
      <c r="M27" s="56">
        <v>309663</v>
      </c>
    </row>
    <row r="28" spans="1:13" ht="13.75" customHeight="1" x14ac:dyDescent="0.55000000000000004">
      <c r="A28" s="57" t="s">
        <v>94</v>
      </c>
      <c r="B28" s="58">
        <v>157642</v>
      </c>
      <c r="C28" s="58">
        <v>122627</v>
      </c>
      <c r="D28" s="58">
        <v>174605</v>
      </c>
      <c r="E28" s="58">
        <v>162640</v>
      </c>
      <c r="F28" s="58">
        <v>159175</v>
      </c>
      <c r="G28" s="59">
        <v>158334</v>
      </c>
      <c r="H28" s="59">
        <v>155707</v>
      </c>
      <c r="I28" s="59">
        <v>163543</v>
      </c>
      <c r="J28" s="59">
        <v>162972</v>
      </c>
      <c r="K28" s="59">
        <v>163445</v>
      </c>
      <c r="L28" s="59">
        <v>148759</v>
      </c>
      <c r="M28" s="59">
        <v>133042</v>
      </c>
    </row>
    <row r="29" spans="1:13" ht="13.75" customHeight="1" thickBot="1" x14ac:dyDescent="0.6">
      <c r="A29" s="60" t="s">
        <v>84</v>
      </c>
      <c r="B29" s="61">
        <v>107303</v>
      </c>
      <c r="C29" s="61">
        <v>83897</v>
      </c>
      <c r="D29" s="62">
        <v>123599</v>
      </c>
      <c r="E29" s="61">
        <v>113356</v>
      </c>
      <c r="F29" s="61">
        <v>110284</v>
      </c>
      <c r="G29" s="63">
        <v>108315</v>
      </c>
      <c r="H29" s="63">
        <v>107521</v>
      </c>
      <c r="I29" s="63">
        <v>112664</v>
      </c>
      <c r="J29" s="63">
        <v>111729</v>
      </c>
      <c r="K29" s="63">
        <v>110869</v>
      </c>
      <c r="L29" s="63">
        <v>93896</v>
      </c>
      <c r="M29" s="63">
        <v>86291</v>
      </c>
    </row>
    <row r="30" spans="1:13" ht="13.75" customHeight="1" thickBot="1" x14ac:dyDescent="0.6">
      <c r="A30" s="64" t="s">
        <v>85</v>
      </c>
      <c r="B30" s="65">
        <v>11898</v>
      </c>
      <c r="C30" s="65">
        <v>10845</v>
      </c>
      <c r="D30" s="65">
        <v>12709</v>
      </c>
      <c r="E30" s="65">
        <v>11380</v>
      </c>
      <c r="F30" s="65">
        <v>7348</v>
      </c>
      <c r="G30" s="66">
        <v>10912</v>
      </c>
      <c r="H30" s="66">
        <v>12661</v>
      </c>
      <c r="I30" s="66">
        <v>5046</v>
      </c>
      <c r="J30" s="66">
        <v>10928</v>
      </c>
      <c r="K30" s="66">
        <v>8841</v>
      </c>
      <c r="L30" s="66">
        <v>9080</v>
      </c>
      <c r="M30" s="66">
        <v>7249</v>
      </c>
    </row>
    <row r="31" spans="1:13" ht="13.75" customHeight="1" x14ac:dyDescent="0.55000000000000004">
      <c r="A31" s="67" t="s">
        <v>86</v>
      </c>
      <c r="B31" s="68">
        <v>120560</v>
      </c>
      <c r="C31" s="68">
        <v>96535</v>
      </c>
      <c r="D31" s="68">
        <v>134030</v>
      </c>
      <c r="E31" s="68">
        <v>138623</v>
      </c>
      <c r="F31" s="68">
        <v>130570</v>
      </c>
      <c r="G31" s="69">
        <v>155546</v>
      </c>
      <c r="H31" s="69">
        <v>147572</v>
      </c>
      <c r="I31" s="69">
        <v>128704</v>
      </c>
      <c r="J31" s="69">
        <v>135580</v>
      </c>
      <c r="K31" s="69">
        <v>150317</v>
      </c>
      <c r="L31" s="69">
        <v>164315</v>
      </c>
      <c r="M31" s="69">
        <v>158209</v>
      </c>
    </row>
    <row r="32" spans="1:13" ht="13.75" customHeight="1" thickBot="1" x14ac:dyDescent="0.6">
      <c r="A32" s="70" t="s">
        <v>95</v>
      </c>
      <c r="B32" s="71">
        <v>60891</v>
      </c>
      <c r="C32" s="71">
        <v>39211</v>
      </c>
      <c r="D32" s="71">
        <v>74203</v>
      </c>
      <c r="E32" s="71">
        <v>79762</v>
      </c>
      <c r="F32" s="71">
        <v>75144</v>
      </c>
      <c r="G32" s="72">
        <v>90932</v>
      </c>
      <c r="H32" s="72">
        <v>92771</v>
      </c>
      <c r="I32" s="72">
        <v>74261</v>
      </c>
      <c r="J32" s="72">
        <v>74633</v>
      </c>
      <c r="K32" s="72">
        <v>89094</v>
      </c>
      <c r="L32" s="72">
        <v>104836</v>
      </c>
      <c r="M32" s="72">
        <v>105175</v>
      </c>
    </row>
    <row r="33" spans="1:13" ht="13.75" customHeight="1" thickBot="1" x14ac:dyDescent="0.6">
      <c r="A33" s="64" t="s">
        <v>87</v>
      </c>
      <c r="B33" s="65">
        <v>12925</v>
      </c>
      <c r="C33" s="65">
        <v>12509</v>
      </c>
      <c r="D33" s="65">
        <v>14730</v>
      </c>
      <c r="E33" s="65">
        <v>14465</v>
      </c>
      <c r="F33" s="65">
        <v>15066</v>
      </c>
      <c r="G33" s="66">
        <v>15382</v>
      </c>
      <c r="H33" s="66">
        <v>12163</v>
      </c>
      <c r="I33" s="66">
        <v>15092</v>
      </c>
      <c r="J33" s="66">
        <v>16439</v>
      </c>
      <c r="K33" s="66">
        <v>15726</v>
      </c>
      <c r="L33" s="66">
        <v>15736</v>
      </c>
      <c r="M33" s="66">
        <v>11163</v>
      </c>
    </row>
    <row r="34" spans="1:13" s="53" customFormat="1" ht="13.75" customHeight="1" x14ac:dyDescent="0.55000000000000004">
      <c r="A34" s="73" t="s">
        <v>96</v>
      </c>
      <c r="B34" s="37">
        <v>363155</v>
      </c>
      <c r="C34" s="37">
        <v>306107</v>
      </c>
      <c r="D34" s="37">
        <v>398915</v>
      </c>
      <c r="E34" s="37">
        <v>379052</v>
      </c>
      <c r="F34" s="37">
        <v>355932</v>
      </c>
      <c r="G34" s="74">
        <v>394647</v>
      </c>
      <c r="H34" s="74">
        <v>389347</v>
      </c>
      <c r="I34" s="74">
        <v>358282</v>
      </c>
      <c r="J34" s="74">
        <v>394816</v>
      </c>
      <c r="K34" s="74">
        <v>413777</v>
      </c>
      <c r="L34" s="74">
        <v>410306</v>
      </c>
      <c r="M34" s="74">
        <v>379502</v>
      </c>
    </row>
    <row r="35" spans="1:13" ht="13.75" customHeight="1" x14ac:dyDescent="0.55000000000000004">
      <c r="A35" s="49">
        <v>2016</v>
      </c>
      <c r="B35" s="49" t="s">
        <v>71</v>
      </c>
      <c r="C35" s="49" t="s">
        <v>72</v>
      </c>
      <c r="D35" s="49" t="s">
        <v>73</v>
      </c>
      <c r="E35" s="49" t="s">
        <v>74</v>
      </c>
      <c r="F35" s="49" t="s">
        <v>47</v>
      </c>
      <c r="G35" s="49" t="s">
        <v>75</v>
      </c>
      <c r="H35" s="49" t="s">
        <v>76</v>
      </c>
      <c r="I35" s="49" t="s">
        <v>77</v>
      </c>
      <c r="J35" s="49" t="s">
        <v>78</v>
      </c>
      <c r="K35" s="49" t="s">
        <v>79</v>
      </c>
      <c r="L35" s="49" t="s">
        <v>80</v>
      </c>
      <c r="M35" s="49" t="s">
        <v>81</v>
      </c>
    </row>
    <row r="36" spans="1:13" s="53" customFormat="1" ht="13.75" customHeight="1" x14ac:dyDescent="0.55000000000000004">
      <c r="A36" s="50" t="s">
        <v>92</v>
      </c>
      <c r="B36" s="51">
        <v>61810</v>
      </c>
      <c r="C36" s="51">
        <v>75348</v>
      </c>
      <c r="D36" s="51">
        <v>79810</v>
      </c>
      <c r="E36" s="51">
        <v>51581</v>
      </c>
      <c r="F36" s="51">
        <v>56652</v>
      </c>
      <c r="G36" s="52">
        <v>67113</v>
      </c>
      <c r="H36" s="52">
        <v>66579</v>
      </c>
      <c r="I36" s="52">
        <v>52215</v>
      </c>
      <c r="J36" s="52">
        <v>75186</v>
      </c>
      <c r="K36" s="52">
        <v>74490</v>
      </c>
      <c r="L36" s="52">
        <v>81519</v>
      </c>
      <c r="M36" s="52">
        <v>77923</v>
      </c>
    </row>
    <row r="37" spans="1:13" s="53" customFormat="1" ht="13.75" customHeight="1" thickBot="1" x14ac:dyDescent="0.6">
      <c r="A37" s="54" t="s">
        <v>93</v>
      </c>
      <c r="B37" s="55">
        <v>342449</v>
      </c>
      <c r="C37" s="55">
        <v>321122</v>
      </c>
      <c r="D37" s="55">
        <v>375552</v>
      </c>
      <c r="E37" s="55">
        <v>352161</v>
      </c>
      <c r="F37" s="55">
        <v>341423</v>
      </c>
      <c r="G37" s="56">
        <v>358190</v>
      </c>
      <c r="H37" s="56">
        <v>305843</v>
      </c>
      <c r="I37" s="56">
        <v>351272</v>
      </c>
      <c r="J37" s="56">
        <v>374405</v>
      </c>
      <c r="K37" s="56">
        <v>347653</v>
      </c>
      <c r="L37" s="56">
        <v>377303</v>
      </c>
      <c r="M37" s="56">
        <v>331664</v>
      </c>
    </row>
    <row r="38" spans="1:13" ht="13.75" customHeight="1" x14ac:dyDescent="0.55000000000000004">
      <c r="A38" s="57" t="s">
        <v>94</v>
      </c>
      <c r="B38" s="58">
        <v>162340</v>
      </c>
      <c r="C38" s="58">
        <v>175435</v>
      </c>
      <c r="D38" s="58">
        <v>173683</v>
      </c>
      <c r="E38" s="58">
        <v>169843</v>
      </c>
      <c r="F38" s="58">
        <v>169530</v>
      </c>
      <c r="G38" s="59">
        <v>176287</v>
      </c>
      <c r="H38" s="59">
        <v>123848</v>
      </c>
      <c r="I38" s="59">
        <v>182805</v>
      </c>
      <c r="J38" s="59">
        <v>168013</v>
      </c>
      <c r="K38" s="59">
        <v>168075</v>
      </c>
      <c r="L38" s="59">
        <v>158438</v>
      </c>
      <c r="M38" s="59">
        <v>127899</v>
      </c>
    </row>
    <row r="39" spans="1:13" ht="13.75" customHeight="1" thickBot="1" x14ac:dyDescent="0.6">
      <c r="A39" s="60" t="s">
        <v>84</v>
      </c>
      <c r="B39" s="61">
        <v>105838</v>
      </c>
      <c r="C39" s="61">
        <v>117678</v>
      </c>
      <c r="D39" s="62">
        <v>115010</v>
      </c>
      <c r="E39" s="61">
        <v>110962</v>
      </c>
      <c r="F39" s="36">
        <v>108351</v>
      </c>
      <c r="G39" s="63">
        <v>115245</v>
      </c>
      <c r="H39" s="63">
        <v>81817</v>
      </c>
      <c r="I39" s="63">
        <v>122734</v>
      </c>
      <c r="J39" s="63">
        <v>109960</v>
      </c>
      <c r="K39" s="63">
        <v>110039</v>
      </c>
      <c r="L39" s="63">
        <v>102566</v>
      </c>
      <c r="M39" s="63">
        <v>89852</v>
      </c>
    </row>
    <row r="40" spans="1:13" ht="13.75" customHeight="1" thickBot="1" x14ac:dyDescent="0.6">
      <c r="A40" s="64" t="s">
        <v>85</v>
      </c>
      <c r="B40" s="65">
        <v>10878</v>
      </c>
      <c r="C40" s="65">
        <v>8271</v>
      </c>
      <c r="D40" s="65">
        <v>12099</v>
      </c>
      <c r="E40" s="65">
        <v>9866</v>
      </c>
      <c r="F40" s="65">
        <v>10376</v>
      </c>
      <c r="G40" s="66">
        <v>10720</v>
      </c>
      <c r="H40" s="66">
        <v>11933</v>
      </c>
      <c r="I40" s="66">
        <v>6705</v>
      </c>
      <c r="J40" s="66">
        <v>13062</v>
      </c>
      <c r="K40" s="66">
        <v>15013</v>
      </c>
      <c r="L40" s="66">
        <v>13950</v>
      </c>
      <c r="M40" s="66">
        <v>11002</v>
      </c>
    </row>
    <row r="41" spans="1:13" ht="13.75" customHeight="1" x14ac:dyDescent="0.55000000000000004">
      <c r="A41" s="67" t="s">
        <v>86</v>
      </c>
      <c r="B41" s="68">
        <v>157078</v>
      </c>
      <c r="C41" s="75">
        <v>125256</v>
      </c>
      <c r="D41" s="68">
        <v>175532</v>
      </c>
      <c r="E41" s="68">
        <v>160198</v>
      </c>
      <c r="F41" s="68">
        <v>149040</v>
      </c>
      <c r="G41" s="69">
        <v>160142</v>
      </c>
      <c r="H41" s="69">
        <v>165235</v>
      </c>
      <c r="I41" s="69">
        <v>147549</v>
      </c>
      <c r="J41" s="69">
        <v>180064</v>
      </c>
      <c r="K41" s="69">
        <v>150702</v>
      </c>
      <c r="L41" s="69">
        <v>189853</v>
      </c>
      <c r="M41" s="69">
        <v>180233</v>
      </c>
    </row>
    <row r="42" spans="1:13" ht="13.75" customHeight="1" thickBot="1" x14ac:dyDescent="0.6">
      <c r="A42" s="70" t="s">
        <v>95</v>
      </c>
      <c r="B42" s="71">
        <v>95798</v>
      </c>
      <c r="C42" s="71">
        <v>65130</v>
      </c>
      <c r="D42" s="71">
        <v>109172</v>
      </c>
      <c r="E42" s="71">
        <v>94199</v>
      </c>
      <c r="F42" s="71">
        <v>85523</v>
      </c>
      <c r="G42" s="72">
        <v>94934</v>
      </c>
      <c r="H42" s="72">
        <v>111810</v>
      </c>
      <c r="I42" s="72">
        <v>82266</v>
      </c>
      <c r="J42" s="72">
        <v>114955</v>
      </c>
      <c r="K42" s="72">
        <v>94053</v>
      </c>
      <c r="L42" s="72">
        <v>132401</v>
      </c>
      <c r="M42" s="72">
        <v>129159</v>
      </c>
    </row>
    <row r="43" spans="1:13" ht="13.75" customHeight="1" thickBot="1" x14ac:dyDescent="0.6">
      <c r="A43" s="64" t="s">
        <v>87</v>
      </c>
      <c r="B43" s="65">
        <v>12153</v>
      </c>
      <c r="C43" s="65">
        <v>12160</v>
      </c>
      <c r="D43" s="65">
        <v>14238</v>
      </c>
      <c r="E43" s="65">
        <v>12254</v>
      </c>
      <c r="F43" s="65">
        <v>12477</v>
      </c>
      <c r="G43" s="66">
        <v>11041</v>
      </c>
      <c r="H43" s="66">
        <v>4827</v>
      </c>
      <c r="I43" s="66">
        <v>14213</v>
      </c>
      <c r="J43" s="66">
        <v>13266</v>
      </c>
      <c r="K43" s="66">
        <v>13863</v>
      </c>
      <c r="L43" s="66">
        <v>15062</v>
      </c>
      <c r="M43" s="66">
        <v>12530</v>
      </c>
    </row>
    <row r="44" spans="1:13" s="53" customFormat="1" ht="13.75" customHeight="1" x14ac:dyDescent="0.55000000000000004">
      <c r="A44" s="73" t="s">
        <v>96</v>
      </c>
      <c r="B44" s="37">
        <v>404259</v>
      </c>
      <c r="C44" s="37">
        <v>396470</v>
      </c>
      <c r="D44" s="37">
        <v>455362</v>
      </c>
      <c r="E44" s="37">
        <v>403742</v>
      </c>
      <c r="F44" s="37">
        <v>398075</v>
      </c>
      <c r="G44" s="74">
        <v>425303</v>
      </c>
      <c r="H44" s="74">
        <v>372422</v>
      </c>
      <c r="I44" s="74">
        <v>403487</v>
      </c>
      <c r="J44" s="74">
        <v>449591</v>
      </c>
      <c r="K44" s="74">
        <v>422143</v>
      </c>
      <c r="L44" s="74">
        <v>458822</v>
      </c>
      <c r="M44" s="74">
        <v>409587</v>
      </c>
    </row>
    <row r="45" spans="1:13" ht="13.75" customHeight="1" x14ac:dyDescent="0.55000000000000004">
      <c r="A45" s="49">
        <v>2017</v>
      </c>
      <c r="B45" s="49" t="s">
        <v>71</v>
      </c>
      <c r="C45" s="49" t="s">
        <v>72</v>
      </c>
      <c r="D45" s="49" t="s">
        <v>73</v>
      </c>
      <c r="E45" s="49" t="s">
        <v>74</v>
      </c>
      <c r="F45" s="49" t="s">
        <v>47</v>
      </c>
      <c r="G45" s="49" t="s">
        <v>75</v>
      </c>
      <c r="H45" s="49" t="s">
        <v>76</v>
      </c>
      <c r="I45" s="49" t="s">
        <v>77</v>
      </c>
      <c r="J45" s="49" t="s">
        <v>78</v>
      </c>
      <c r="K45" s="49" t="s">
        <v>79</v>
      </c>
      <c r="L45" s="49" t="s">
        <v>80</v>
      </c>
      <c r="M45" s="49" t="s">
        <v>81</v>
      </c>
    </row>
    <row r="46" spans="1:13" s="53" customFormat="1" ht="13.75" customHeight="1" x14ac:dyDescent="0.55000000000000004">
      <c r="A46" s="50" t="s">
        <v>92</v>
      </c>
      <c r="B46" s="51">
        <v>62889</v>
      </c>
      <c r="C46" s="51">
        <v>69126</v>
      </c>
      <c r="D46" s="51">
        <v>75104</v>
      </c>
      <c r="E46" s="51">
        <v>63527</v>
      </c>
      <c r="F46" s="51">
        <v>59944</v>
      </c>
      <c r="G46" s="52">
        <v>71094</v>
      </c>
      <c r="H46" s="52">
        <v>62596</v>
      </c>
      <c r="I46" s="52">
        <v>55123</v>
      </c>
      <c r="J46" s="52">
        <v>70094</v>
      </c>
      <c r="K46" s="52">
        <v>72366</v>
      </c>
      <c r="L46" s="52">
        <v>78879</v>
      </c>
      <c r="M46" s="52">
        <v>76758</v>
      </c>
    </row>
    <row r="47" spans="1:13" s="53" customFormat="1" ht="13.75" customHeight="1" thickBot="1" x14ac:dyDescent="0.6">
      <c r="A47" s="54" t="s">
        <v>93</v>
      </c>
      <c r="B47" s="55">
        <v>349824</v>
      </c>
      <c r="C47" s="55">
        <v>347488</v>
      </c>
      <c r="D47" s="55">
        <v>412219</v>
      </c>
      <c r="E47" s="55">
        <v>333231</v>
      </c>
      <c r="F47" s="55">
        <v>367102</v>
      </c>
      <c r="G47" s="56">
        <v>375298</v>
      </c>
      <c r="H47" s="56">
        <v>334539</v>
      </c>
      <c r="I47" s="56">
        <v>379276</v>
      </c>
      <c r="J47" s="56">
        <v>385135</v>
      </c>
      <c r="K47" s="56">
        <v>380564</v>
      </c>
      <c r="L47" s="56">
        <v>402990</v>
      </c>
      <c r="M47" s="56">
        <v>351676</v>
      </c>
    </row>
    <row r="48" spans="1:13" ht="13.75" customHeight="1" x14ac:dyDescent="0.55000000000000004">
      <c r="A48" s="57" t="s">
        <v>94</v>
      </c>
      <c r="B48" s="58">
        <v>158384</v>
      </c>
      <c r="C48" s="58">
        <v>158182</v>
      </c>
      <c r="D48" s="58">
        <v>175758</v>
      </c>
      <c r="E48" s="58">
        <v>138470</v>
      </c>
      <c r="F48" s="58">
        <v>165826</v>
      </c>
      <c r="G48" s="59">
        <v>164323</v>
      </c>
      <c r="H48" s="59">
        <v>114583</v>
      </c>
      <c r="I48" s="59">
        <v>171436</v>
      </c>
      <c r="J48" s="59">
        <v>148035</v>
      </c>
      <c r="K48" s="59">
        <v>167917</v>
      </c>
      <c r="L48" s="59">
        <v>159394</v>
      </c>
      <c r="M48" s="59">
        <v>129123</v>
      </c>
    </row>
    <row r="49" spans="1:13" ht="13.75" customHeight="1" thickBot="1" x14ac:dyDescent="0.6">
      <c r="A49" s="60" t="s">
        <v>84</v>
      </c>
      <c r="B49" s="61">
        <v>102632</v>
      </c>
      <c r="C49" s="61">
        <v>104780</v>
      </c>
      <c r="D49" s="62">
        <v>112008</v>
      </c>
      <c r="E49" s="61">
        <v>87265</v>
      </c>
      <c r="F49" s="36">
        <v>107961</v>
      </c>
      <c r="G49" s="63">
        <v>109580</v>
      </c>
      <c r="H49" s="63">
        <v>72628</v>
      </c>
      <c r="I49" s="63">
        <v>115274</v>
      </c>
      <c r="J49" s="63">
        <v>95619</v>
      </c>
      <c r="K49" s="63">
        <v>111543</v>
      </c>
      <c r="L49" s="63">
        <v>101417</v>
      </c>
      <c r="M49" s="63">
        <v>87111</v>
      </c>
    </row>
    <row r="50" spans="1:13" ht="13.75" customHeight="1" thickBot="1" x14ac:dyDescent="0.6">
      <c r="A50" s="64" t="s">
        <v>85</v>
      </c>
      <c r="B50" s="65">
        <v>15305</v>
      </c>
      <c r="C50" s="65">
        <v>14569</v>
      </c>
      <c r="D50" s="65">
        <v>16743</v>
      </c>
      <c r="E50" s="65">
        <v>12256</v>
      </c>
      <c r="F50" s="65">
        <v>13270</v>
      </c>
      <c r="G50" s="66">
        <v>13238</v>
      </c>
      <c r="H50" s="66">
        <v>15017</v>
      </c>
      <c r="I50" s="66">
        <v>8268</v>
      </c>
      <c r="J50" s="66">
        <v>14511</v>
      </c>
      <c r="K50" s="66">
        <v>15989</v>
      </c>
      <c r="L50" s="66">
        <v>16227</v>
      </c>
      <c r="M50" s="66">
        <v>10835</v>
      </c>
    </row>
    <row r="51" spans="1:13" ht="13.75" customHeight="1" x14ac:dyDescent="0.55000000000000004">
      <c r="A51" s="67" t="s">
        <v>86</v>
      </c>
      <c r="B51" s="68">
        <v>163773</v>
      </c>
      <c r="C51" s="68">
        <v>161369</v>
      </c>
      <c r="D51" s="68">
        <v>202870</v>
      </c>
      <c r="E51" s="68">
        <v>168752</v>
      </c>
      <c r="F51" s="68">
        <v>171529</v>
      </c>
      <c r="G51" s="69">
        <v>182518</v>
      </c>
      <c r="H51" s="69">
        <v>195853</v>
      </c>
      <c r="I51" s="69">
        <v>182582</v>
      </c>
      <c r="J51" s="69">
        <v>207678</v>
      </c>
      <c r="K51" s="69">
        <v>180513</v>
      </c>
      <c r="L51" s="69">
        <v>212532</v>
      </c>
      <c r="M51" s="69">
        <v>198222</v>
      </c>
    </row>
    <row r="52" spans="1:13" ht="13.75" customHeight="1" thickBot="1" x14ac:dyDescent="0.6">
      <c r="A52" s="70" t="s">
        <v>95</v>
      </c>
      <c r="B52" s="71">
        <v>102444</v>
      </c>
      <c r="C52" s="71">
        <v>93899</v>
      </c>
      <c r="D52" s="71">
        <v>135217</v>
      </c>
      <c r="E52" s="71">
        <v>112373</v>
      </c>
      <c r="F52" s="71">
        <v>105022</v>
      </c>
      <c r="G52" s="72">
        <v>127848</v>
      </c>
      <c r="H52" s="72">
        <v>132537</v>
      </c>
      <c r="I52" s="72">
        <v>106790</v>
      </c>
      <c r="J52" s="72">
        <v>136518</v>
      </c>
      <c r="K52" s="72">
        <v>113330</v>
      </c>
      <c r="L52" s="72">
        <v>141746</v>
      </c>
      <c r="M52" s="72">
        <v>134204</v>
      </c>
    </row>
    <row r="53" spans="1:13" ht="13.75" customHeight="1" thickBot="1" x14ac:dyDescent="0.6">
      <c r="A53" s="64" t="s">
        <v>87</v>
      </c>
      <c r="B53" s="65">
        <v>12362</v>
      </c>
      <c r="C53" s="65">
        <v>13368</v>
      </c>
      <c r="D53" s="65">
        <v>16848</v>
      </c>
      <c r="E53" s="65">
        <v>13753</v>
      </c>
      <c r="F53" s="65">
        <v>16477</v>
      </c>
      <c r="G53" s="66">
        <v>15219</v>
      </c>
      <c r="H53" s="66">
        <v>9086</v>
      </c>
      <c r="I53" s="66">
        <v>16990</v>
      </c>
      <c r="J53" s="66">
        <v>14911</v>
      </c>
      <c r="K53" s="66">
        <v>16145</v>
      </c>
      <c r="L53" s="66">
        <v>14837</v>
      </c>
      <c r="M53" s="66">
        <v>13496</v>
      </c>
    </row>
    <row r="54" spans="1:13" s="53" customFormat="1" ht="13.75" customHeight="1" x14ac:dyDescent="0.55000000000000004">
      <c r="A54" s="73" t="s">
        <v>96</v>
      </c>
      <c r="B54" s="37">
        <v>412713</v>
      </c>
      <c r="C54" s="37">
        <v>416614</v>
      </c>
      <c r="D54" s="37">
        <v>487323</v>
      </c>
      <c r="E54" s="37">
        <v>396758</v>
      </c>
      <c r="F54" s="37">
        <v>427046</v>
      </c>
      <c r="G54" s="74">
        <v>446392</v>
      </c>
      <c r="H54" s="74">
        <v>397135</v>
      </c>
      <c r="I54" s="74">
        <v>434399</v>
      </c>
      <c r="J54" s="74">
        <v>455229</v>
      </c>
      <c r="K54" s="74">
        <v>452930</v>
      </c>
      <c r="L54" s="74">
        <v>481869</v>
      </c>
      <c r="M54" s="74">
        <v>428434</v>
      </c>
    </row>
    <row r="55" spans="1:13" ht="13.75" customHeight="1" x14ac:dyDescent="0.55000000000000004">
      <c r="A55" s="49">
        <v>2018</v>
      </c>
      <c r="B55" s="49" t="s">
        <v>71</v>
      </c>
      <c r="C55" s="49" t="s">
        <v>72</v>
      </c>
      <c r="D55" s="49" t="s">
        <v>73</v>
      </c>
      <c r="E55" s="49" t="s">
        <v>74</v>
      </c>
      <c r="F55" s="49" t="s">
        <v>47</v>
      </c>
      <c r="G55" s="49" t="s">
        <v>75</v>
      </c>
      <c r="H55" s="49" t="s">
        <v>76</v>
      </c>
      <c r="I55" s="49" t="s">
        <v>77</v>
      </c>
      <c r="J55" s="49" t="s">
        <v>78</v>
      </c>
      <c r="K55" s="49" t="s">
        <v>79</v>
      </c>
      <c r="L55" s="49" t="s">
        <v>80</v>
      </c>
      <c r="M55" s="49" t="s">
        <v>81</v>
      </c>
    </row>
    <row r="56" spans="1:13" s="53" customFormat="1" ht="13.75" customHeight="1" x14ac:dyDescent="0.55000000000000004">
      <c r="A56" s="50" t="s">
        <v>92</v>
      </c>
      <c r="B56" s="51">
        <v>61693</v>
      </c>
      <c r="C56" s="51">
        <v>74353</v>
      </c>
      <c r="D56" s="51">
        <v>82789</v>
      </c>
      <c r="E56" s="51">
        <v>67540</v>
      </c>
      <c r="F56" s="51">
        <v>65100</v>
      </c>
      <c r="G56" s="52">
        <v>66707</v>
      </c>
      <c r="H56" s="52">
        <v>78231</v>
      </c>
      <c r="I56" s="52">
        <v>58165</v>
      </c>
      <c r="J56" s="52">
        <v>79748</v>
      </c>
      <c r="K56" s="52">
        <v>88818</v>
      </c>
      <c r="L56" s="52">
        <v>86283</v>
      </c>
      <c r="M56" s="52">
        <v>81821</v>
      </c>
    </row>
    <row r="57" spans="1:13" s="53" customFormat="1" ht="13.75" customHeight="1" thickBot="1" x14ac:dyDescent="0.6">
      <c r="A57" s="54" t="s">
        <v>93</v>
      </c>
      <c r="B57" s="55">
        <v>412338</v>
      </c>
      <c r="C57" s="55">
        <v>333514</v>
      </c>
      <c r="D57" s="55">
        <v>402170</v>
      </c>
      <c r="E57" s="55">
        <v>361710</v>
      </c>
      <c r="F57" s="55">
        <v>370738</v>
      </c>
      <c r="G57" s="56">
        <v>382687</v>
      </c>
      <c r="H57" s="56">
        <v>342819</v>
      </c>
      <c r="I57" s="56">
        <v>360381</v>
      </c>
      <c r="J57" s="56">
        <v>362182</v>
      </c>
      <c r="K57" s="56">
        <v>390862</v>
      </c>
      <c r="L57" s="56">
        <v>406474</v>
      </c>
      <c r="M57" s="56">
        <v>339892</v>
      </c>
    </row>
    <row r="58" spans="1:13" ht="13.75" customHeight="1" x14ac:dyDescent="0.55000000000000004">
      <c r="A58" s="57" t="s">
        <v>94</v>
      </c>
      <c r="B58" s="58">
        <v>172950</v>
      </c>
      <c r="C58" s="58">
        <v>162237</v>
      </c>
      <c r="D58" s="58">
        <v>170196</v>
      </c>
      <c r="E58" s="58">
        <v>155231</v>
      </c>
      <c r="F58" s="58">
        <v>160876</v>
      </c>
      <c r="G58" s="59">
        <v>153919</v>
      </c>
      <c r="H58" s="59">
        <v>97651</v>
      </c>
      <c r="I58" s="59">
        <v>152894</v>
      </c>
      <c r="J58" s="59">
        <v>135229</v>
      </c>
      <c r="K58" s="59">
        <v>169517</v>
      </c>
      <c r="L58" s="59">
        <v>165899</v>
      </c>
      <c r="M58" s="59">
        <v>124180</v>
      </c>
    </row>
    <row r="59" spans="1:13" ht="13.75" customHeight="1" thickBot="1" x14ac:dyDescent="0.6">
      <c r="A59" s="60" t="s">
        <v>84</v>
      </c>
      <c r="B59" s="61">
        <v>113020</v>
      </c>
      <c r="C59" s="61">
        <v>109981</v>
      </c>
      <c r="D59" s="62">
        <v>115504</v>
      </c>
      <c r="E59" s="61">
        <v>100736</v>
      </c>
      <c r="F59" s="36">
        <v>100373</v>
      </c>
      <c r="G59" s="63">
        <v>103263</v>
      </c>
      <c r="H59" s="63">
        <v>67546</v>
      </c>
      <c r="I59" s="63">
        <v>111880</v>
      </c>
      <c r="J59" s="63">
        <v>98194</v>
      </c>
      <c r="K59" s="63">
        <v>125425</v>
      </c>
      <c r="L59" s="63">
        <v>111412</v>
      </c>
      <c r="M59" s="63">
        <v>83153</v>
      </c>
    </row>
    <row r="60" spans="1:13" ht="13.75" customHeight="1" thickBot="1" x14ac:dyDescent="0.6">
      <c r="A60" s="64" t="s">
        <v>85</v>
      </c>
      <c r="B60" s="65">
        <v>16191</v>
      </c>
      <c r="C60" s="65">
        <v>14615</v>
      </c>
      <c r="D60" s="65">
        <v>13685</v>
      </c>
      <c r="E60" s="65">
        <v>15719</v>
      </c>
      <c r="F60" s="65">
        <v>13089</v>
      </c>
      <c r="G60" s="66">
        <v>12956</v>
      </c>
      <c r="H60" s="66">
        <v>14375</v>
      </c>
      <c r="I60" s="66">
        <v>7599</v>
      </c>
      <c r="J60" s="66">
        <v>13075</v>
      </c>
      <c r="K60" s="66">
        <v>15175</v>
      </c>
      <c r="L60" s="66">
        <v>13923</v>
      </c>
      <c r="M60" s="66">
        <v>9673</v>
      </c>
    </row>
    <row r="61" spans="1:13" ht="13.75" customHeight="1" x14ac:dyDescent="0.55000000000000004">
      <c r="A61" s="67" t="s">
        <v>86</v>
      </c>
      <c r="B61" s="68">
        <v>207211</v>
      </c>
      <c r="C61" s="68">
        <v>141123</v>
      </c>
      <c r="D61" s="68">
        <v>199798</v>
      </c>
      <c r="E61" s="68">
        <v>173687</v>
      </c>
      <c r="F61" s="68">
        <v>182176</v>
      </c>
      <c r="G61" s="69">
        <v>199160</v>
      </c>
      <c r="H61" s="69">
        <v>219295</v>
      </c>
      <c r="I61" s="69">
        <v>181115</v>
      </c>
      <c r="J61" s="69">
        <v>197355</v>
      </c>
      <c r="K61" s="69">
        <v>189844</v>
      </c>
      <c r="L61" s="69">
        <v>212050</v>
      </c>
      <c r="M61" s="69">
        <v>194472</v>
      </c>
    </row>
    <row r="62" spans="1:13" ht="13.75" customHeight="1" thickBot="1" x14ac:dyDescent="0.6">
      <c r="A62" s="70" t="s">
        <v>95</v>
      </c>
      <c r="B62" s="71">
        <v>136699</v>
      </c>
      <c r="C62" s="71">
        <v>80974</v>
      </c>
      <c r="D62" s="71">
        <v>140576</v>
      </c>
      <c r="E62" s="71">
        <v>113153</v>
      </c>
      <c r="F62" s="71">
        <v>111525</v>
      </c>
      <c r="G62" s="72">
        <v>138915</v>
      </c>
      <c r="H62" s="72">
        <v>142121</v>
      </c>
      <c r="I62" s="72">
        <v>105479</v>
      </c>
      <c r="J62" s="72">
        <v>128988</v>
      </c>
      <c r="K62" s="72">
        <v>118635</v>
      </c>
      <c r="L62" s="72">
        <v>146914</v>
      </c>
      <c r="M62" s="72">
        <v>138489</v>
      </c>
    </row>
    <row r="63" spans="1:13" ht="13.75" customHeight="1" thickBot="1" x14ac:dyDescent="0.6">
      <c r="A63" s="64" t="s">
        <v>87</v>
      </c>
      <c r="B63" s="65">
        <v>15985</v>
      </c>
      <c r="C63" s="65">
        <v>15542</v>
      </c>
      <c r="D63" s="65">
        <v>18487</v>
      </c>
      <c r="E63" s="65">
        <v>17073</v>
      </c>
      <c r="F63" s="65">
        <v>14597</v>
      </c>
      <c r="G63" s="66">
        <v>16652</v>
      </c>
      <c r="H63" s="66">
        <v>11498</v>
      </c>
      <c r="I63" s="66">
        <v>18773</v>
      </c>
      <c r="J63" s="66">
        <v>16523</v>
      </c>
      <c r="K63" s="66">
        <v>16326</v>
      </c>
      <c r="L63" s="66">
        <v>14602</v>
      </c>
      <c r="M63" s="66">
        <v>11567</v>
      </c>
    </row>
    <row r="64" spans="1:13" s="53" customFormat="1" ht="13.75" customHeight="1" x14ac:dyDescent="0.55000000000000004">
      <c r="A64" s="73" t="s">
        <v>96</v>
      </c>
      <c r="B64" s="37">
        <v>474030</v>
      </c>
      <c r="C64" s="37">
        <v>407870</v>
      </c>
      <c r="D64" s="37">
        <v>484955</v>
      </c>
      <c r="E64" s="37">
        <v>429250</v>
      </c>
      <c r="F64" s="37">
        <v>435838</v>
      </c>
      <c r="G64" s="74">
        <v>449394</v>
      </c>
      <c r="H64" s="74">
        <v>421050</v>
      </c>
      <c r="I64" s="74">
        <v>418546</v>
      </c>
      <c r="J64" s="74">
        <v>441930</v>
      </c>
      <c r="K64" s="74">
        <v>479680</v>
      </c>
      <c r="L64" s="74">
        <v>492757</v>
      </c>
      <c r="M64" s="74">
        <v>421713</v>
      </c>
    </row>
    <row r="65" spans="1:13" ht="13.75" customHeight="1" x14ac:dyDescent="0.55000000000000004">
      <c r="A65" s="49">
        <v>2019</v>
      </c>
      <c r="B65" s="49" t="s">
        <v>71</v>
      </c>
      <c r="C65" s="49" t="s">
        <v>72</v>
      </c>
      <c r="D65" s="49" t="s">
        <v>73</v>
      </c>
      <c r="E65" s="49" t="s">
        <v>74</v>
      </c>
      <c r="F65" s="49" t="s">
        <v>47</v>
      </c>
      <c r="G65" s="49" t="s">
        <v>75</v>
      </c>
      <c r="H65" s="49" t="s">
        <v>76</v>
      </c>
      <c r="I65" s="49" t="s">
        <v>77</v>
      </c>
      <c r="J65" s="49" t="s">
        <v>78</v>
      </c>
      <c r="K65" s="49" t="s">
        <v>79</v>
      </c>
      <c r="L65" s="49" t="s">
        <v>80</v>
      </c>
      <c r="M65" s="49" t="s">
        <v>81</v>
      </c>
    </row>
    <row r="66" spans="1:13" s="53" customFormat="1" ht="13.75" customHeight="1" x14ac:dyDescent="0.55000000000000004">
      <c r="A66" s="50" t="s">
        <v>92</v>
      </c>
      <c r="B66" s="51">
        <v>76776</v>
      </c>
      <c r="C66" s="51">
        <v>82187</v>
      </c>
      <c r="D66" s="51">
        <v>80461</v>
      </c>
      <c r="E66" s="51">
        <v>78178</v>
      </c>
      <c r="F66" s="51">
        <v>76916</v>
      </c>
      <c r="G66" s="52">
        <v>78355</v>
      </c>
      <c r="H66" s="52">
        <v>79415</v>
      </c>
      <c r="I66" s="52">
        <v>65674</v>
      </c>
      <c r="J66" s="52">
        <v>65259</v>
      </c>
      <c r="K66" s="52">
        <v>56183</v>
      </c>
      <c r="L66" s="52">
        <v>52928</v>
      </c>
      <c r="M66" s="52">
        <v>50724</v>
      </c>
    </row>
    <row r="67" spans="1:13" s="53" customFormat="1" ht="13.75" customHeight="1" thickBot="1" x14ac:dyDescent="0.6">
      <c r="A67" s="54" t="s">
        <v>93</v>
      </c>
      <c r="B67" s="39">
        <v>400018</v>
      </c>
      <c r="C67" s="39">
        <v>308873</v>
      </c>
      <c r="D67" s="39">
        <v>399147</v>
      </c>
      <c r="E67" s="39">
        <v>365476</v>
      </c>
      <c r="F67" s="55">
        <v>383247</v>
      </c>
      <c r="G67" s="56">
        <v>362541</v>
      </c>
      <c r="H67" s="56">
        <v>350221</v>
      </c>
      <c r="I67" s="56">
        <v>350464</v>
      </c>
      <c r="J67" s="56">
        <v>364937</v>
      </c>
      <c r="K67" s="56">
        <v>372319</v>
      </c>
      <c r="L67" s="56">
        <v>358016</v>
      </c>
      <c r="M67" s="56">
        <v>312280</v>
      </c>
    </row>
    <row r="68" spans="1:13" ht="13.75" customHeight="1" x14ac:dyDescent="0.55000000000000004">
      <c r="A68" s="57" t="s">
        <v>94</v>
      </c>
      <c r="B68" s="58">
        <v>168919</v>
      </c>
      <c r="C68" s="58">
        <v>153098</v>
      </c>
      <c r="D68" s="58">
        <v>164117</v>
      </c>
      <c r="E68" s="58">
        <v>160439</v>
      </c>
      <c r="F68" s="58">
        <v>170796</v>
      </c>
      <c r="G68" s="59">
        <v>156981</v>
      </c>
      <c r="H68" s="59">
        <v>135913</v>
      </c>
      <c r="I68" s="59">
        <v>156888</v>
      </c>
      <c r="J68" s="59">
        <v>146225</v>
      </c>
      <c r="K68" s="59">
        <v>167384</v>
      </c>
      <c r="L68" s="59">
        <v>135321</v>
      </c>
      <c r="M68" s="59">
        <v>101110</v>
      </c>
    </row>
    <row r="69" spans="1:13" ht="13.75" customHeight="1" thickBot="1" x14ac:dyDescent="0.6">
      <c r="A69" s="60" t="s">
        <v>84</v>
      </c>
      <c r="B69" s="61">
        <v>112116</v>
      </c>
      <c r="C69" s="61">
        <v>104214</v>
      </c>
      <c r="D69" s="62">
        <v>107661</v>
      </c>
      <c r="E69" s="61">
        <v>109068</v>
      </c>
      <c r="F69" s="36">
        <v>113314</v>
      </c>
      <c r="G69" s="63">
        <v>106267</v>
      </c>
      <c r="H69" s="63">
        <v>91011</v>
      </c>
      <c r="I69" s="63">
        <v>102666</v>
      </c>
      <c r="J69" s="63">
        <v>96735</v>
      </c>
      <c r="K69" s="63">
        <v>110506</v>
      </c>
      <c r="L69" s="63">
        <v>84290</v>
      </c>
      <c r="M69" s="63">
        <v>67168</v>
      </c>
    </row>
    <row r="70" spans="1:13" ht="13.75" customHeight="1" thickBot="1" x14ac:dyDescent="0.6">
      <c r="A70" s="64" t="s">
        <v>85</v>
      </c>
      <c r="B70" s="65">
        <v>14269</v>
      </c>
      <c r="C70" s="65">
        <v>10073</v>
      </c>
      <c r="D70" s="65">
        <v>10842</v>
      </c>
      <c r="E70" s="65">
        <v>7496</v>
      </c>
      <c r="F70" s="65">
        <v>6629</v>
      </c>
      <c r="G70" s="66">
        <v>8459</v>
      </c>
      <c r="H70" s="66">
        <v>10031</v>
      </c>
      <c r="I70" s="66">
        <v>5098</v>
      </c>
      <c r="J70" s="66">
        <v>10391</v>
      </c>
      <c r="K70" s="66">
        <v>11436</v>
      </c>
      <c r="L70" s="66">
        <v>8135</v>
      </c>
      <c r="M70" s="66">
        <v>5924</v>
      </c>
    </row>
    <row r="71" spans="1:13" ht="13.75" customHeight="1" x14ac:dyDescent="0.55000000000000004">
      <c r="A71" s="67" t="s">
        <v>86</v>
      </c>
      <c r="B71" s="76">
        <v>201741</v>
      </c>
      <c r="C71" s="76">
        <v>131282</v>
      </c>
      <c r="D71" s="76">
        <v>210314</v>
      </c>
      <c r="E71" s="76">
        <v>181418</v>
      </c>
      <c r="F71" s="68">
        <v>189919</v>
      </c>
      <c r="G71" s="69">
        <v>186516</v>
      </c>
      <c r="H71" s="69">
        <v>195073</v>
      </c>
      <c r="I71" s="69">
        <v>174025</v>
      </c>
      <c r="J71" s="69">
        <v>192901</v>
      </c>
      <c r="K71" s="69">
        <v>176847</v>
      </c>
      <c r="L71" s="69">
        <v>200015</v>
      </c>
      <c r="M71" s="69">
        <v>194912</v>
      </c>
    </row>
    <row r="72" spans="1:13" ht="13.75" customHeight="1" thickBot="1" x14ac:dyDescent="0.6">
      <c r="A72" s="70" t="s">
        <v>95</v>
      </c>
      <c r="B72" s="71">
        <v>133683</v>
      </c>
      <c r="C72" s="71">
        <v>75000</v>
      </c>
      <c r="D72" s="71">
        <v>144141</v>
      </c>
      <c r="E72" s="71">
        <v>125851</v>
      </c>
      <c r="F72" s="71">
        <v>127833</v>
      </c>
      <c r="G72" s="72">
        <v>136671</v>
      </c>
      <c r="H72" s="72">
        <v>138260</v>
      </c>
      <c r="I72" s="72">
        <v>119263</v>
      </c>
      <c r="J72" s="72">
        <v>141158</v>
      </c>
      <c r="K72" s="72">
        <v>126391</v>
      </c>
      <c r="L72" s="72">
        <v>152918</v>
      </c>
      <c r="M72" s="72">
        <v>145566</v>
      </c>
    </row>
    <row r="73" spans="1:13" ht="13.75" customHeight="1" thickBot="1" x14ac:dyDescent="0.6">
      <c r="A73" s="64" t="s">
        <v>87</v>
      </c>
      <c r="B73" s="65">
        <v>15089</v>
      </c>
      <c r="C73" s="65">
        <v>14420</v>
      </c>
      <c r="D73" s="65">
        <v>13874</v>
      </c>
      <c r="E73" s="65">
        <v>16123</v>
      </c>
      <c r="F73" s="65">
        <v>15903</v>
      </c>
      <c r="G73" s="66">
        <v>10585</v>
      </c>
      <c r="H73" s="66">
        <v>9204</v>
      </c>
      <c r="I73" s="66">
        <v>14453</v>
      </c>
      <c r="J73" s="66">
        <v>15420</v>
      </c>
      <c r="K73" s="66">
        <v>16652</v>
      </c>
      <c r="L73" s="66">
        <v>14545</v>
      </c>
      <c r="M73" s="66">
        <v>10334</v>
      </c>
    </row>
    <row r="74" spans="1:13" s="53" customFormat="1" ht="13.75" customHeight="1" x14ac:dyDescent="0.55000000000000004">
      <c r="A74" s="73" t="s">
        <v>96</v>
      </c>
      <c r="B74" s="41">
        <v>476794</v>
      </c>
      <c r="C74" s="41">
        <v>391060</v>
      </c>
      <c r="D74" s="41">
        <v>479608</v>
      </c>
      <c r="E74" s="41">
        <v>443654</v>
      </c>
      <c r="F74" s="37">
        <v>460163</v>
      </c>
      <c r="G74" s="37">
        <v>440896</v>
      </c>
      <c r="H74" s="37">
        <v>429636</v>
      </c>
      <c r="I74" s="74">
        <v>416138</v>
      </c>
      <c r="J74" s="74">
        <v>430196</v>
      </c>
      <c r="K74" s="74">
        <v>428502</v>
      </c>
      <c r="L74" s="74">
        <v>410944</v>
      </c>
      <c r="M74" s="74">
        <v>363004</v>
      </c>
    </row>
    <row r="75" spans="1:13" ht="13.75" customHeight="1" x14ac:dyDescent="0.55000000000000004">
      <c r="A75" s="49">
        <v>2020</v>
      </c>
      <c r="B75" s="49" t="s">
        <v>71</v>
      </c>
      <c r="C75" s="49" t="s">
        <v>72</v>
      </c>
      <c r="D75" s="49" t="s">
        <v>73</v>
      </c>
      <c r="E75" s="49" t="s">
        <v>74</v>
      </c>
      <c r="F75" s="49" t="s">
        <v>47</v>
      </c>
      <c r="G75" s="49" t="s">
        <v>75</v>
      </c>
      <c r="H75" s="49" t="s">
        <v>76</v>
      </c>
      <c r="I75" s="49" t="s">
        <v>77</v>
      </c>
      <c r="J75" s="49" t="s">
        <v>78</v>
      </c>
      <c r="K75" s="49" t="s">
        <v>79</v>
      </c>
      <c r="L75" s="49" t="s">
        <v>80</v>
      </c>
      <c r="M75" s="49" t="s">
        <v>81</v>
      </c>
    </row>
    <row r="76" spans="1:13" s="53" customFormat="1" ht="13.75" customHeight="1" x14ac:dyDescent="0.55000000000000004">
      <c r="A76" s="50" t="s">
        <v>92</v>
      </c>
      <c r="B76" s="51">
        <v>60657</v>
      </c>
      <c r="C76" s="51">
        <v>71006</v>
      </c>
      <c r="D76" s="51">
        <v>72696</v>
      </c>
      <c r="E76" s="51">
        <v>53114</v>
      </c>
      <c r="F76" s="51">
        <v>47116</v>
      </c>
      <c r="G76" s="52">
        <v>64662</v>
      </c>
      <c r="H76" s="52">
        <v>58011</v>
      </c>
      <c r="I76" s="52">
        <v>42549</v>
      </c>
      <c r="J76" s="52">
        <v>66851</v>
      </c>
      <c r="K76" s="52">
        <v>66509</v>
      </c>
      <c r="L76" s="52">
        <v>64843</v>
      </c>
      <c r="M76" s="52">
        <v>61486</v>
      </c>
    </row>
    <row r="77" spans="1:13" s="53" customFormat="1" ht="13.75" customHeight="1" thickBot="1" x14ac:dyDescent="0.6">
      <c r="A77" s="54" t="s">
        <v>93</v>
      </c>
      <c r="B77" s="39">
        <v>325093</v>
      </c>
      <c r="C77" s="39">
        <v>218250</v>
      </c>
      <c r="D77" s="39">
        <v>202692</v>
      </c>
      <c r="E77" s="39">
        <v>159633</v>
      </c>
      <c r="F77" s="55">
        <v>174499</v>
      </c>
      <c r="G77" s="56">
        <v>324801</v>
      </c>
      <c r="H77" s="56">
        <v>365787</v>
      </c>
      <c r="I77" s="56">
        <v>346930</v>
      </c>
      <c r="J77" s="56">
        <v>405847</v>
      </c>
      <c r="K77" s="56">
        <v>386231</v>
      </c>
      <c r="L77" s="56">
        <v>392834</v>
      </c>
      <c r="M77" s="56">
        <v>366506</v>
      </c>
    </row>
    <row r="78" spans="1:13" ht="13.75" customHeight="1" x14ac:dyDescent="0.55000000000000004">
      <c r="A78" s="57" t="s">
        <v>94</v>
      </c>
      <c r="B78" s="58">
        <v>153436</v>
      </c>
      <c r="C78" s="58">
        <v>145678</v>
      </c>
      <c r="D78" s="58">
        <v>105362</v>
      </c>
      <c r="E78" s="58">
        <v>0</v>
      </c>
      <c r="F78" s="58">
        <v>39158</v>
      </c>
      <c r="G78" s="59">
        <v>132718</v>
      </c>
      <c r="H78" s="59">
        <v>145135</v>
      </c>
      <c r="I78" s="59">
        <v>155335</v>
      </c>
      <c r="J78" s="59">
        <v>151564</v>
      </c>
      <c r="K78" s="59">
        <v>164995</v>
      </c>
      <c r="L78" s="59">
        <v>139829</v>
      </c>
      <c r="M78" s="59">
        <v>117328</v>
      </c>
    </row>
    <row r="79" spans="1:13" ht="13.75" customHeight="1" thickBot="1" x14ac:dyDescent="0.6">
      <c r="A79" s="60" t="s">
        <v>84</v>
      </c>
      <c r="B79" s="61">
        <v>102806</v>
      </c>
      <c r="C79" s="61">
        <v>99278</v>
      </c>
      <c r="D79" s="62">
        <v>69937</v>
      </c>
      <c r="E79" s="61">
        <v>0</v>
      </c>
      <c r="F79" s="36">
        <v>28047</v>
      </c>
      <c r="G79" s="63">
        <v>86816</v>
      </c>
      <c r="H79" s="63">
        <v>96403</v>
      </c>
      <c r="I79" s="63">
        <v>104883</v>
      </c>
      <c r="J79" s="63">
        <v>102112</v>
      </c>
      <c r="K79" s="63">
        <v>111072</v>
      </c>
      <c r="L79" s="63">
        <v>89138</v>
      </c>
      <c r="M79" s="63">
        <v>75956</v>
      </c>
    </row>
    <row r="80" spans="1:13" ht="13.75" customHeight="1" thickBot="1" x14ac:dyDescent="0.6">
      <c r="A80" s="64" t="s">
        <v>85</v>
      </c>
      <c r="B80" s="65">
        <v>8569</v>
      </c>
      <c r="C80" s="65">
        <v>7918</v>
      </c>
      <c r="D80" s="65">
        <v>5165</v>
      </c>
      <c r="E80" s="65">
        <v>0</v>
      </c>
      <c r="F80" s="65">
        <v>0</v>
      </c>
      <c r="G80" s="66">
        <v>4641</v>
      </c>
      <c r="H80" s="66">
        <v>8847</v>
      </c>
      <c r="I80" s="66">
        <v>3638</v>
      </c>
      <c r="J80" s="66">
        <v>8030</v>
      </c>
      <c r="K80" s="66">
        <v>8757</v>
      </c>
      <c r="L80" s="66">
        <v>8490</v>
      </c>
      <c r="M80" s="66">
        <v>5353</v>
      </c>
    </row>
    <row r="81" spans="1:13" ht="13.75" customHeight="1" x14ac:dyDescent="0.55000000000000004">
      <c r="A81" s="67" t="s">
        <v>86</v>
      </c>
      <c r="B81" s="76">
        <v>151791</v>
      </c>
      <c r="C81" s="76">
        <v>52311</v>
      </c>
      <c r="D81" s="76">
        <v>80618</v>
      </c>
      <c r="E81" s="76">
        <v>158814</v>
      </c>
      <c r="F81" s="68">
        <v>133413</v>
      </c>
      <c r="G81" s="69">
        <v>184858</v>
      </c>
      <c r="H81" s="69">
        <v>204072</v>
      </c>
      <c r="I81" s="69">
        <v>175601</v>
      </c>
      <c r="J81" s="69">
        <v>232621</v>
      </c>
      <c r="K81" s="69">
        <v>205315</v>
      </c>
      <c r="L81" s="69">
        <v>231902</v>
      </c>
      <c r="M81" s="69">
        <v>234257</v>
      </c>
    </row>
    <row r="82" spans="1:13" ht="13.75" customHeight="1" thickBot="1" x14ac:dyDescent="0.6">
      <c r="A82" s="70" t="s">
        <v>95</v>
      </c>
      <c r="B82" s="71">
        <v>106745</v>
      </c>
      <c r="C82" s="71">
        <v>5700</v>
      </c>
      <c r="D82" s="71">
        <v>44103</v>
      </c>
      <c r="E82" s="71">
        <v>152447</v>
      </c>
      <c r="F82" s="71">
        <v>126057</v>
      </c>
      <c r="G82" s="72">
        <v>169547</v>
      </c>
      <c r="H82" s="72">
        <v>178925</v>
      </c>
      <c r="I82" s="72">
        <v>141331</v>
      </c>
      <c r="J82" s="72">
        <v>189060</v>
      </c>
      <c r="K82" s="72">
        <v>158722</v>
      </c>
      <c r="L82" s="72">
        <v>183487</v>
      </c>
      <c r="M82" s="72">
        <v>188767</v>
      </c>
    </row>
    <row r="83" spans="1:13" ht="13.75" customHeight="1" thickBot="1" x14ac:dyDescent="0.6">
      <c r="A83" s="64" t="s">
        <v>87</v>
      </c>
      <c r="B83" s="65">
        <v>11297</v>
      </c>
      <c r="C83" s="65">
        <v>12343</v>
      </c>
      <c r="D83" s="65">
        <v>11547</v>
      </c>
      <c r="E83" s="65">
        <v>819</v>
      </c>
      <c r="F83" s="65">
        <v>1928</v>
      </c>
      <c r="G83" s="66">
        <v>2584</v>
      </c>
      <c r="H83" s="66">
        <v>7733</v>
      </c>
      <c r="I83" s="66">
        <v>12356</v>
      </c>
      <c r="J83" s="66">
        <v>13632</v>
      </c>
      <c r="K83" s="66">
        <v>7164</v>
      </c>
      <c r="L83" s="66">
        <v>12613</v>
      </c>
      <c r="M83" s="66">
        <v>9568</v>
      </c>
    </row>
    <row r="84" spans="1:13" s="53" customFormat="1" ht="13.75" customHeight="1" x14ac:dyDescent="0.55000000000000004">
      <c r="A84" s="73" t="s">
        <v>96</v>
      </c>
      <c r="B84" s="41">
        <v>385750</v>
      </c>
      <c r="C84" s="41">
        <v>289256</v>
      </c>
      <c r="D84" s="41">
        <v>275388</v>
      </c>
      <c r="E84" s="41">
        <v>212747</v>
      </c>
      <c r="F84" s="37">
        <v>221615</v>
      </c>
      <c r="G84" s="37">
        <v>389463</v>
      </c>
      <c r="H84" s="37">
        <v>423798</v>
      </c>
      <c r="I84" s="74">
        <v>389479</v>
      </c>
      <c r="J84" s="74">
        <v>472698</v>
      </c>
      <c r="K84" s="74">
        <v>452740</v>
      </c>
      <c r="L84" s="74">
        <v>457677</v>
      </c>
      <c r="M84" s="74">
        <v>427992</v>
      </c>
    </row>
    <row r="85" spans="1:13" s="10" customFormat="1" ht="13.75" customHeight="1" x14ac:dyDescent="0.55000000000000004">
      <c r="A85" s="1">
        <v>2021</v>
      </c>
      <c r="B85" s="1" t="s">
        <v>71</v>
      </c>
      <c r="C85" s="1" t="s">
        <v>72</v>
      </c>
      <c r="D85" s="1" t="s">
        <v>73</v>
      </c>
      <c r="E85" s="1" t="s">
        <v>74</v>
      </c>
      <c r="F85" s="1" t="s">
        <v>47</v>
      </c>
      <c r="G85" s="1" t="s">
        <v>75</v>
      </c>
      <c r="H85" s="1" t="s">
        <v>76</v>
      </c>
      <c r="I85" s="1" t="s">
        <v>77</v>
      </c>
      <c r="J85" s="1" t="s">
        <v>78</v>
      </c>
      <c r="K85" s="1" t="s">
        <v>79</v>
      </c>
      <c r="L85" s="1" t="s">
        <v>80</v>
      </c>
      <c r="M85" s="1" t="s">
        <v>81</v>
      </c>
    </row>
    <row r="86" spans="1:13" s="10" customFormat="1" ht="13.75" customHeight="1" x14ac:dyDescent="0.55000000000000004">
      <c r="A86" s="12" t="s">
        <v>92</v>
      </c>
      <c r="B86" s="13">
        <v>49764</v>
      </c>
      <c r="C86" s="13">
        <v>47158</v>
      </c>
      <c r="D86" s="13">
        <v>65356</v>
      </c>
      <c r="E86" s="13">
        <v>65794</v>
      </c>
      <c r="F86" s="13">
        <v>23643</v>
      </c>
      <c r="G86" s="14">
        <v>64778</v>
      </c>
      <c r="H86" s="14">
        <v>63302</v>
      </c>
      <c r="I86" s="14">
        <v>23790</v>
      </c>
      <c r="J86" s="14">
        <v>29743</v>
      </c>
      <c r="K86" s="14">
        <v>49415</v>
      </c>
      <c r="L86" s="14">
        <v>66433</v>
      </c>
      <c r="M86" s="14">
        <v>66411</v>
      </c>
    </row>
    <row r="87" spans="1:13" s="10" customFormat="1" ht="13.75" customHeight="1" thickBot="1" x14ac:dyDescent="0.6">
      <c r="A87" s="15" t="s">
        <v>93</v>
      </c>
      <c r="B87" s="38">
        <v>301922</v>
      </c>
      <c r="C87" s="39">
        <v>271674</v>
      </c>
      <c r="D87" s="38">
        <v>348503</v>
      </c>
      <c r="E87" s="38">
        <v>348738</v>
      </c>
      <c r="F87" s="16">
        <v>262213</v>
      </c>
      <c r="G87" s="17">
        <v>283758</v>
      </c>
      <c r="H87" s="17">
        <v>260815</v>
      </c>
      <c r="I87" s="17">
        <v>250566</v>
      </c>
      <c r="J87" s="17">
        <v>301284</v>
      </c>
      <c r="K87" s="17">
        <v>276988</v>
      </c>
      <c r="L87" s="17">
        <v>304936</v>
      </c>
      <c r="M87" s="17">
        <v>308666</v>
      </c>
    </row>
    <row r="88" spans="1:13" s="10" customFormat="1" ht="13.75" customHeight="1" x14ac:dyDescent="0.55000000000000004">
      <c r="A88" s="18" t="s">
        <v>94</v>
      </c>
      <c r="B88" s="19">
        <v>111778</v>
      </c>
      <c r="C88" s="19">
        <v>121237</v>
      </c>
      <c r="D88" s="19">
        <v>118038</v>
      </c>
      <c r="E88" s="19">
        <v>122276</v>
      </c>
      <c r="F88" s="19">
        <v>106649</v>
      </c>
      <c r="G88" s="20">
        <v>114372</v>
      </c>
      <c r="H88" s="20">
        <v>111974</v>
      </c>
      <c r="I88" s="20">
        <v>110722</v>
      </c>
      <c r="J88" s="20">
        <v>86280</v>
      </c>
      <c r="K88" s="20">
        <v>88439</v>
      </c>
      <c r="L88" s="20">
        <v>118316</v>
      </c>
      <c r="M88" s="20">
        <v>90723</v>
      </c>
    </row>
    <row r="89" spans="1:13" s="9" customFormat="1" ht="13.75" customHeight="1" thickBot="1" x14ac:dyDescent="0.6">
      <c r="A89" s="21" t="s">
        <v>84</v>
      </c>
      <c r="B89" s="22">
        <v>72801</v>
      </c>
      <c r="C89" s="22">
        <v>77345</v>
      </c>
      <c r="D89" s="23">
        <v>79737</v>
      </c>
      <c r="E89" s="22">
        <v>86782</v>
      </c>
      <c r="F89" s="36">
        <v>76109</v>
      </c>
      <c r="G89" s="24">
        <v>70869</v>
      </c>
      <c r="H89" s="24">
        <v>70324</v>
      </c>
      <c r="I89" s="24">
        <v>76307</v>
      </c>
      <c r="J89" s="24">
        <v>53625</v>
      </c>
      <c r="K89" s="24">
        <v>60326</v>
      </c>
      <c r="L89" s="24">
        <v>72540</v>
      </c>
      <c r="M89" s="24">
        <v>59559</v>
      </c>
    </row>
    <row r="90" spans="1:13" s="10" customFormat="1" ht="14.5" thickBot="1" x14ac:dyDescent="0.6">
      <c r="A90" s="25" t="s">
        <v>85</v>
      </c>
      <c r="B90" s="26">
        <v>5369</v>
      </c>
      <c r="C90" s="26">
        <v>7734</v>
      </c>
      <c r="D90" s="26">
        <v>9918</v>
      </c>
      <c r="E90" s="26">
        <v>8687</v>
      </c>
      <c r="F90" s="26">
        <v>8200</v>
      </c>
      <c r="G90" s="27">
        <v>6921</v>
      </c>
      <c r="H90" s="27">
        <v>7444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</row>
    <row r="91" spans="1:13" s="10" customFormat="1" ht="13.75" customHeight="1" x14ac:dyDescent="0.55000000000000004">
      <c r="A91" s="4" t="s">
        <v>86</v>
      </c>
      <c r="B91" s="40">
        <v>174521</v>
      </c>
      <c r="C91" s="40">
        <v>134135</v>
      </c>
      <c r="D91" s="40">
        <v>209402</v>
      </c>
      <c r="E91" s="40">
        <v>209156</v>
      </c>
      <c r="F91" s="28">
        <v>135737</v>
      </c>
      <c r="G91" s="29">
        <v>151935</v>
      </c>
      <c r="H91" s="29">
        <v>134119</v>
      </c>
      <c r="I91" s="29">
        <v>127067</v>
      </c>
      <c r="J91" s="29">
        <v>204889</v>
      </c>
      <c r="K91" s="29">
        <v>181720</v>
      </c>
      <c r="L91" s="29">
        <v>179213</v>
      </c>
      <c r="M91" s="29">
        <v>212310</v>
      </c>
    </row>
    <row r="92" spans="1:13" s="10" customFormat="1" ht="13.75" customHeight="1" thickBot="1" x14ac:dyDescent="0.6">
      <c r="A92" s="30" t="s">
        <v>95</v>
      </c>
      <c r="B92" s="31">
        <v>136271</v>
      </c>
      <c r="C92" s="31">
        <v>90819</v>
      </c>
      <c r="D92" s="31">
        <v>161446</v>
      </c>
      <c r="E92" s="31">
        <v>171149</v>
      </c>
      <c r="F92" s="31">
        <v>109224</v>
      </c>
      <c r="G92" s="32">
        <v>116965</v>
      </c>
      <c r="H92" s="32">
        <v>98436</v>
      </c>
      <c r="I92" s="32">
        <v>87553</v>
      </c>
      <c r="J92" s="32">
        <v>169306</v>
      </c>
      <c r="K92" s="32">
        <v>138492</v>
      </c>
      <c r="L92" s="32">
        <v>135290</v>
      </c>
      <c r="M92" s="32">
        <v>163259</v>
      </c>
    </row>
    <row r="93" spans="1:13" s="10" customFormat="1" ht="13.75" customHeight="1" thickBot="1" x14ac:dyDescent="0.6">
      <c r="A93" s="25" t="s">
        <v>87</v>
      </c>
      <c r="B93" s="26">
        <v>10254</v>
      </c>
      <c r="C93" s="26">
        <v>8568</v>
      </c>
      <c r="D93" s="26">
        <v>11145</v>
      </c>
      <c r="E93" s="26">
        <v>8619</v>
      </c>
      <c r="F93" s="26">
        <v>11627</v>
      </c>
      <c r="G93" s="27">
        <v>10530</v>
      </c>
      <c r="H93" s="27">
        <v>7278</v>
      </c>
      <c r="I93" s="27">
        <v>12777</v>
      </c>
      <c r="J93" s="27">
        <v>10115</v>
      </c>
      <c r="K93" s="27">
        <v>6829</v>
      </c>
      <c r="L93" s="27">
        <v>7407</v>
      </c>
      <c r="M93" s="27">
        <v>5633</v>
      </c>
    </row>
    <row r="94" spans="1:13" s="10" customFormat="1" ht="13.5" customHeight="1" x14ac:dyDescent="0.55000000000000004">
      <c r="A94" s="33" t="s">
        <v>96</v>
      </c>
      <c r="B94" s="41">
        <v>351686</v>
      </c>
      <c r="C94" s="41">
        <v>318832</v>
      </c>
      <c r="D94" s="41">
        <v>413859</v>
      </c>
      <c r="E94" s="42">
        <v>414532</v>
      </c>
      <c r="F94" s="34">
        <v>285856</v>
      </c>
      <c r="G94" s="34">
        <v>348536</v>
      </c>
      <c r="H94" s="34">
        <v>324117</v>
      </c>
      <c r="I94" s="35">
        <v>274356</v>
      </c>
      <c r="J94" s="35">
        <v>331027</v>
      </c>
      <c r="K94" s="35">
        <v>326403</v>
      </c>
      <c r="L94" s="35">
        <v>371369</v>
      </c>
      <c r="M94" s="35">
        <v>375077</v>
      </c>
    </row>
    <row r="95" spans="1:13" s="10" customFormat="1" ht="14.25" customHeight="1" x14ac:dyDescent="0.55000000000000004">
      <c r="A95" s="1">
        <v>2022</v>
      </c>
      <c r="B95" s="1" t="s">
        <v>71</v>
      </c>
      <c r="C95" s="1" t="s">
        <v>72</v>
      </c>
      <c r="D95" s="1" t="s">
        <v>73</v>
      </c>
      <c r="E95" s="1" t="s">
        <v>74</v>
      </c>
      <c r="F95" s="1" t="s">
        <v>47</v>
      </c>
      <c r="G95" s="1" t="s">
        <v>75</v>
      </c>
      <c r="H95" s="1" t="s">
        <v>76</v>
      </c>
      <c r="I95" s="1" t="s">
        <v>77</v>
      </c>
      <c r="J95" s="1" t="s">
        <v>78</v>
      </c>
      <c r="K95" s="1" t="s">
        <v>79</v>
      </c>
      <c r="L95" s="1" t="s">
        <v>80</v>
      </c>
      <c r="M95" s="1" t="s">
        <v>81</v>
      </c>
    </row>
    <row r="96" spans="1:13" s="10" customFormat="1" ht="14.25" customHeight="1" x14ac:dyDescent="0.55000000000000004">
      <c r="A96" s="12" t="s">
        <v>92</v>
      </c>
      <c r="B96" s="13">
        <v>51084</v>
      </c>
      <c r="C96" s="13">
        <v>58354</v>
      </c>
      <c r="D96" s="13">
        <v>71721</v>
      </c>
      <c r="E96" s="13">
        <v>27598</v>
      </c>
      <c r="F96" s="13">
        <v>37285</v>
      </c>
      <c r="G96" s="14">
        <v>66223</v>
      </c>
      <c r="H96" s="14">
        <v>61568</v>
      </c>
      <c r="I96" s="14">
        <v>43827</v>
      </c>
      <c r="J96" s="14">
        <v>49524</v>
      </c>
      <c r="K96" s="14">
        <v>48907</v>
      </c>
      <c r="L96" s="14">
        <v>72129</v>
      </c>
      <c r="M96" s="14">
        <v>55753</v>
      </c>
    </row>
    <row r="97" spans="1:13" s="10" customFormat="1" ht="14.25" customHeight="1" thickBot="1" x14ac:dyDescent="0.6">
      <c r="A97" s="15" t="s">
        <v>93</v>
      </c>
      <c r="B97" s="16">
        <v>307618</v>
      </c>
      <c r="C97" s="16">
        <v>286356</v>
      </c>
      <c r="D97" s="16">
        <v>317305</v>
      </c>
      <c r="E97" s="16">
        <v>161922</v>
      </c>
      <c r="F97" s="16">
        <v>207083</v>
      </c>
      <c r="G97" s="17">
        <v>321433</v>
      </c>
      <c r="H97" s="17">
        <v>283569</v>
      </c>
      <c r="I97" s="17">
        <v>303834</v>
      </c>
      <c r="J97" s="17">
        <v>293122</v>
      </c>
      <c r="K97" s="17">
        <v>281100</v>
      </c>
      <c r="L97" s="17">
        <v>253867</v>
      </c>
      <c r="M97" s="17">
        <v>208980</v>
      </c>
    </row>
    <row r="98" spans="1:13" s="10" customFormat="1" ht="14.25" customHeight="1" x14ac:dyDescent="0.55000000000000004">
      <c r="A98" s="18" t="s">
        <v>94</v>
      </c>
      <c r="B98" s="19">
        <v>99172</v>
      </c>
      <c r="C98" s="19">
        <v>109765</v>
      </c>
      <c r="D98" s="19">
        <v>112276</v>
      </c>
      <c r="E98" s="19">
        <v>88549</v>
      </c>
      <c r="F98" s="19">
        <v>82514</v>
      </c>
      <c r="G98" s="20">
        <v>111709</v>
      </c>
      <c r="H98" s="20">
        <v>63818</v>
      </c>
      <c r="I98" s="20">
        <v>121918</v>
      </c>
      <c r="J98" s="20">
        <v>117957</v>
      </c>
      <c r="K98" s="20">
        <v>101581</v>
      </c>
      <c r="L98" s="20">
        <v>103385</v>
      </c>
      <c r="M98" s="20">
        <v>86109</v>
      </c>
    </row>
    <row r="99" spans="1:13" s="10" customFormat="1" ht="13.75" customHeight="1" thickBot="1" x14ac:dyDescent="0.6">
      <c r="A99" s="21" t="s">
        <v>84</v>
      </c>
      <c r="B99" s="22">
        <v>64841</v>
      </c>
      <c r="C99" s="22">
        <v>75763</v>
      </c>
      <c r="D99" s="22">
        <v>72048</v>
      </c>
      <c r="E99" s="22">
        <v>61648</v>
      </c>
      <c r="F99" s="36">
        <v>60439</v>
      </c>
      <c r="G99" s="24">
        <v>77359</v>
      </c>
      <c r="H99" s="24">
        <v>39417</v>
      </c>
      <c r="I99" s="24">
        <v>88914</v>
      </c>
      <c r="J99" s="24">
        <v>86562</v>
      </c>
      <c r="K99" s="24">
        <v>76352</v>
      </c>
      <c r="L99" s="24">
        <v>68398</v>
      </c>
      <c r="M99" s="24">
        <v>60167</v>
      </c>
    </row>
    <row r="100" spans="1:13" s="9" customFormat="1" ht="13.75" customHeight="1" x14ac:dyDescent="0.55000000000000004">
      <c r="A100" s="4" t="s">
        <v>86</v>
      </c>
      <c r="B100" s="28">
        <v>203964</v>
      </c>
      <c r="C100" s="28">
        <v>170416</v>
      </c>
      <c r="D100" s="28">
        <v>197900</v>
      </c>
      <c r="E100" s="28">
        <v>69241</v>
      </c>
      <c r="F100" s="28">
        <v>118417</v>
      </c>
      <c r="G100" s="29">
        <v>205008</v>
      </c>
      <c r="H100" s="29">
        <v>212437</v>
      </c>
      <c r="I100" s="29">
        <v>173895</v>
      </c>
      <c r="J100" s="29">
        <v>170740</v>
      </c>
      <c r="K100" s="29">
        <v>176290</v>
      </c>
      <c r="L100" s="29">
        <v>145048</v>
      </c>
      <c r="M100" s="29">
        <v>120324</v>
      </c>
    </row>
    <row r="101" spans="1:13" s="10" customFormat="1" ht="14.5" thickBot="1" x14ac:dyDescent="0.6">
      <c r="A101" s="30" t="s">
        <v>95</v>
      </c>
      <c r="B101" s="31">
        <v>156852</v>
      </c>
      <c r="C101" s="31">
        <v>126871</v>
      </c>
      <c r="D101" s="31">
        <v>146630</v>
      </c>
      <c r="E101" s="31">
        <v>31869</v>
      </c>
      <c r="F101" s="31">
        <v>79636</v>
      </c>
      <c r="G101" s="32">
        <v>162363</v>
      </c>
      <c r="H101" s="32">
        <v>169306</v>
      </c>
      <c r="I101" s="32">
        <v>128631</v>
      </c>
      <c r="J101" s="32">
        <v>122310</v>
      </c>
      <c r="K101" s="32">
        <v>131909</v>
      </c>
      <c r="L101" s="32">
        <v>94582</v>
      </c>
      <c r="M101" s="32">
        <v>73161</v>
      </c>
    </row>
    <row r="102" spans="1:13" s="10" customFormat="1" ht="13.75" customHeight="1" thickBot="1" x14ac:dyDescent="0.6">
      <c r="A102" s="25" t="s">
        <v>87</v>
      </c>
      <c r="B102" s="26">
        <v>4482</v>
      </c>
      <c r="C102" s="26">
        <v>6175</v>
      </c>
      <c r="D102" s="26">
        <v>7129</v>
      </c>
      <c r="E102" s="26">
        <v>4132</v>
      </c>
      <c r="F102" s="26">
        <v>6152</v>
      </c>
      <c r="G102" s="27">
        <v>4716</v>
      </c>
      <c r="H102" s="27">
        <v>7314</v>
      </c>
      <c r="I102" s="27">
        <v>8021</v>
      </c>
      <c r="J102" s="27">
        <v>4425</v>
      </c>
      <c r="K102" s="27">
        <v>3229</v>
      </c>
      <c r="L102" s="27">
        <v>5434</v>
      </c>
      <c r="M102" s="27">
        <v>2547</v>
      </c>
    </row>
    <row r="103" spans="1:13" s="11" customFormat="1" ht="13.75" customHeight="1" x14ac:dyDescent="0.55000000000000004">
      <c r="A103" s="33" t="s">
        <v>96</v>
      </c>
      <c r="B103" s="37">
        <v>358702</v>
      </c>
      <c r="C103" s="37">
        <v>344710</v>
      </c>
      <c r="D103" s="37">
        <v>389026</v>
      </c>
      <c r="E103" s="34">
        <v>189520</v>
      </c>
      <c r="F103" s="34">
        <v>244368</v>
      </c>
      <c r="G103" s="34">
        <v>387656</v>
      </c>
      <c r="H103" s="34">
        <v>345137</v>
      </c>
      <c r="I103" s="35">
        <v>347661</v>
      </c>
      <c r="J103" s="35">
        <v>342646</v>
      </c>
      <c r="K103" s="35">
        <v>330007</v>
      </c>
      <c r="L103" s="35">
        <v>325996</v>
      </c>
      <c r="M103" s="35">
        <v>264733</v>
      </c>
    </row>
    <row r="104" spans="1:13" ht="13.75" customHeight="1" x14ac:dyDescent="0.55000000000000004">
      <c r="A104" s="46" t="s">
        <v>97</v>
      </c>
    </row>
    <row r="105" spans="1:13" ht="13.75" customHeight="1" x14ac:dyDescent="0.55000000000000004">
      <c r="A105" s="46" t="s">
        <v>98</v>
      </c>
      <c r="H105" s="77"/>
      <c r="I105" s="77"/>
      <c r="J105" s="77"/>
      <c r="K105" s="77"/>
      <c r="L105" s="77"/>
      <c r="M105" s="77"/>
    </row>
    <row r="106" spans="1:13" ht="13.75" customHeight="1" x14ac:dyDescent="0.55000000000000004">
      <c r="A106" s="46" t="s">
        <v>99</v>
      </c>
    </row>
    <row r="107" spans="1:13" ht="13.75" customHeight="1" x14ac:dyDescent="0.55000000000000004"/>
    <row r="108" spans="1:13" s="48" customFormat="1" ht="13.75" customHeight="1" x14ac:dyDescent="0.55000000000000004">
      <c r="A108" s="47" t="s">
        <v>100</v>
      </c>
      <c r="I108" s="46"/>
    </row>
    <row r="109" spans="1:13" ht="6.75" customHeight="1" x14ac:dyDescent="0.55000000000000004"/>
    <row r="110" spans="1:13" ht="13.75" customHeight="1" x14ac:dyDescent="0.55000000000000004">
      <c r="A110" s="49">
        <v>2013</v>
      </c>
      <c r="B110" s="49" t="s">
        <v>71</v>
      </c>
      <c r="C110" s="49" t="s">
        <v>72</v>
      </c>
      <c r="D110" s="49" t="s">
        <v>73</v>
      </c>
      <c r="E110" s="49" t="s">
        <v>74</v>
      </c>
      <c r="F110" s="49" t="s">
        <v>47</v>
      </c>
      <c r="G110" s="49" t="s">
        <v>75</v>
      </c>
      <c r="H110" s="49" t="s">
        <v>76</v>
      </c>
      <c r="I110" s="49" t="s">
        <v>77</v>
      </c>
      <c r="J110" s="49" t="s">
        <v>78</v>
      </c>
      <c r="K110" s="49" t="s">
        <v>79</v>
      </c>
      <c r="L110" s="49" t="s">
        <v>80</v>
      </c>
      <c r="M110" s="49" t="s">
        <v>81</v>
      </c>
    </row>
    <row r="111" spans="1:13" ht="13.75" customHeight="1" x14ac:dyDescent="0.55000000000000004">
      <c r="A111" s="50" t="s">
        <v>101</v>
      </c>
      <c r="B111" s="51">
        <v>55642</v>
      </c>
      <c r="C111" s="51">
        <v>66393</v>
      </c>
      <c r="D111" s="51">
        <v>92090</v>
      </c>
      <c r="E111" s="51">
        <v>48497</v>
      </c>
      <c r="F111" s="51">
        <v>45438</v>
      </c>
      <c r="G111" s="51">
        <v>59966</v>
      </c>
      <c r="H111" s="51">
        <v>57393</v>
      </c>
      <c r="I111" s="51">
        <v>47559</v>
      </c>
      <c r="J111" s="51">
        <v>74779</v>
      </c>
      <c r="K111" s="51">
        <v>65337</v>
      </c>
      <c r="L111" s="51">
        <v>74008</v>
      </c>
      <c r="M111" s="51">
        <v>76231</v>
      </c>
    </row>
    <row r="112" spans="1:13" ht="13.75" customHeight="1" x14ac:dyDescent="0.3">
      <c r="A112" s="78" t="s">
        <v>102</v>
      </c>
      <c r="B112" s="79">
        <v>20949</v>
      </c>
      <c r="C112" s="79">
        <v>28729</v>
      </c>
      <c r="D112" s="79">
        <v>42876</v>
      </c>
      <c r="E112" s="80">
        <v>18170</v>
      </c>
      <c r="F112" s="80">
        <v>18310</v>
      </c>
      <c r="G112" s="80">
        <v>26729</v>
      </c>
      <c r="H112" s="81">
        <v>24013</v>
      </c>
      <c r="I112" s="81">
        <v>18978</v>
      </c>
      <c r="J112" s="81">
        <v>39398</v>
      </c>
      <c r="K112" s="81">
        <v>38008</v>
      </c>
      <c r="L112" s="81">
        <v>41324</v>
      </c>
      <c r="M112" s="81">
        <v>38763</v>
      </c>
    </row>
    <row r="113" spans="1:13" ht="13.75" customHeight="1" x14ac:dyDescent="0.3">
      <c r="A113" s="78" t="s">
        <v>103</v>
      </c>
      <c r="B113" s="79">
        <v>34693</v>
      </c>
      <c r="C113" s="79">
        <v>37664</v>
      </c>
      <c r="D113" s="79">
        <v>49214</v>
      </c>
      <c r="E113" s="80">
        <v>30327</v>
      </c>
      <c r="F113" s="80">
        <v>27128</v>
      </c>
      <c r="G113" s="80">
        <v>33217</v>
      </c>
      <c r="H113" s="81">
        <v>33380</v>
      </c>
      <c r="I113" s="81">
        <v>28581</v>
      </c>
      <c r="J113" s="81">
        <v>35381</v>
      </c>
      <c r="K113" s="81">
        <v>27329</v>
      </c>
      <c r="L113" s="81">
        <v>32684</v>
      </c>
      <c r="M113" s="81">
        <v>37468</v>
      </c>
    </row>
    <row r="114" spans="1:13" ht="13.75" customHeight="1" x14ac:dyDescent="0.55000000000000004">
      <c r="A114" s="49">
        <v>2014</v>
      </c>
      <c r="B114" s="49" t="s">
        <v>71</v>
      </c>
      <c r="C114" s="49" t="s">
        <v>72</v>
      </c>
      <c r="D114" s="49" t="s">
        <v>73</v>
      </c>
      <c r="E114" s="49" t="s">
        <v>74</v>
      </c>
      <c r="F114" s="49" t="s">
        <v>47</v>
      </c>
      <c r="G114" s="49" t="s">
        <v>75</v>
      </c>
      <c r="H114" s="49" t="s">
        <v>76</v>
      </c>
      <c r="I114" s="49" t="s">
        <v>77</v>
      </c>
      <c r="J114" s="49" t="s">
        <v>78</v>
      </c>
      <c r="K114" s="49" t="s">
        <v>79</v>
      </c>
      <c r="L114" s="49" t="s">
        <v>80</v>
      </c>
      <c r="M114" s="49" t="s">
        <v>81</v>
      </c>
    </row>
    <row r="115" spans="1:13" ht="13.75" customHeight="1" x14ac:dyDescent="0.55000000000000004">
      <c r="A115" s="50" t="s">
        <v>101</v>
      </c>
      <c r="B115" s="51">
        <v>91504</v>
      </c>
      <c r="C115" s="51">
        <v>85922</v>
      </c>
      <c r="D115" s="51">
        <v>121745</v>
      </c>
      <c r="E115" s="51">
        <v>54172</v>
      </c>
      <c r="F115" s="51">
        <v>53988</v>
      </c>
      <c r="G115" s="51">
        <v>72913</v>
      </c>
      <c r="H115" s="51">
        <v>70971</v>
      </c>
      <c r="I115" s="51">
        <v>52750</v>
      </c>
      <c r="J115" s="51">
        <v>78462</v>
      </c>
      <c r="K115" s="51">
        <v>59144</v>
      </c>
      <c r="L115" s="51">
        <v>51472</v>
      </c>
      <c r="M115" s="51">
        <v>55710</v>
      </c>
    </row>
    <row r="116" spans="1:13" ht="13.75" customHeight="1" x14ac:dyDescent="0.3">
      <c r="A116" s="78" t="s">
        <v>102</v>
      </c>
      <c r="B116" s="79">
        <v>49409</v>
      </c>
      <c r="C116" s="79">
        <v>39986</v>
      </c>
      <c r="D116" s="79">
        <v>60926</v>
      </c>
      <c r="E116" s="80">
        <v>31325</v>
      </c>
      <c r="F116" s="80">
        <v>30085</v>
      </c>
      <c r="G116" s="80">
        <v>39623</v>
      </c>
      <c r="H116" s="81">
        <v>39733</v>
      </c>
      <c r="I116" s="81">
        <v>29809</v>
      </c>
      <c r="J116" s="81">
        <v>41888</v>
      </c>
      <c r="K116" s="81">
        <v>30416</v>
      </c>
      <c r="L116" s="81">
        <v>24964</v>
      </c>
      <c r="M116" s="81">
        <v>28186</v>
      </c>
    </row>
    <row r="117" spans="1:13" ht="13.75" customHeight="1" x14ac:dyDescent="0.3">
      <c r="A117" s="78" t="s">
        <v>103</v>
      </c>
      <c r="B117" s="79">
        <v>42095</v>
      </c>
      <c r="C117" s="79">
        <v>45936</v>
      </c>
      <c r="D117" s="79">
        <v>60819</v>
      </c>
      <c r="E117" s="80">
        <v>22847</v>
      </c>
      <c r="F117" s="80">
        <v>23903</v>
      </c>
      <c r="G117" s="80">
        <v>33290</v>
      </c>
      <c r="H117" s="81">
        <v>31238</v>
      </c>
      <c r="I117" s="81">
        <v>22941</v>
      </c>
      <c r="J117" s="81">
        <v>36574</v>
      </c>
      <c r="K117" s="81">
        <v>28728</v>
      </c>
      <c r="L117" s="81">
        <v>26508</v>
      </c>
      <c r="M117" s="81">
        <v>27524</v>
      </c>
    </row>
    <row r="118" spans="1:13" ht="13.75" customHeight="1" x14ac:dyDescent="0.55000000000000004">
      <c r="A118" s="49">
        <v>2015</v>
      </c>
      <c r="B118" s="49" t="s">
        <v>71</v>
      </c>
      <c r="C118" s="49" t="s">
        <v>72</v>
      </c>
      <c r="D118" s="49" t="s">
        <v>73</v>
      </c>
      <c r="E118" s="49" t="s">
        <v>74</v>
      </c>
      <c r="F118" s="49" t="s">
        <v>47</v>
      </c>
      <c r="G118" s="49" t="s">
        <v>75</v>
      </c>
      <c r="H118" s="49" t="s">
        <v>76</v>
      </c>
      <c r="I118" s="49" t="s">
        <v>77</v>
      </c>
      <c r="J118" s="49" t="s">
        <v>78</v>
      </c>
      <c r="K118" s="49" t="s">
        <v>79</v>
      </c>
      <c r="L118" s="49" t="s">
        <v>80</v>
      </c>
      <c r="M118" s="49" t="s">
        <v>81</v>
      </c>
    </row>
    <row r="119" spans="1:13" ht="13.75" customHeight="1" x14ac:dyDescent="0.55000000000000004">
      <c r="A119" s="50" t="s">
        <v>101</v>
      </c>
      <c r="B119" s="51">
        <v>63604</v>
      </c>
      <c r="C119" s="51">
        <v>71648</v>
      </c>
      <c r="D119" s="51">
        <v>103403</v>
      </c>
      <c r="E119" s="51">
        <v>41667</v>
      </c>
      <c r="F119" s="51">
        <v>46645</v>
      </c>
      <c r="G119" s="51">
        <v>67460</v>
      </c>
      <c r="H119" s="51">
        <v>60045</v>
      </c>
      <c r="I119" s="51">
        <v>47122</v>
      </c>
      <c r="J119" s="51">
        <v>67836</v>
      </c>
      <c r="K119" s="51">
        <v>55309</v>
      </c>
      <c r="L119" s="51">
        <v>53165</v>
      </c>
      <c r="M119" s="51">
        <v>48991</v>
      </c>
    </row>
    <row r="120" spans="1:13" ht="13.75" customHeight="1" x14ac:dyDescent="0.55000000000000004">
      <c r="A120" s="78" t="s">
        <v>102</v>
      </c>
      <c r="B120" s="80">
        <v>29893</v>
      </c>
      <c r="C120" s="80">
        <v>33818</v>
      </c>
      <c r="D120" s="80">
        <v>47037</v>
      </c>
      <c r="E120" s="80">
        <v>22155</v>
      </c>
      <c r="F120" s="80">
        <v>26619</v>
      </c>
      <c r="G120" s="80">
        <v>37972</v>
      </c>
      <c r="H120" s="80">
        <v>36433</v>
      </c>
      <c r="I120" s="80">
        <v>26863</v>
      </c>
      <c r="J120" s="80">
        <v>35557</v>
      </c>
      <c r="K120" s="80">
        <v>31736</v>
      </c>
      <c r="L120" s="80">
        <v>27130</v>
      </c>
      <c r="M120" s="80">
        <v>26027</v>
      </c>
    </row>
    <row r="121" spans="1:13" ht="13.75" customHeight="1" x14ac:dyDescent="0.55000000000000004">
      <c r="A121" s="78" t="s">
        <v>103</v>
      </c>
      <c r="B121" s="80">
        <v>33711</v>
      </c>
      <c r="C121" s="80">
        <v>37830</v>
      </c>
      <c r="D121" s="80">
        <v>56366</v>
      </c>
      <c r="E121" s="80">
        <v>19512</v>
      </c>
      <c r="F121" s="80">
        <v>20026</v>
      </c>
      <c r="G121" s="80">
        <v>29488</v>
      </c>
      <c r="H121" s="80">
        <v>23612</v>
      </c>
      <c r="I121" s="80">
        <v>20259</v>
      </c>
      <c r="J121" s="80">
        <v>32279</v>
      </c>
      <c r="K121" s="80">
        <v>23573</v>
      </c>
      <c r="L121" s="80">
        <v>26035</v>
      </c>
      <c r="M121" s="80">
        <v>22964</v>
      </c>
    </row>
    <row r="122" spans="1:13" ht="13.75" customHeight="1" x14ac:dyDescent="0.55000000000000004">
      <c r="A122" s="49">
        <v>2016</v>
      </c>
      <c r="B122" s="49" t="s">
        <v>71</v>
      </c>
      <c r="C122" s="49" t="s">
        <v>72</v>
      </c>
      <c r="D122" s="49" t="s">
        <v>73</v>
      </c>
      <c r="E122" s="49" t="s">
        <v>74</v>
      </c>
      <c r="F122" s="49" t="s">
        <v>47</v>
      </c>
      <c r="G122" s="49" t="s">
        <v>75</v>
      </c>
      <c r="H122" s="49" t="s">
        <v>76</v>
      </c>
      <c r="I122" s="49" t="s">
        <v>77</v>
      </c>
      <c r="J122" s="49" t="s">
        <v>78</v>
      </c>
      <c r="K122" s="49" t="s">
        <v>79</v>
      </c>
      <c r="L122" s="49" t="s">
        <v>80</v>
      </c>
      <c r="M122" s="49" t="s">
        <v>81</v>
      </c>
    </row>
    <row r="123" spans="1:13" ht="13.75" customHeight="1" x14ac:dyDescent="0.55000000000000004">
      <c r="A123" s="50" t="s">
        <v>101</v>
      </c>
      <c r="B123" s="51">
        <v>51207</v>
      </c>
      <c r="C123" s="51">
        <v>69015</v>
      </c>
      <c r="D123" s="51">
        <v>95073</v>
      </c>
      <c r="E123" s="51">
        <v>45317</v>
      </c>
      <c r="F123" s="51">
        <v>48735</v>
      </c>
      <c r="G123" s="51">
        <v>61122</v>
      </c>
      <c r="H123" s="51">
        <v>53568</v>
      </c>
      <c r="I123" s="51">
        <v>42814</v>
      </c>
      <c r="J123" s="51">
        <v>70127</v>
      </c>
      <c r="K123" s="51">
        <v>57136</v>
      </c>
      <c r="L123" s="51">
        <v>58164</v>
      </c>
      <c r="M123" s="51">
        <v>54740</v>
      </c>
    </row>
    <row r="124" spans="1:13" ht="13.75" customHeight="1" x14ac:dyDescent="0.55000000000000004">
      <c r="A124" s="78" t="s">
        <v>102</v>
      </c>
      <c r="B124" s="80">
        <v>26553</v>
      </c>
      <c r="C124" s="80">
        <v>36434</v>
      </c>
      <c r="D124" s="80">
        <v>49748</v>
      </c>
      <c r="E124" s="80">
        <v>24021</v>
      </c>
      <c r="F124" s="80">
        <v>27948</v>
      </c>
      <c r="G124" s="80">
        <v>33946</v>
      </c>
      <c r="H124" s="80">
        <v>31698</v>
      </c>
      <c r="I124" s="80">
        <v>22391</v>
      </c>
      <c r="J124" s="80">
        <v>38064</v>
      </c>
      <c r="K124" s="80">
        <v>32629</v>
      </c>
      <c r="L124" s="80">
        <v>31681</v>
      </c>
      <c r="M124" s="80">
        <v>28676</v>
      </c>
    </row>
    <row r="125" spans="1:13" ht="13.75" customHeight="1" x14ac:dyDescent="0.55000000000000004">
      <c r="A125" s="78" t="s">
        <v>103</v>
      </c>
      <c r="B125" s="80">
        <v>24654</v>
      </c>
      <c r="C125" s="80">
        <v>32581</v>
      </c>
      <c r="D125" s="80">
        <v>45325</v>
      </c>
      <c r="E125" s="80">
        <v>21296</v>
      </c>
      <c r="F125" s="80">
        <v>20787</v>
      </c>
      <c r="G125" s="80">
        <v>27176</v>
      </c>
      <c r="H125" s="80">
        <v>21870</v>
      </c>
      <c r="I125" s="80">
        <v>20423</v>
      </c>
      <c r="J125" s="80">
        <v>32063</v>
      </c>
      <c r="K125" s="80">
        <v>24507</v>
      </c>
      <c r="L125" s="80">
        <v>26483</v>
      </c>
      <c r="M125" s="80">
        <v>26064</v>
      </c>
    </row>
    <row r="126" spans="1:13" ht="13.75" customHeight="1" x14ac:dyDescent="0.55000000000000004">
      <c r="A126" s="49">
        <v>2017</v>
      </c>
      <c r="B126" s="49" t="s">
        <v>71</v>
      </c>
      <c r="C126" s="49" t="s">
        <v>72</v>
      </c>
      <c r="D126" s="49" t="s">
        <v>73</v>
      </c>
      <c r="E126" s="49" t="s">
        <v>74</v>
      </c>
      <c r="F126" s="49" t="s">
        <v>47</v>
      </c>
      <c r="G126" s="49" t="s">
        <v>75</v>
      </c>
      <c r="H126" s="49" t="s">
        <v>76</v>
      </c>
      <c r="I126" s="49" t="s">
        <v>77</v>
      </c>
      <c r="J126" s="49" t="s">
        <v>78</v>
      </c>
      <c r="K126" s="49" t="s">
        <v>79</v>
      </c>
      <c r="L126" s="49" t="s">
        <v>80</v>
      </c>
      <c r="M126" s="49" t="s">
        <v>81</v>
      </c>
    </row>
    <row r="127" spans="1:13" ht="13.75" customHeight="1" x14ac:dyDescent="0.55000000000000004">
      <c r="A127" s="50" t="s">
        <v>101</v>
      </c>
      <c r="B127" s="51">
        <v>59512</v>
      </c>
      <c r="C127" s="51">
        <v>66748</v>
      </c>
      <c r="D127" s="51">
        <v>92773</v>
      </c>
      <c r="E127" s="51">
        <v>48518</v>
      </c>
      <c r="F127" s="51">
        <v>47978</v>
      </c>
      <c r="G127" s="51">
        <v>61090</v>
      </c>
      <c r="H127" s="51">
        <v>55361</v>
      </c>
      <c r="I127" s="51">
        <v>44163</v>
      </c>
      <c r="J127" s="51">
        <v>76003</v>
      </c>
      <c r="K127" s="51">
        <v>58614</v>
      </c>
      <c r="L127" s="51">
        <v>60715</v>
      </c>
      <c r="M127" s="51">
        <v>53316</v>
      </c>
    </row>
    <row r="128" spans="1:13" ht="13.75" customHeight="1" x14ac:dyDescent="0.55000000000000004">
      <c r="A128" s="78" t="s">
        <v>102</v>
      </c>
      <c r="B128" s="80">
        <v>30337</v>
      </c>
      <c r="C128" s="80">
        <v>34270</v>
      </c>
      <c r="D128" s="80">
        <v>49875</v>
      </c>
      <c r="E128" s="80">
        <v>27448</v>
      </c>
      <c r="F128" s="80">
        <v>25139</v>
      </c>
      <c r="G128" s="80">
        <v>32985</v>
      </c>
      <c r="H128" s="80">
        <v>32394</v>
      </c>
      <c r="I128" s="80">
        <v>25526</v>
      </c>
      <c r="J128" s="80">
        <v>37411</v>
      </c>
      <c r="K128" s="80">
        <v>28043</v>
      </c>
      <c r="L128" s="80">
        <v>31173</v>
      </c>
      <c r="M128" s="80">
        <v>27175</v>
      </c>
    </row>
    <row r="129" spans="1:13" ht="13.75" customHeight="1" x14ac:dyDescent="0.55000000000000004">
      <c r="A129" s="78" t="s">
        <v>103</v>
      </c>
      <c r="B129" s="80">
        <v>29175</v>
      </c>
      <c r="C129" s="80">
        <v>32478</v>
      </c>
      <c r="D129" s="80">
        <v>42898</v>
      </c>
      <c r="E129" s="80">
        <v>21070</v>
      </c>
      <c r="F129" s="80">
        <v>22839</v>
      </c>
      <c r="G129" s="80">
        <v>28105</v>
      </c>
      <c r="H129" s="80">
        <v>22967</v>
      </c>
      <c r="I129" s="80">
        <v>18637</v>
      </c>
      <c r="J129" s="80">
        <v>38592</v>
      </c>
      <c r="K129" s="80">
        <v>30571</v>
      </c>
      <c r="L129" s="80">
        <v>29542</v>
      </c>
      <c r="M129" s="80">
        <v>26141</v>
      </c>
    </row>
    <row r="130" spans="1:13" ht="13.75" customHeight="1" x14ac:dyDescent="0.55000000000000004">
      <c r="A130" s="49">
        <v>2018</v>
      </c>
      <c r="B130" s="49" t="s">
        <v>71</v>
      </c>
      <c r="C130" s="49" t="s">
        <v>72</v>
      </c>
      <c r="D130" s="49" t="s">
        <v>73</v>
      </c>
      <c r="E130" s="49" t="s">
        <v>74</v>
      </c>
      <c r="F130" s="49" t="s">
        <v>47</v>
      </c>
      <c r="G130" s="49" t="s">
        <v>75</v>
      </c>
      <c r="H130" s="49" t="s">
        <v>76</v>
      </c>
      <c r="I130" s="49" t="s">
        <v>77</v>
      </c>
      <c r="J130" s="49" t="s">
        <v>78</v>
      </c>
      <c r="K130" s="49" t="s">
        <v>79</v>
      </c>
      <c r="L130" s="49" t="s">
        <v>80</v>
      </c>
      <c r="M130" s="49" t="s">
        <v>81</v>
      </c>
    </row>
    <row r="131" spans="1:13" ht="13.75" customHeight="1" x14ac:dyDescent="0.55000000000000004">
      <c r="A131" s="50" t="s">
        <v>101</v>
      </c>
      <c r="B131" s="51">
        <v>56409</v>
      </c>
      <c r="C131" s="51">
        <v>68749</v>
      </c>
      <c r="D131" s="51">
        <v>93824</v>
      </c>
      <c r="E131" s="51">
        <v>52482</v>
      </c>
      <c r="F131" s="51">
        <v>51637</v>
      </c>
      <c r="G131" s="51">
        <v>62624</v>
      </c>
      <c r="H131" s="51">
        <v>60866</v>
      </c>
      <c r="I131" s="51">
        <v>47696</v>
      </c>
      <c r="J131" s="51">
        <v>71090</v>
      </c>
      <c r="K131" s="51">
        <v>63838</v>
      </c>
      <c r="L131" s="51">
        <v>64181</v>
      </c>
      <c r="M131" s="51">
        <v>53781</v>
      </c>
    </row>
    <row r="132" spans="1:13" ht="13.75" customHeight="1" x14ac:dyDescent="0.55000000000000004">
      <c r="A132" s="78" t="s">
        <v>102</v>
      </c>
      <c r="B132" s="80">
        <v>28092</v>
      </c>
      <c r="C132" s="80">
        <v>35981</v>
      </c>
      <c r="D132" s="80">
        <v>50701</v>
      </c>
      <c r="E132" s="80">
        <v>25332</v>
      </c>
      <c r="F132" s="80">
        <v>25827</v>
      </c>
      <c r="G132" s="80">
        <v>33136</v>
      </c>
      <c r="H132" s="80">
        <v>30722</v>
      </c>
      <c r="I132" s="80">
        <v>23389</v>
      </c>
      <c r="J132" s="80">
        <v>34042</v>
      </c>
      <c r="K132" s="80">
        <v>30894</v>
      </c>
      <c r="L132" s="80">
        <v>32344</v>
      </c>
      <c r="M132" s="80">
        <v>27175</v>
      </c>
    </row>
    <row r="133" spans="1:13" ht="13.75" customHeight="1" x14ac:dyDescent="0.55000000000000004">
      <c r="A133" s="78" t="s">
        <v>103</v>
      </c>
      <c r="B133" s="80">
        <v>28317</v>
      </c>
      <c r="C133" s="80">
        <v>32768</v>
      </c>
      <c r="D133" s="80">
        <v>43123</v>
      </c>
      <c r="E133" s="80">
        <v>27150</v>
      </c>
      <c r="F133" s="80">
        <v>25810</v>
      </c>
      <c r="G133" s="80">
        <v>29488</v>
      </c>
      <c r="H133" s="80">
        <v>30144</v>
      </c>
      <c r="I133" s="80">
        <v>24307</v>
      </c>
      <c r="J133" s="80">
        <v>37048</v>
      </c>
      <c r="K133" s="80">
        <v>32944</v>
      </c>
      <c r="L133" s="80">
        <v>31837</v>
      </c>
      <c r="M133" s="80">
        <v>26606</v>
      </c>
    </row>
    <row r="134" spans="1:13" ht="13.75" customHeight="1" x14ac:dyDescent="0.55000000000000004">
      <c r="A134" s="49">
        <v>2019</v>
      </c>
      <c r="B134" s="49" t="s">
        <v>71</v>
      </c>
      <c r="C134" s="49" t="s">
        <v>72</v>
      </c>
      <c r="D134" s="49" t="s">
        <v>73</v>
      </c>
      <c r="E134" s="49" t="s">
        <v>74</v>
      </c>
      <c r="F134" s="49" t="s">
        <v>47</v>
      </c>
      <c r="G134" s="49" t="s">
        <v>75</v>
      </c>
      <c r="H134" s="49" t="s">
        <v>76</v>
      </c>
      <c r="I134" s="49" t="s">
        <v>77</v>
      </c>
      <c r="J134" s="49" t="s">
        <v>78</v>
      </c>
      <c r="K134" s="49" t="s">
        <v>79</v>
      </c>
      <c r="L134" s="49" t="s">
        <v>80</v>
      </c>
      <c r="M134" s="49" t="s">
        <v>81</v>
      </c>
    </row>
    <row r="135" spans="1:13" ht="13.75" customHeight="1" x14ac:dyDescent="0.55000000000000004">
      <c r="A135" s="50" t="s">
        <v>101</v>
      </c>
      <c r="B135" s="51">
        <v>61338</v>
      </c>
      <c r="C135" s="51">
        <v>69511</v>
      </c>
      <c r="D135" s="51">
        <v>89634</v>
      </c>
      <c r="E135" s="51">
        <v>55876</v>
      </c>
      <c r="F135" s="51">
        <v>59641</v>
      </c>
      <c r="G135" s="51">
        <v>67326</v>
      </c>
      <c r="H135" s="51">
        <v>66027</v>
      </c>
      <c r="I135" s="51">
        <v>57370</v>
      </c>
      <c r="J135" s="51">
        <v>73098</v>
      </c>
      <c r="K135" s="51">
        <v>38639</v>
      </c>
      <c r="L135" s="51">
        <v>44441</v>
      </c>
      <c r="M135" s="51">
        <v>39102</v>
      </c>
    </row>
    <row r="136" spans="1:13" ht="13.75" customHeight="1" x14ac:dyDescent="0.55000000000000004">
      <c r="A136" s="78" t="s">
        <v>102</v>
      </c>
      <c r="B136" s="80">
        <v>30087</v>
      </c>
      <c r="C136" s="80">
        <v>35333</v>
      </c>
      <c r="D136" s="80">
        <v>47598</v>
      </c>
      <c r="E136" s="80">
        <v>26035</v>
      </c>
      <c r="F136" s="80">
        <v>28893</v>
      </c>
      <c r="G136" s="80">
        <v>35427</v>
      </c>
      <c r="H136" s="80">
        <v>34949</v>
      </c>
      <c r="I136" s="80">
        <v>26772</v>
      </c>
      <c r="J136" s="80">
        <v>35919</v>
      </c>
      <c r="K136" s="80">
        <v>18391</v>
      </c>
      <c r="L136" s="80">
        <v>20214</v>
      </c>
      <c r="M136" s="80">
        <v>17553</v>
      </c>
    </row>
    <row r="137" spans="1:13" ht="13.5" customHeight="1" x14ac:dyDescent="0.55000000000000004">
      <c r="A137" s="78" t="s">
        <v>103</v>
      </c>
      <c r="B137" s="80">
        <v>31251</v>
      </c>
      <c r="C137" s="80">
        <v>34178</v>
      </c>
      <c r="D137" s="80">
        <v>42036</v>
      </c>
      <c r="E137" s="80">
        <v>29841</v>
      </c>
      <c r="F137" s="80">
        <v>30748</v>
      </c>
      <c r="G137" s="80">
        <v>31899</v>
      </c>
      <c r="H137" s="80">
        <v>31078</v>
      </c>
      <c r="I137" s="80">
        <v>30598</v>
      </c>
      <c r="J137" s="80">
        <v>37179</v>
      </c>
      <c r="K137" s="80">
        <v>20248</v>
      </c>
      <c r="L137" s="80">
        <v>24227</v>
      </c>
      <c r="M137" s="80">
        <v>21549</v>
      </c>
    </row>
    <row r="138" spans="1:13" ht="14.25" customHeight="1" x14ac:dyDescent="0.55000000000000004">
      <c r="A138" s="49">
        <v>2020</v>
      </c>
      <c r="B138" s="49" t="s">
        <v>71</v>
      </c>
      <c r="C138" s="49" t="s">
        <v>72</v>
      </c>
      <c r="D138" s="49" t="s">
        <v>73</v>
      </c>
      <c r="E138" s="49" t="s">
        <v>74</v>
      </c>
      <c r="F138" s="49" t="s">
        <v>47</v>
      </c>
      <c r="G138" s="49" t="s">
        <v>75</v>
      </c>
      <c r="H138" s="49" t="s">
        <v>76</v>
      </c>
      <c r="I138" s="49" t="s">
        <v>77</v>
      </c>
      <c r="J138" s="49" t="s">
        <v>78</v>
      </c>
      <c r="K138" s="49" t="s">
        <v>79</v>
      </c>
      <c r="L138" s="49" t="s">
        <v>80</v>
      </c>
      <c r="M138" s="49" t="s">
        <v>81</v>
      </c>
    </row>
    <row r="139" spans="1:13" ht="14.25" customHeight="1" x14ac:dyDescent="0.55000000000000004">
      <c r="A139" s="50" t="s">
        <v>101</v>
      </c>
      <c r="B139" s="51">
        <v>46688</v>
      </c>
      <c r="C139" s="51">
        <v>62827</v>
      </c>
      <c r="D139" s="51">
        <v>77580</v>
      </c>
      <c r="E139" s="51">
        <v>45006</v>
      </c>
      <c r="F139" s="51">
        <v>32747</v>
      </c>
      <c r="G139" s="51">
        <v>48342</v>
      </c>
      <c r="H139" s="51">
        <v>52657</v>
      </c>
      <c r="I139" s="51">
        <v>43330</v>
      </c>
      <c r="J139" s="51">
        <v>59504</v>
      </c>
      <c r="K139" s="51">
        <v>53349</v>
      </c>
      <c r="L139" s="51">
        <v>51640</v>
      </c>
      <c r="M139" s="51">
        <v>45445</v>
      </c>
    </row>
    <row r="140" spans="1:13" ht="14.25" customHeight="1" x14ac:dyDescent="0.55000000000000004">
      <c r="A140" s="78" t="s">
        <v>102</v>
      </c>
      <c r="B140" s="80">
        <v>19677</v>
      </c>
      <c r="C140" s="80">
        <v>27948</v>
      </c>
      <c r="D140" s="80">
        <v>39435</v>
      </c>
      <c r="E140" s="80">
        <v>22347</v>
      </c>
      <c r="F140" s="80">
        <v>16622</v>
      </c>
      <c r="G140" s="80">
        <v>24677</v>
      </c>
      <c r="H140" s="80">
        <v>25874</v>
      </c>
      <c r="I140" s="80">
        <v>19173</v>
      </c>
      <c r="J140" s="80">
        <v>27086</v>
      </c>
      <c r="K140" s="80">
        <v>26478</v>
      </c>
      <c r="L140" s="80">
        <v>23472</v>
      </c>
      <c r="M140" s="80">
        <v>20988</v>
      </c>
    </row>
    <row r="141" spans="1:13" ht="14.25" customHeight="1" x14ac:dyDescent="0.55000000000000004">
      <c r="A141" s="78" t="s">
        <v>103</v>
      </c>
      <c r="B141" s="80">
        <v>27011</v>
      </c>
      <c r="C141" s="80">
        <v>34879</v>
      </c>
      <c r="D141" s="80">
        <v>38145</v>
      </c>
      <c r="E141" s="80">
        <v>22659</v>
      </c>
      <c r="F141" s="80">
        <v>16125</v>
      </c>
      <c r="G141" s="80">
        <v>23665</v>
      </c>
      <c r="H141" s="80">
        <v>26783</v>
      </c>
      <c r="I141" s="80">
        <v>24157</v>
      </c>
      <c r="J141" s="80">
        <v>32418</v>
      </c>
      <c r="K141" s="80">
        <v>26871</v>
      </c>
      <c r="L141" s="80">
        <v>28168</v>
      </c>
      <c r="M141" s="80">
        <v>24457</v>
      </c>
    </row>
    <row r="142" spans="1:13" s="10" customFormat="1" x14ac:dyDescent="0.55000000000000004">
      <c r="A142" s="1">
        <v>2021</v>
      </c>
      <c r="B142" s="1" t="s">
        <v>71</v>
      </c>
      <c r="C142" s="1" t="s">
        <v>72</v>
      </c>
      <c r="D142" s="1" t="s">
        <v>73</v>
      </c>
      <c r="E142" s="1" t="s">
        <v>74</v>
      </c>
      <c r="F142" s="1" t="s">
        <v>47</v>
      </c>
      <c r="G142" s="1" t="s">
        <v>75</v>
      </c>
      <c r="H142" s="1" t="s">
        <v>76</v>
      </c>
      <c r="I142" s="1" t="s">
        <v>77</v>
      </c>
      <c r="J142" s="1" t="s">
        <v>78</v>
      </c>
      <c r="K142" s="1" t="s">
        <v>79</v>
      </c>
      <c r="L142" s="1" t="s">
        <v>80</v>
      </c>
      <c r="M142" s="1" t="s">
        <v>81</v>
      </c>
    </row>
    <row r="143" spans="1:13" s="10" customFormat="1" x14ac:dyDescent="0.55000000000000004">
      <c r="A143" s="12" t="s">
        <v>101</v>
      </c>
      <c r="B143" s="13">
        <v>47531</v>
      </c>
      <c r="C143" s="13">
        <v>54227</v>
      </c>
      <c r="D143" s="13">
        <v>80084</v>
      </c>
      <c r="E143" s="13">
        <v>47817</v>
      </c>
      <c r="F143" s="13">
        <v>38494</v>
      </c>
      <c r="G143" s="13">
        <v>47653</v>
      </c>
      <c r="H143" s="13">
        <v>52572</v>
      </c>
      <c r="I143" s="13">
        <v>40656</v>
      </c>
      <c r="J143" s="13">
        <v>39657</v>
      </c>
      <c r="K143" s="13">
        <v>39733</v>
      </c>
      <c r="L143" s="13">
        <v>47389</v>
      </c>
      <c r="M143" s="13">
        <v>43927</v>
      </c>
    </row>
    <row r="144" spans="1:13" s="10" customFormat="1" x14ac:dyDescent="0.55000000000000004">
      <c r="A144" s="7" t="s">
        <v>102</v>
      </c>
      <c r="B144" s="43">
        <v>19678</v>
      </c>
      <c r="C144" s="43">
        <v>23884</v>
      </c>
      <c r="D144" s="43">
        <v>34147</v>
      </c>
      <c r="E144" s="43">
        <v>20733</v>
      </c>
      <c r="F144" s="43">
        <v>15794</v>
      </c>
      <c r="G144" s="43">
        <v>20414</v>
      </c>
      <c r="H144" s="43">
        <v>25634</v>
      </c>
      <c r="I144" s="43">
        <v>20454</v>
      </c>
      <c r="J144" s="43">
        <v>20940</v>
      </c>
      <c r="K144" s="43">
        <v>26259</v>
      </c>
      <c r="L144" s="43">
        <v>24367</v>
      </c>
      <c r="M144" s="43">
        <v>22034</v>
      </c>
    </row>
    <row r="145" spans="1:13" s="10" customFormat="1" x14ac:dyDescent="0.55000000000000004">
      <c r="A145" s="7" t="s">
        <v>103</v>
      </c>
      <c r="B145" s="43">
        <v>27853</v>
      </c>
      <c r="C145" s="43">
        <v>30343</v>
      </c>
      <c r="D145" s="43">
        <v>45937</v>
      </c>
      <c r="E145" s="43">
        <v>27084</v>
      </c>
      <c r="F145" s="43">
        <v>22700</v>
      </c>
      <c r="G145" s="43">
        <v>27239</v>
      </c>
      <c r="H145" s="43">
        <v>26938</v>
      </c>
      <c r="I145" s="43">
        <v>20202</v>
      </c>
      <c r="J145" s="43">
        <v>18717</v>
      </c>
      <c r="K145" s="43">
        <v>13474</v>
      </c>
      <c r="L145" s="43">
        <v>23022</v>
      </c>
      <c r="M145" s="43">
        <v>21893</v>
      </c>
    </row>
    <row r="146" spans="1:13" s="10" customFormat="1" x14ac:dyDescent="0.55000000000000004">
      <c r="A146" s="1">
        <v>2022</v>
      </c>
      <c r="B146" s="1" t="s">
        <v>71</v>
      </c>
      <c r="C146" s="1" t="s">
        <v>72</v>
      </c>
      <c r="D146" s="1" t="s">
        <v>73</v>
      </c>
      <c r="E146" s="1" t="s">
        <v>74</v>
      </c>
      <c r="F146" s="1" t="s">
        <v>47</v>
      </c>
      <c r="G146" s="1" t="s">
        <v>75</v>
      </c>
      <c r="H146" s="1" t="s">
        <v>76</v>
      </c>
      <c r="I146" s="1" t="s">
        <v>77</v>
      </c>
      <c r="J146" s="1" t="s">
        <v>78</v>
      </c>
      <c r="K146" s="1" t="s">
        <v>79</v>
      </c>
      <c r="L146" s="1" t="s">
        <v>80</v>
      </c>
      <c r="M146" s="1" t="s">
        <v>81</v>
      </c>
    </row>
    <row r="147" spans="1:13" s="10" customFormat="1" x14ac:dyDescent="0.55000000000000004">
      <c r="A147" s="12" t="s">
        <v>101</v>
      </c>
      <c r="B147" s="13">
        <v>47795</v>
      </c>
      <c r="C147" s="13">
        <v>53071</v>
      </c>
      <c r="D147" s="13">
        <v>73501</v>
      </c>
      <c r="E147" s="13">
        <v>37422</v>
      </c>
      <c r="F147" s="13">
        <v>30539</v>
      </c>
      <c r="G147" s="13">
        <v>48410</v>
      </c>
      <c r="H147" s="13">
        <v>50489</v>
      </c>
      <c r="I147" s="13">
        <v>37688</v>
      </c>
      <c r="J147" s="13">
        <v>48472</v>
      </c>
      <c r="K147" s="13">
        <v>42398</v>
      </c>
      <c r="L147" s="13">
        <v>51600</v>
      </c>
      <c r="M147" s="13">
        <v>46584</v>
      </c>
    </row>
    <row r="148" spans="1:13" s="10" customFormat="1" x14ac:dyDescent="0.55000000000000004">
      <c r="A148" s="7" t="s">
        <v>102</v>
      </c>
      <c r="B148" s="43">
        <v>20617</v>
      </c>
      <c r="C148" s="43">
        <v>23264</v>
      </c>
      <c r="D148" s="43">
        <v>34279</v>
      </c>
      <c r="E148" s="43">
        <v>14868</v>
      </c>
      <c r="F148" s="43">
        <v>16871</v>
      </c>
      <c r="G148" s="43">
        <v>23494</v>
      </c>
      <c r="H148" s="43">
        <v>25334</v>
      </c>
      <c r="I148" s="43">
        <v>21149</v>
      </c>
      <c r="J148" s="43">
        <v>21112</v>
      </c>
      <c r="K148" s="43">
        <v>19958</v>
      </c>
      <c r="L148" s="43">
        <v>25945</v>
      </c>
      <c r="M148" s="43">
        <v>22107</v>
      </c>
    </row>
    <row r="149" spans="1:13" s="10" customFormat="1" x14ac:dyDescent="0.55000000000000004">
      <c r="A149" s="7" t="s">
        <v>103</v>
      </c>
      <c r="B149" s="43">
        <v>27178</v>
      </c>
      <c r="C149" s="43">
        <v>29807</v>
      </c>
      <c r="D149" s="43">
        <v>39222</v>
      </c>
      <c r="E149" s="43">
        <v>22554</v>
      </c>
      <c r="F149" s="43">
        <v>13668</v>
      </c>
      <c r="G149" s="43">
        <v>24916</v>
      </c>
      <c r="H149" s="43">
        <v>25155</v>
      </c>
      <c r="I149" s="43">
        <v>16539</v>
      </c>
      <c r="J149" s="43">
        <v>27360</v>
      </c>
      <c r="K149" s="43">
        <v>22440</v>
      </c>
      <c r="L149" s="43">
        <v>25655</v>
      </c>
      <c r="M149" s="43">
        <v>24477</v>
      </c>
    </row>
    <row r="150" spans="1:13" ht="13.75" customHeight="1" x14ac:dyDescent="0.55000000000000004"/>
    <row r="151" spans="1:13" s="48" customFormat="1" ht="13.75" customHeight="1" x14ac:dyDescent="0.55000000000000004">
      <c r="A151" s="47" t="s">
        <v>70</v>
      </c>
      <c r="I151" s="46"/>
    </row>
    <row r="152" spans="1:13" ht="6.75" customHeight="1" x14ac:dyDescent="0.55000000000000004"/>
    <row r="153" spans="1:13" ht="13.75" customHeight="1" x14ac:dyDescent="0.55000000000000004">
      <c r="A153" s="49">
        <v>2013</v>
      </c>
      <c r="B153" s="49" t="s">
        <v>71</v>
      </c>
      <c r="C153" s="49" t="s">
        <v>72</v>
      </c>
      <c r="D153" s="49" t="s">
        <v>73</v>
      </c>
      <c r="E153" s="49" t="s">
        <v>74</v>
      </c>
      <c r="F153" s="49" t="s">
        <v>47</v>
      </c>
      <c r="G153" s="49" t="s">
        <v>75</v>
      </c>
      <c r="H153" s="49" t="s">
        <v>76</v>
      </c>
      <c r="I153" s="49" t="s">
        <v>77</v>
      </c>
      <c r="J153" s="49" t="s">
        <v>78</v>
      </c>
      <c r="K153" s="49" t="s">
        <v>79</v>
      </c>
      <c r="L153" s="49" t="s">
        <v>80</v>
      </c>
      <c r="M153" s="49" t="s">
        <v>81</v>
      </c>
    </row>
    <row r="154" spans="1:13" s="53" customFormat="1" ht="13.75" customHeight="1" thickBot="1" x14ac:dyDescent="0.6">
      <c r="A154" s="82" t="s">
        <v>82</v>
      </c>
      <c r="B154" s="83">
        <v>11842</v>
      </c>
      <c r="C154" s="83">
        <v>10443</v>
      </c>
      <c r="D154" s="83">
        <v>13811</v>
      </c>
      <c r="E154" s="83">
        <v>11550</v>
      </c>
      <c r="F154" s="83">
        <v>11286</v>
      </c>
      <c r="G154" s="83">
        <v>6367</v>
      </c>
      <c r="H154" s="83">
        <v>10625</v>
      </c>
      <c r="I154" s="83">
        <v>11029</v>
      </c>
      <c r="J154" s="83">
        <v>10523</v>
      </c>
      <c r="K154" s="83">
        <v>11401</v>
      </c>
      <c r="L154" s="83">
        <v>8602</v>
      </c>
      <c r="M154" s="83">
        <v>7999</v>
      </c>
    </row>
    <row r="155" spans="1:13" ht="13.75" customHeight="1" x14ac:dyDescent="0.55000000000000004">
      <c r="A155" s="67" t="s">
        <v>83</v>
      </c>
      <c r="B155" s="84">
        <v>8094</v>
      </c>
      <c r="C155" s="84">
        <v>7695</v>
      </c>
      <c r="D155" s="84">
        <v>10769</v>
      </c>
      <c r="E155" s="84">
        <v>9019</v>
      </c>
      <c r="F155" s="84">
        <v>8266</v>
      </c>
      <c r="G155" s="84">
        <v>3913</v>
      </c>
      <c r="H155" s="84">
        <v>8283</v>
      </c>
      <c r="I155" s="84">
        <v>8247</v>
      </c>
      <c r="J155" s="84">
        <v>8100</v>
      </c>
      <c r="K155" s="84">
        <v>7997</v>
      </c>
      <c r="L155" s="84">
        <v>5947</v>
      </c>
      <c r="M155" s="84">
        <v>4736</v>
      </c>
    </row>
    <row r="156" spans="1:13" ht="13.75" customHeight="1" x14ac:dyDescent="0.55000000000000004">
      <c r="A156" s="78" t="s">
        <v>84</v>
      </c>
      <c r="B156" s="85">
        <v>7958</v>
      </c>
      <c r="C156" s="85">
        <v>7652</v>
      </c>
      <c r="D156" s="85">
        <v>10621</v>
      </c>
      <c r="E156" s="85">
        <v>8632</v>
      </c>
      <c r="F156" s="85">
        <v>8011</v>
      </c>
      <c r="G156" s="85">
        <v>3716</v>
      </c>
      <c r="H156" s="85">
        <v>8193</v>
      </c>
      <c r="I156" s="85">
        <v>8183</v>
      </c>
      <c r="J156" s="85">
        <v>7964</v>
      </c>
      <c r="K156" s="85">
        <v>7953</v>
      </c>
      <c r="L156" s="85">
        <v>5845</v>
      </c>
      <c r="M156" s="85">
        <v>4653</v>
      </c>
    </row>
    <row r="157" spans="1:13" ht="13.75" customHeight="1" x14ac:dyDescent="0.55000000000000004">
      <c r="A157" s="78" t="s">
        <v>85</v>
      </c>
      <c r="B157" s="85">
        <v>594</v>
      </c>
      <c r="C157" s="85">
        <v>606</v>
      </c>
      <c r="D157" s="85">
        <v>429</v>
      </c>
      <c r="E157" s="85">
        <v>498</v>
      </c>
      <c r="F157" s="85">
        <v>236</v>
      </c>
      <c r="G157" s="85">
        <v>366</v>
      </c>
      <c r="H157" s="85">
        <v>665</v>
      </c>
      <c r="I157" s="85">
        <v>782</v>
      </c>
      <c r="J157" s="85">
        <v>858</v>
      </c>
      <c r="K157" s="85">
        <v>792</v>
      </c>
      <c r="L157" s="85">
        <v>762</v>
      </c>
      <c r="M157" s="85">
        <v>1106</v>
      </c>
    </row>
    <row r="158" spans="1:13" ht="13.75" customHeight="1" x14ac:dyDescent="0.55000000000000004">
      <c r="A158" s="78" t="s">
        <v>86</v>
      </c>
      <c r="B158" s="85">
        <v>1321</v>
      </c>
      <c r="C158" s="85">
        <v>735</v>
      </c>
      <c r="D158" s="85">
        <v>1350</v>
      </c>
      <c r="E158" s="85">
        <v>451</v>
      </c>
      <c r="F158" s="85">
        <v>579</v>
      </c>
      <c r="G158" s="85">
        <v>595</v>
      </c>
      <c r="H158" s="85">
        <v>611</v>
      </c>
      <c r="I158" s="85">
        <v>307</v>
      </c>
      <c r="J158" s="85">
        <v>400</v>
      </c>
      <c r="K158" s="85">
        <v>484</v>
      </c>
      <c r="L158" s="85">
        <v>536</v>
      </c>
      <c r="M158" s="85">
        <v>360</v>
      </c>
    </row>
    <row r="159" spans="1:13" ht="13.75" customHeight="1" x14ac:dyDescent="0.55000000000000004">
      <c r="A159" s="78" t="s">
        <v>87</v>
      </c>
      <c r="B159" s="85">
        <v>1833</v>
      </c>
      <c r="C159" s="85">
        <v>1407</v>
      </c>
      <c r="D159" s="85">
        <v>1263</v>
      </c>
      <c r="E159" s="85">
        <v>1582</v>
      </c>
      <c r="F159" s="85">
        <v>2205</v>
      </c>
      <c r="G159" s="85">
        <v>1493</v>
      </c>
      <c r="H159" s="85">
        <v>1066</v>
      </c>
      <c r="I159" s="85">
        <v>1693</v>
      </c>
      <c r="J159" s="85">
        <v>1165</v>
      </c>
      <c r="K159" s="85">
        <v>2128</v>
      </c>
      <c r="L159" s="85">
        <v>1357</v>
      </c>
      <c r="M159" s="85">
        <v>1797</v>
      </c>
    </row>
    <row r="160" spans="1:13" ht="13.75" customHeight="1" x14ac:dyDescent="0.55000000000000004">
      <c r="A160" s="49">
        <v>2014</v>
      </c>
      <c r="B160" s="49" t="s">
        <v>71</v>
      </c>
      <c r="C160" s="49" t="s">
        <v>72</v>
      </c>
      <c r="D160" s="49" t="s">
        <v>73</v>
      </c>
      <c r="E160" s="49" t="s">
        <v>74</v>
      </c>
      <c r="F160" s="49" t="s">
        <v>47</v>
      </c>
      <c r="G160" s="49" t="s">
        <v>75</v>
      </c>
      <c r="H160" s="49" t="s">
        <v>76</v>
      </c>
      <c r="I160" s="49" t="s">
        <v>77</v>
      </c>
      <c r="J160" s="49" t="s">
        <v>78</v>
      </c>
      <c r="K160" s="49" t="s">
        <v>79</v>
      </c>
      <c r="L160" s="49" t="s">
        <v>80</v>
      </c>
      <c r="M160" s="49" t="s">
        <v>81</v>
      </c>
    </row>
    <row r="161" spans="1:13" s="53" customFormat="1" ht="13.75" customHeight="1" thickBot="1" x14ac:dyDescent="0.6">
      <c r="A161" s="82" t="s">
        <v>82</v>
      </c>
      <c r="B161" s="83">
        <v>3764</v>
      </c>
      <c r="C161" s="83">
        <v>1987</v>
      </c>
      <c r="D161" s="83">
        <v>2178</v>
      </c>
      <c r="E161" s="83">
        <v>2871</v>
      </c>
      <c r="F161" s="83">
        <v>2324</v>
      </c>
      <c r="G161" s="83">
        <v>3522</v>
      </c>
      <c r="H161" s="83">
        <v>2754</v>
      </c>
      <c r="I161" s="83">
        <v>2461</v>
      </c>
      <c r="J161" s="83">
        <v>3069</v>
      </c>
      <c r="K161" s="83">
        <v>2767</v>
      </c>
      <c r="L161" s="83">
        <v>2205</v>
      </c>
      <c r="M161" s="83">
        <v>1349</v>
      </c>
    </row>
    <row r="162" spans="1:13" ht="13.75" customHeight="1" x14ac:dyDescent="0.55000000000000004">
      <c r="A162" s="67" t="s">
        <v>83</v>
      </c>
      <c r="B162" s="84">
        <v>2278</v>
      </c>
      <c r="C162" s="84">
        <v>632</v>
      </c>
      <c r="D162" s="84">
        <v>456</v>
      </c>
      <c r="E162" s="84">
        <v>1499</v>
      </c>
      <c r="F162" s="84">
        <v>713</v>
      </c>
      <c r="G162" s="84">
        <v>1265</v>
      </c>
      <c r="H162" s="84">
        <v>854</v>
      </c>
      <c r="I162" s="84">
        <v>442</v>
      </c>
      <c r="J162" s="84">
        <v>987</v>
      </c>
      <c r="K162" s="84">
        <v>788</v>
      </c>
      <c r="L162" s="84">
        <v>362</v>
      </c>
      <c r="M162" s="84">
        <v>306</v>
      </c>
    </row>
    <row r="163" spans="1:13" ht="13.75" customHeight="1" x14ac:dyDescent="0.55000000000000004">
      <c r="A163" s="78" t="s">
        <v>84</v>
      </c>
      <c r="B163" s="85">
        <v>2224</v>
      </c>
      <c r="C163" s="85">
        <v>629</v>
      </c>
      <c r="D163" s="85">
        <v>388</v>
      </c>
      <c r="E163" s="85">
        <v>1463</v>
      </c>
      <c r="F163" s="85">
        <v>713</v>
      </c>
      <c r="G163" s="85">
        <v>1230</v>
      </c>
      <c r="H163" s="85">
        <v>737</v>
      </c>
      <c r="I163" s="85">
        <v>420</v>
      </c>
      <c r="J163" s="85">
        <v>870</v>
      </c>
      <c r="K163" s="85">
        <v>787</v>
      </c>
      <c r="L163" s="85">
        <v>362</v>
      </c>
      <c r="M163" s="85">
        <v>305</v>
      </c>
    </row>
    <row r="164" spans="1:13" ht="13.75" customHeight="1" x14ac:dyDescent="0.55000000000000004">
      <c r="A164" s="78" t="s">
        <v>85</v>
      </c>
      <c r="B164" s="85">
        <v>262</v>
      </c>
      <c r="C164" s="85">
        <v>153</v>
      </c>
      <c r="D164" s="85">
        <v>97</v>
      </c>
      <c r="E164" s="85">
        <v>409</v>
      </c>
      <c r="F164" s="85">
        <v>709</v>
      </c>
      <c r="G164" s="85">
        <v>291</v>
      </c>
      <c r="H164" s="85">
        <v>212</v>
      </c>
      <c r="I164" s="85">
        <v>480</v>
      </c>
      <c r="J164" s="85">
        <v>662</v>
      </c>
      <c r="K164" s="85">
        <v>835</v>
      </c>
      <c r="L164" s="85">
        <v>661</v>
      </c>
      <c r="M164" s="85">
        <v>575</v>
      </c>
    </row>
    <row r="165" spans="1:13" ht="13.75" customHeight="1" x14ac:dyDescent="0.55000000000000004">
      <c r="A165" s="78" t="s">
        <v>86</v>
      </c>
      <c r="B165" s="85">
        <v>795</v>
      </c>
      <c r="C165" s="85">
        <v>754</v>
      </c>
      <c r="D165" s="85">
        <v>934</v>
      </c>
      <c r="E165" s="85">
        <v>290</v>
      </c>
      <c r="F165" s="85">
        <v>253</v>
      </c>
      <c r="G165" s="85">
        <v>337</v>
      </c>
      <c r="H165" s="85">
        <v>762</v>
      </c>
      <c r="I165" s="85">
        <v>539</v>
      </c>
      <c r="J165" s="85">
        <v>661</v>
      </c>
      <c r="K165" s="85">
        <v>398</v>
      </c>
      <c r="L165" s="85">
        <v>624</v>
      </c>
      <c r="M165" s="85">
        <v>157</v>
      </c>
    </row>
    <row r="166" spans="1:13" ht="13.75" customHeight="1" x14ac:dyDescent="0.55000000000000004">
      <c r="A166" s="78" t="s">
        <v>87</v>
      </c>
      <c r="B166" s="85">
        <v>429</v>
      </c>
      <c r="C166" s="85">
        <v>448</v>
      </c>
      <c r="D166" s="85">
        <v>691</v>
      </c>
      <c r="E166" s="85">
        <v>673</v>
      </c>
      <c r="F166" s="85">
        <v>649</v>
      </c>
      <c r="G166" s="85">
        <v>1629</v>
      </c>
      <c r="H166" s="85">
        <v>926</v>
      </c>
      <c r="I166" s="85">
        <v>1000</v>
      </c>
      <c r="J166" s="85">
        <v>759</v>
      </c>
      <c r="K166" s="85">
        <v>746</v>
      </c>
      <c r="L166" s="85">
        <v>558</v>
      </c>
      <c r="M166" s="85">
        <v>311</v>
      </c>
    </row>
    <row r="167" spans="1:13" ht="13.75" customHeight="1" x14ac:dyDescent="0.55000000000000004">
      <c r="A167" s="49">
        <v>2015</v>
      </c>
      <c r="B167" s="49" t="s">
        <v>71</v>
      </c>
      <c r="C167" s="49" t="s">
        <v>72</v>
      </c>
      <c r="D167" s="49" t="s">
        <v>73</v>
      </c>
      <c r="E167" s="49" t="s">
        <v>74</v>
      </c>
      <c r="F167" s="49" t="s">
        <v>47</v>
      </c>
      <c r="G167" s="49" t="s">
        <v>75</v>
      </c>
      <c r="H167" s="49" t="s">
        <v>76</v>
      </c>
      <c r="I167" s="49" t="s">
        <v>77</v>
      </c>
      <c r="J167" s="49" t="s">
        <v>78</v>
      </c>
      <c r="K167" s="49" t="s">
        <v>79</v>
      </c>
      <c r="L167" s="49" t="s">
        <v>80</v>
      </c>
      <c r="M167" s="49" t="s">
        <v>81</v>
      </c>
    </row>
    <row r="168" spans="1:13" s="53" customFormat="1" ht="13.75" customHeight="1" thickBot="1" x14ac:dyDescent="0.6">
      <c r="A168" s="82" t="s">
        <v>82</v>
      </c>
      <c r="B168" s="83">
        <v>2427</v>
      </c>
      <c r="C168" s="83">
        <v>2073</v>
      </c>
      <c r="D168" s="83">
        <v>1862</v>
      </c>
      <c r="E168" s="83">
        <v>1376</v>
      </c>
      <c r="F168" s="83">
        <v>1882</v>
      </c>
      <c r="G168" s="83">
        <v>2349</v>
      </c>
      <c r="H168" s="83">
        <v>8248</v>
      </c>
      <c r="I168" s="83">
        <v>5041</v>
      </c>
      <c r="J168" s="83">
        <v>5495</v>
      </c>
      <c r="K168" s="83">
        <v>11118</v>
      </c>
      <c r="L168" s="83">
        <v>12691</v>
      </c>
      <c r="M168" s="83">
        <v>12904</v>
      </c>
    </row>
    <row r="169" spans="1:13" ht="13.75" customHeight="1" x14ac:dyDescent="0.55000000000000004">
      <c r="A169" s="67" t="s">
        <v>83</v>
      </c>
      <c r="B169" s="84">
        <v>757</v>
      </c>
      <c r="C169" s="84">
        <v>482</v>
      </c>
      <c r="D169" s="84">
        <v>554</v>
      </c>
      <c r="E169" s="84">
        <v>341</v>
      </c>
      <c r="F169" s="84">
        <v>339</v>
      </c>
      <c r="G169" s="84">
        <v>493</v>
      </c>
      <c r="H169" s="84">
        <v>494</v>
      </c>
      <c r="I169" s="84">
        <v>13</v>
      </c>
      <c r="J169" s="84">
        <v>1061</v>
      </c>
      <c r="K169" s="84">
        <v>7261</v>
      </c>
      <c r="L169" s="86">
        <v>6887</v>
      </c>
      <c r="M169" s="86">
        <v>8120</v>
      </c>
    </row>
    <row r="170" spans="1:13" ht="13.75" customHeight="1" x14ac:dyDescent="0.55000000000000004">
      <c r="A170" s="78" t="s">
        <v>84</v>
      </c>
      <c r="B170" s="85">
        <v>725</v>
      </c>
      <c r="C170" s="85">
        <v>477</v>
      </c>
      <c r="D170" s="85">
        <v>554</v>
      </c>
      <c r="E170" s="85">
        <v>340</v>
      </c>
      <c r="F170" s="85">
        <v>339</v>
      </c>
      <c r="G170" s="85">
        <v>492</v>
      </c>
      <c r="H170" s="85">
        <v>494</v>
      </c>
      <c r="I170" s="85">
        <v>13</v>
      </c>
      <c r="J170" s="85">
        <v>1011</v>
      </c>
      <c r="K170" s="85">
        <v>7198</v>
      </c>
      <c r="L170" s="85">
        <v>6848</v>
      </c>
      <c r="M170" s="85">
        <v>8066</v>
      </c>
    </row>
    <row r="171" spans="1:13" ht="13.75" customHeight="1" x14ac:dyDescent="0.55000000000000004">
      <c r="A171" s="78" t="s">
        <v>85</v>
      </c>
      <c r="B171" s="85">
        <v>715</v>
      </c>
      <c r="C171" s="85">
        <v>330</v>
      </c>
      <c r="D171" s="85">
        <v>314</v>
      </c>
      <c r="E171" s="85">
        <v>0</v>
      </c>
      <c r="F171" s="85">
        <v>0</v>
      </c>
      <c r="G171" s="85">
        <v>216</v>
      </c>
      <c r="H171" s="85">
        <v>6227</v>
      </c>
      <c r="I171" s="85">
        <v>2994</v>
      </c>
      <c r="J171" s="85">
        <v>2020</v>
      </c>
      <c r="K171" s="85">
        <v>2667</v>
      </c>
      <c r="L171" s="85">
        <v>4229</v>
      </c>
      <c r="M171" s="85">
        <v>3263</v>
      </c>
    </row>
    <row r="172" spans="1:13" ht="13.75" customHeight="1" x14ac:dyDescent="0.55000000000000004">
      <c r="A172" s="78" t="s">
        <v>86</v>
      </c>
      <c r="B172" s="85">
        <v>573</v>
      </c>
      <c r="C172" s="85">
        <v>693</v>
      </c>
      <c r="D172" s="85">
        <v>559</v>
      </c>
      <c r="E172" s="85">
        <v>498</v>
      </c>
      <c r="F172" s="85">
        <v>744</v>
      </c>
      <c r="G172" s="85">
        <v>1016</v>
      </c>
      <c r="H172" s="85">
        <v>876</v>
      </c>
      <c r="I172" s="85">
        <v>1219</v>
      </c>
      <c r="J172" s="85">
        <v>1579</v>
      </c>
      <c r="K172" s="85">
        <v>686</v>
      </c>
      <c r="L172" s="85">
        <v>1107</v>
      </c>
      <c r="M172" s="85">
        <v>666</v>
      </c>
    </row>
    <row r="173" spans="1:13" ht="13.75" customHeight="1" x14ac:dyDescent="0.55000000000000004">
      <c r="A173" s="78" t="s">
        <v>87</v>
      </c>
      <c r="B173" s="85">
        <v>382</v>
      </c>
      <c r="C173" s="85">
        <v>568</v>
      </c>
      <c r="D173" s="85">
        <v>435</v>
      </c>
      <c r="E173" s="85">
        <v>537</v>
      </c>
      <c r="F173" s="85">
        <v>799</v>
      </c>
      <c r="G173" s="85">
        <v>624</v>
      </c>
      <c r="H173" s="85">
        <v>651</v>
      </c>
      <c r="I173" s="85">
        <v>815</v>
      </c>
      <c r="J173" s="85">
        <v>835</v>
      </c>
      <c r="K173" s="85">
        <v>504</v>
      </c>
      <c r="L173" s="85">
        <v>468</v>
      </c>
      <c r="M173" s="85">
        <v>855</v>
      </c>
    </row>
    <row r="174" spans="1:13" ht="13.75" customHeight="1" x14ac:dyDescent="0.55000000000000004">
      <c r="A174" s="49">
        <v>2016</v>
      </c>
      <c r="B174" s="49" t="s">
        <v>71</v>
      </c>
      <c r="C174" s="49" t="s">
        <v>72</v>
      </c>
      <c r="D174" s="49" t="s">
        <v>73</v>
      </c>
      <c r="E174" s="49" t="s">
        <v>74</v>
      </c>
      <c r="F174" s="49" t="s">
        <v>47</v>
      </c>
      <c r="G174" s="49" t="s">
        <v>75</v>
      </c>
      <c r="H174" s="49" t="s">
        <v>76</v>
      </c>
      <c r="I174" s="49" t="s">
        <v>77</v>
      </c>
      <c r="J174" s="49" t="s">
        <v>78</v>
      </c>
      <c r="K174" s="49" t="s">
        <v>79</v>
      </c>
      <c r="L174" s="49" t="s">
        <v>80</v>
      </c>
      <c r="M174" s="49" t="s">
        <v>81</v>
      </c>
    </row>
    <row r="175" spans="1:13" s="53" customFormat="1" ht="13.75" customHeight="1" thickBot="1" x14ac:dyDescent="0.6">
      <c r="A175" s="82" t="s">
        <v>82</v>
      </c>
      <c r="B175" s="83">
        <v>10224</v>
      </c>
      <c r="C175" s="83">
        <v>11046</v>
      </c>
      <c r="D175" s="83">
        <v>14451</v>
      </c>
      <c r="E175" s="83">
        <v>10649</v>
      </c>
      <c r="F175" s="83">
        <v>5015</v>
      </c>
      <c r="G175" s="83">
        <v>15959</v>
      </c>
      <c r="H175" s="83">
        <v>15783</v>
      </c>
      <c r="I175" s="83">
        <v>10136</v>
      </c>
      <c r="J175" s="83">
        <v>13639</v>
      </c>
      <c r="K175" s="83">
        <v>12461</v>
      </c>
      <c r="L175" s="83">
        <v>12334</v>
      </c>
      <c r="M175" s="83">
        <v>15488</v>
      </c>
    </row>
    <row r="176" spans="1:13" ht="13.75" customHeight="1" x14ac:dyDescent="0.55000000000000004">
      <c r="A176" s="67" t="s">
        <v>83</v>
      </c>
      <c r="B176" s="84">
        <v>5201</v>
      </c>
      <c r="C176" s="84">
        <v>6480</v>
      </c>
      <c r="D176" s="84">
        <v>8615</v>
      </c>
      <c r="E176" s="84">
        <v>5516</v>
      </c>
      <c r="F176" s="84">
        <v>1668</v>
      </c>
      <c r="G176" s="84">
        <v>9129</v>
      </c>
      <c r="H176" s="84">
        <v>9000</v>
      </c>
      <c r="I176" s="84">
        <v>5181</v>
      </c>
      <c r="J176" s="84">
        <v>8476</v>
      </c>
      <c r="K176" s="84">
        <v>6337</v>
      </c>
      <c r="L176" s="86">
        <v>7472</v>
      </c>
      <c r="M176" s="86">
        <v>9705</v>
      </c>
    </row>
    <row r="177" spans="1:13" ht="13.75" customHeight="1" x14ac:dyDescent="0.55000000000000004">
      <c r="A177" s="78" t="s">
        <v>84</v>
      </c>
      <c r="B177" s="85">
        <v>5161</v>
      </c>
      <c r="C177" s="85">
        <v>6470</v>
      </c>
      <c r="D177" s="85">
        <v>8613</v>
      </c>
      <c r="E177" s="85">
        <v>5516</v>
      </c>
      <c r="F177" s="85">
        <v>1635</v>
      </c>
      <c r="G177" s="85">
        <v>9017</v>
      </c>
      <c r="H177" s="85">
        <v>8904</v>
      </c>
      <c r="I177" s="85">
        <v>5092</v>
      </c>
      <c r="J177" s="85">
        <v>8367</v>
      </c>
      <c r="K177" s="85">
        <v>6314</v>
      </c>
      <c r="L177" s="85">
        <v>7360</v>
      </c>
      <c r="M177" s="85">
        <v>9700</v>
      </c>
    </row>
    <row r="178" spans="1:13" ht="13.75" customHeight="1" x14ac:dyDescent="0.55000000000000004">
      <c r="A178" s="78" t="s">
        <v>85</v>
      </c>
      <c r="B178" s="85">
        <v>3703</v>
      </c>
      <c r="C178" s="85">
        <v>2891</v>
      </c>
      <c r="D178" s="85">
        <v>4614</v>
      </c>
      <c r="E178" s="85">
        <v>2805</v>
      </c>
      <c r="F178" s="85">
        <v>1762</v>
      </c>
      <c r="G178" s="85">
        <v>4513</v>
      </c>
      <c r="H178" s="85">
        <v>4481</v>
      </c>
      <c r="I178" s="85">
        <v>2658</v>
      </c>
      <c r="J178" s="85">
        <v>2612</v>
      </c>
      <c r="K178" s="85">
        <v>3799</v>
      </c>
      <c r="L178" s="85">
        <v>2789</v>
      </c>
      <c r="M178" s="85">
        <v>4018</v>
      </c>
    </row>
    <row r="179" spans="1:13" ht="13.75" customHeight="1" x14ac:dyDescent="0.55000000000000004">
      <c r="A179" s="78" t="s">
        <v>86</v>
      </c>
      <c r="B179" s="85">
        <v>793</v>
      </c>
      <c r="C179" s="85">
        <v>820</v>
      </c>
      <c r="D179" s="85">
        <v>669</v>
      </c>
      <c r="E179" s="85">
        <v>858</v>
      </c>
      <c r="F179" s="85">
        <v>752</v>
      </c>
      <c r="G179" s="85">
        <v>1574</v>
      </c>
      <c r="H179" s="85">
        <v>1435</v>
      </c>
      <c r="I179" s="85">
        <v>1636</v>
      </c>
      <c r="J179" s="85">
        <v>1752</v>
      </c>
      <c r="K179" s="85">
        <v>1001</v>
      </c>
      <c r="L179" s="85">
        <v>1020</v>
      </c>
      <c r="M179" s="85">
        <v>785</v>
      </c>
    </row>
    <row r="180" spans="1:13" ht="13.75" customHeight="1" x14ac:dyDescent="0.55000000000000004">
      <c r="A180" s="78" t="s">
        <v>87</v>
      </c>
      <c r="B180" s="85">
        <v>527</v>
      </c>
      <c r="C180" s="85">
        <v>855</v>
      </c>
      <c r="D180" s="85">
        <v>553</v>
      </c>
      <c r="E180" s="85">
        <v>1470</v>
      </c>
      <c r="F180" s="85">
        <v>833</v>
      </c>
      <c r="G180" s="85">
        <v>743</v>
      </c>
      <c r="H180" s="85">
        <v>867</v>
      </c>
      <c r="I180" s="85">
        <v>661</v>
      </c>
      <c r="J180" s="85">
        <v>799</v>
      </c>
      <c r="K180" s="85">
        <v>1324</v>
      </c>
      <c r="L180" s="85">
        <v>1053</v>
      </c>
      <c r="M180" s="85">
        <v>980</v>
      </c>
    </row>
    <row r="181" spans="1:13" ht="13.75" customHeight="1" x14ac:dyDescent="0.55000000000000004">
      <c r="A181" s="49">
        <v>2017</v>
      </c>
      <c r="B181" s="49" t="s">
        <v>71</v>
      </c>
      <c r="C181" s="49" t="s">
        <v>72</v>
      </c>
      <c r="D181" s="49" t="s">
        <v>73</v>
      </c>
      <c r="E181" s="49" t="s">
        <v>74</v>
      </c>
      <c r="F181" s="49" t="s">
        <v>47</v>
      </c>
      <c r="G181" s="49" t="s">
        <v>75</v>
      </c>
      <c r="H181" s="49" t="s">
        <v>76</v>
      </c>
      <c r="I181" s="49" t="s">
        <v>77</v>
      </c>
      <c r="J181" s="49" t="s">
        <v>78</v>
      </c>
      <c r="K181" s="49" t="s">
        <v>79</v>
      </c>
      <c r="L181" s="49" t="s">
        <v>80</v>
      </c>
      <c r="M181" s="49" t="s">
        <v>81</v>
      </c>
    </row>
    <row r="182" spans="1:13" s="53" customFormat="1" ht="13.75" customHeight="1" thickBot="1" x14ac:dyDescent="0.6">
      <c r="A182" s="82" t="s">
        <v>82</v>
      </c>
      <c r="B182" s="83">
        <v>4904</v>
      </c>
      <c r="C182" s="83">
        <v>7746</v>
      </c>
      <c r="D182" s="83">
        <v>6155</v>
      </c>
      <c r="E182" s="83">
        <v>5472</v>
      </c>
      <c r="F182" s="83">
        <v>6470</v>
      </c>
      <c r="G182" s="83">
        <v>8805</v>
      </c>
      <c r="H182" s="83">
        <v>6529</v>
      </c>
      <c r="I182" s="83">
        <v>4259</v>
      </c>
      <c r="J182" s="83">
        <v>3998</v>
      </c>
      <c r="K182" s="83">
        <v>5210</v>
      </c>
      <c r="L182" s="83">
        <v>9080</v>
      </c>
      <c r="M182" s="83">
        <v>12433</v>
      </c>
    </row>
    <row r="183" spans="1:13" ht="13.75" customHeight="1" x14ac:dyDescent="0.55000000000000004">
      <c r="A183" s="67" t="s">
        <v>83</v>
      </c>
      <c r="B183" s="84">
        <v>1945</v>
      </c>
      <c r="C183" s="84">
        <v>3321</v>
      </c>
      <c r="D183" s="84">
        <v>3060</v>
      </c>
      <c r="E183" s="84">
        <v>1693</v>
      </c>
      <c r="F183" s="84">
        <v>2119</v>
      </c>
      <c r="G183" s="84">
        <v>2901</v>
      </c>
      <c r="H183" s="84">
        <v>1943</v>
      </c>
      <c r="I183" s="84">
        <v>1581</v>
      </c>
      <c r="J183" s="84">
        <v>878</v>
      </c>
      <c r="K183" s="84">
        <v>2336</v>
      </c>
      <c r="L183" s="86">
        <v>2467</v>
      </c>
      <c r="M183" s="86">
        <v>3316</v>
      </c>
    </row>
    <row r="184" spans="1:13" ht="13.75" customHeight="1" x14ac:dyDescent="0.55000000000000004">
      <c r="A184" s="78" t="s">
        <v>84</v>
      </c>
      <c r="B184" s="85">
        <v>1906</v>
      </c>
      <c r="C184" s="85">
        <v>3272</v>
      </c>
      <c r="D184" s="85">
        <v>3035</v>
      </c>
      <c r="E184" s="85">
        <v>1624</v>
      </c>
      <c r="F184" s="85">
        <v>2045</v>
      </c>
      <c r="G184" s="85">
        <v>2812</v>
      </c>
      <c r="H184" s="85">
        <v>1883</v>
      </c>
      <c r="I184" s="85">
        <v>1580</v>
      </c>
      <c r="J184" s="85">
        <v>849</v>
      </c>
      <c r="K184" s="85">
        <v>2162</v>
      </c>
      <c r="L184" s="85">
        <v>2357</v>
      </c>
      <c r="M184" s="85">
        <v>3218</v>
      </c>
    </row>
    <row r="185" spans="1:13" ht="13.75" customHeight="1" x14ac:dyDescent="0.55000000000000004">
      <c r="A185" s="78" t="s">
        <v>85</v>
      </c>
      <c r="B185" s="85">
        <v>1860</v>
      </c>
      <c r="C185" s="85">
        <v>2330</v>
      </c>
      <c r="D185" s="85">
        <v>1654</v>
      </c>
      <c r="E185" s="85">
        <v>2190</v>
      </c>
      <c r="F185" s="85">
        <v>2736</v>
      </c>
      <c r="G185" s="85">
        <v>4314</v>
      </c>
      <c r="H185" s="85">
        <v>2695</v>
      </c>
      <c r="I185" s="85">
        <v>1544</v>
      </c>
      <c r="J185" s="85">
        <v>1436</v>
      </c>
      <c r="K185" s="85">
        <v>2419</v>
      </c>
      <c r="L185" s="85">
        <v>4610</v>
      </c>
      <c r="M185" s="85">
        <v>6787</v>
      </c>
    </row>
    <row r="186" spans="1:13" ht="13.75" customHeight="1" x14ac:dyDescent="0.55000000000000004">
      <c r="A186" s="78" t="s">
        <v>86</v>
      </c>
      <c r="B186" s="85">
        <v>527</v>
      </c>
      <c r="C186" s="85">
        <v>1061</v>
      </c>
      <c r="D186" s="85">
        <v>933</v>
      </c>
      <c r="E186" s="85">
        <v>696</v>
      </c>
      <c r="F186" s="85">
        <v>927</v>
      </c>
      <c r="G186" s="85">
        <v>1020</v>
      </c>
      <c r="H186" s="85">
        <v>1148</v>
      </c>
      <c r="I186" s="85">
        <v>752</v>
      </c>
      <c r="J186" s="85">
        <v>1175</v>
      </c>
      <c r="K186" s="85">
        <v>300</v>
      </c>
      <c r="L186" s="85">
        <v>968</v>
      </c>
      <c r="M186" s="85">
        <v>1224</v>
      </c>
    </row>
    <row r="187" spans="1:13" ht="13.75" customHeight="1" x14ac:dyDescent="0.55000000000000004">
      <c r="A187" s="78" t="s">
        <v>87</v>
      </c>
      <c r="B187" s="85">
        <v>572</v>
      </c>
      <c r="C187" s="85">
        <v>1034</v>
      </c>
      <c r="D187" s="85">
        <v>508</v>
      </c>
      <c r="E187" s="85">
        <v>893</v>
      </c>
      <c r="F187" s="85">
        <v>688</v>
      </c>
      <c r="G187" s="85">
        <v>570</v>
      </c>
      <c r="H187" s="85">
        <v>743</v>
      </c>
      <c r="I187" s="85">
        <v>382</v>
      </c>
      <c r="J187" s="85">
        <v>509</v>
      </c>
      <c r="K187" s="85">
        <v>155</v>
      </c>
      <c r="L187" s="85">
        <v>1035</v>
      </c>
      <c r="M187" s="85">
        <v>1106</v>
      </c>
    </row>
    <row r="188" spans="1:13" ht="13.75" customHeight="1" x14ac:dyDescent="0.55000000000000004">
      <c r="A188" s="49">
        <v>2018</v>
      </c>
      <c r="B188" s="49" t="s">
        <v>71</v>
      </c>
      <c r="C188" s="49" t="s">
        <v>72</v>
      </c>
      <c r="D188" s="49" t="s">
        <v>73</v>
      </c>
      <c r="E188" s="49" t="s">
        <v>74</v>
      </c>
      <c r="F188" s="49" t="s">
        <v>47</v>
      </c>
      <c r="G188" s="49" t="s">
        <v>75</v>
      </c>
      <c r="H188" s="49" t="s">
        <v>76</v>
      </c>
      <c r="I188" s="49" t="s">
        <v>77</v>
      </c>
      <c r="J188" s="49" t="s">
        <v>78</v>
      </c>
      <c r="K188" s="49" t="s">
        <v>79</v>
      </c>
      <c r="L188" s="49" t="s">
        <v>80</v>
      </c>
      <c r="M188" s="49" t="s">
        <v>81</v>
      </c>
    </row>
    <row r="189" spans="1:13" s="53" customFormat="1" ht="13.75" customHeight="1" thickBot="1" x14ac:dyDescent="0.6">
      <c r="A189" s="82" t="s">
        <v>82</v>
      </c>
      <c r="B189" s="83">
        <v>9018</v>
      </c>
      <c r="C189" s="83">
        <v>11266</v>
      </c>
      <c r="D189" s="83">
        <v>13822</v>
      </c>
      <c r="E189" s="83">
        <v>12798</v>
      </c>
      <c r="F189" s="83">
        <v>8292</v>
      </c>
      <c r="G189" s="83">
        <v>11532</v>
      </c>
      <c r="H189" s="83">
        <v>16301</v>
      </c>
      <c r="I189" s="83">
        <v>15087</v>
      </c>
      <c r="J189" s="83">
        <v>18833</v>
      </c>
      <c r="K189" s="83">
        <v>15297</v>
      </c>
      <c r="L189" s="83">
        <v>19739</v>
      </c>
      <c r="M189" s="83">
        <v>24730</v>
      </c>
    </row>
    <row r="190" spans="1:13" ht="13.75" customHeight="1" x14ac:dyDescent="0.55000000000000004">
      <c r="A190" s="67" t="s">
        <v>83</v>
      </c>
      <c r="B190" s="84">
        <v>3038</v>
      </c>
      <c r="C190" s="84">
        <v>6714</v>
      </c>
      <c r="D190" s="84">
        <v>7292</v>
      </c>
      <c r="E190" s="84">
        <v>9020</v>
      </c>
      <c r="F190" s="84">
        <v>4994</v>
      </c>
      <c r="G190" s="84">
        <v>8358</v>
      </c>
      <c r="H190" s="84">
        <v>5890</v>
      </c>
      <c r="I190" s="84">
        <v>2610</v>
      </c>
      <c r="J190" s="84">
        <v>9275</v>
      </c>
      <c r="K190" s="84">
        <v>5967</v>
      </c>
      <c r="L190" s="86">
        <v>13827</v>
      </c>
      <c r="M190" s="86">
        <v>9824</v>
      </c>
    </row>
    <row r="191" spans="1:13" ht="13.75" customHeight="1" x14ac:dyDescent="0.55000000000000004">
      <c r="A191" s="78" t="s">
        <v>84</v>
      </c>
      <c r="B191" s="85">
        <v>2984</v>
      </c>
      <c r="C191" s="85">
        <v>6678</v>
      </c>
      <c r="D191" s="85">
        <v>7197</v>
      </c>
      <c r="E191" s="85">
        <v>8888</v>
      </c>
      <c r="F191" s="85">
        <v>4902</v>
      </c>
      <c r="G191" s="85">
        <v>8306</v>
      </c>
      <c r="H191" s="85">
        <v>5846</v>
      </c>
      <c r="I191" s="85">
        <v>2610</v>
      </c>
      <c r="J191" s="85">
        <v>9275</v>
      </c>
      <c r="K191" s="85">
        <v>5942</v>
      </c>
      <c r="L191" s="85">
        <v>13827</v>
      </c>
      <c r="M191" s="85">
        <v>9577</v>
      </c>
    </row>
    <row r="192" spans="1:13" ht="13.75" customHeight="1" x14ac:dyDescent="0.55000000000000004">
      <c r="A192" s="78" t="s">
        <v>85</v>
      </c>
      <c r="B192" s="85">
        <v>3863</v>
      </c>
      <c r="C192" s="85">
        <v>2521</v>
      </c>
      <c r="D192" s="85">
        <v>4104</v>
      </c>
      <c r="E192" s="85">
        <v>1870</v>
      </c>
      <c r="F192" s="85">
        <v>1938</v>
      </c>
      <c r="G192" s="85">
        <v>1130</v>
      </c>
      <c r="H192" s="85">
        <v>9314</v>
      </c>
      <c r="I192" s="85">
        <v>10286</v>
      </c>
      <c r="J192" s="85">
        <v>7297</v>
      </c>
      <c r="K192" s="85">
        <v>8053</v>
      </c>
      <c r="L192" s="85">
        <v>4768</v>
      </c>
      <c r="M192" s="85">
        <v>13015</v>
      </c>
    </row>
    <row r="193" spans="1:15" ht="13.75" customHeight="1" x14ac:dyDescent="0.55000000000000004">
      <c r="A193" s="78" t="s">
        <v>86</v>
      </c>
      <c r="B193" s="85">
        <v>1379</v>
      </c>
      <c r="C193" s="85">
        <v>878</v>
      </c>
      <c r="D193" s="85">
        <v>1660</v>
      </c>
      <c r="E193" s="85">
        <v>1160</v>
      </c>
      <c r="F193" s="85">
        <v>517</v>
      </c>
      <c r="G193" s="85">
        <v>1200</v>
      </c>
      <c r="H193" s="85">
        <v>621</v>
      </c>
      <c r="I193" s="85">
        <v>648</v>
      </c>
      <c r="J193" s="85">
        <v>1032</v>
      </c>
      <c r="K193" s="85">
        <v>454</v>
      </c>
      <c r="L193" s="85">
        <v>677</v>
      </c>
      <c r="M193" s="85">
        <v>660</v>
      </c>
    </row>
    <row r="194" spans="1:15" ht="13.75" customHeight="1" x14ac:dyDescent="0.55000000000000004">
      <c r="A194" s="78" t="s">
        <v>87</v>
      </c>
      <c r="B194" s="85">
        <v>738</v>
      </c>
      <c r="C194" s="85">
        <v>1153</v>
      </c>
      <c r="D194" s="85">
        <v>766</v>
      </c>
      <c r="E194" s="85">
        <v>748</v>
      </c>
      <c r="F194" s="85">
        <v>843</v>
      </c>
      <c r="G194" s="85">
        <v>844</v>
      </c>
      <c r="H194" s="85">
        <v>476</v>
      </c>
      <c r="I194" s="85">
        <v>1543</v>
      </c>
      <c r="J194" s="85">
        <v>1229</v>
      </c>
      <c r="K194" s="85">
        <v>823</v>
      </c>
      <c r="L194" s="85">
        <v>467</v>
      </c>
      <c r="M194" s="85">
        <v>1231</v>
      </c>
    </row>
    <row r="195" spans="1:15" ht="13.75" customHeight="1" x14ac:dyDescent="0.55000000000000004">
      <c r="A195" s="49">
        <v>2019</v>
      </c>
      <c r="B195" s="49" t="s">
        <v>71</v>
      </c>
      <c r="C195" s="49" t="s">
        <v>72</v>
      </c>
      <c r="D195" s="49" t="s">
        <v>73</v>
      </c>
      <c r="E195" s="49" t="s">
        <v>74</v>
      </c>
      <c r="F195" s="49" t="s">
        <v>47</v>
      </c>
      <c r="G195" s="49" t="s">
        <v>75</v>
      </c>
      <c r="H195" s="49" t="s">
        <v>76</v>
      </c>
      <c r="I195" s="49" t="s">
        <v>77</v>
      </c>
      <c r="J195" s="49" t="s">
        <v>78</v>
      </c>
      <c r="K195" s="49" t="s">
        <v>79</v>
      </c>
      <c r="L195" s="49" t="s">
        <v>80</v>
      </c>
      <c r="M195" s="49" t="s">
        <v>81</v>
      </c>
    </row>
    <row r="196" spans="1:15" s="53" customFormat="1" ht="13.75" customHeight="1" thickBot="1" x14ac:dyDescent="0.6">
      <c r="A196" s="82" t="s">
        <v>82</v>
      </c>
      <c r="B196" s="83">
        <v>18512</v>
      </c>
      <c r="C196" s="83">
        <v>15319</v>
      </c>
      <c r="D196" s="83">
        <v>8506</v>
      </c>
      <c r="E196" s="83">
        <v>12801</v>
      </c>
      <c r="F196" s="83">
        <v>9861</v>
      </c>
      <c r="G196" s="83">
        <v>10339</v>
      </c>
      <c r="H196" s="83">
        <v>12149</v>
      </c>
      <c r="I196" s="83">
        <v>7008</v>
      </c>
      <c r="J196" s="83">
        <v>10857</v>
      </c>
      <c r="K196" s="83">
        <v>12406</v>
      </c>
      <c r="L196" s="83">
        <v>6294</v>
      </c>
      <c r="M196" s="83">
        <v>7270</v>
      </c>
    </row>
    <row r="197" spans="1:15" ht="13.75" customHeight="1" x14ac:dyDescent="0.55000000000000004">
      <c r="A197" s="67" t="s">
        <v>83</v>
      </c>
      <c r="B197" s="84">
        <v>8157</v>
      </c>
      <c r="C197" s="84">
        <v>5879</v>
      </c>
      <c r="D197" s="84">
        <v>2714</v>
      </c>
      <c r="E197" s="84">
        <v>2445</v>
      </c>
      <c r="F197" s="84">
        <v>1617</v>
      </c>
      <c r="G197" s="84">
        <v>2358</v>
      </c>
      <c r="H197" s="84">
        <v>895</v>
      </c>
      <c r="I197" s="84">
        <v>773</v>
      </c>
      <c r="J197" s="84">
        <v>354</v>
      </c>
      <c r="K197" s="84">
        <v>957</v>
      </c>
      <c r="L197" s="86">
        <v>958</v>
      </c>
      <c r="M197" s="86">
        <v>950</v>
      </c>
    </row>
    <row r="198" spans="1:15" ht="13.75" customHeight="1" x14ac:dyDescent="0.55000000000000004">
      <c r="A198" s="78" t="s">
        <v>84</v>
      </c>
      <c r="B198" s="85">
        <v>8040</v>
      </c>
      <c r="C198" s="85">
        <v>5674</v>
      </c>
      <c r="D198" s="85">
        <v>2712</v>
      </c>
      <c r="E198" s="85">
        <v>2352</v>
      </c>
      <c r="F198" s="85">
        <v>1457</v>
      </c>
      <c r="G198" s="85">
        <v>2253</v>
      </c>
      <c r="H198" s="85">
        <v>872</v>
      </c>
      <c r="I198" s="85">
        <v>772</v>
      </c>
      <c r="J198" s="85">
        <v>354</v>
      </c>
      <c r="K198" s="85">
        <v>957</v>
      </c>
      <c r="L198" s="85">
        <v>958</v>
      </c>
      <c r="M198" s="85">
        <v>725</v>
      </c>
    </row>
    <row r="199" spans="1:15" ht="13.75" customHeight="1" x14ac:dyDescent="0.55000000000000004">
      <c r="A199" s="78" t="s">
        <v>85</v>
      </c>
      <c r="B199" s="85">
        <v>9126</v>
      </c>
      <c r="C199" s="85">
        <v>7048</v>
      </c>
      <c r="D199" s="85">
        <v>3666</v>
      </c>
      <c r="E199" s="85">
        <v>8462</v>
      </c>
      <c r="F199" s="85">
        <v>6120</v>
      </c>
      <c r="G199" s="85">
        <v>6599</v>
      </c>
      <c r="H199" s="85">
        <v>9543</v>
      </c>
      <c r="I199" s="85">
        <v>4997</v>
      </c>
      <c r="J199" s="85">
        <v>8721</v>
      </c>
      <c r="K199" s="85">
        <v>9645</v>
      </c>
      <c r="L199" s="85">
        <v>4357</v>
      </c>
      <c r="M199" s="85">
        <v>4516</v>
      </c>
    </row>
    <row r="200" spans="1:15" ht="13.75" customHeight="1" x14ac:dyDescent="0.55000000000000004">
      <c r="A200" s="78" t="s">
        <v>86</v>
      </c>
      <c r="B200" s="85">
        <v>607</v>
      </c>
      <c r="C200" s="85">
        <v>1519</v>
      </c>
      <c r="D200" s="85">
        <v>1488</v>
      </c>
      <c r="E200" s="85">
        <v>917</v>
      </c>
      <c r="F200" s="85">
        <v>933</v>
      </c>
      <c r="G200" s="85">
        <v>860</v>
      </c>
      <c r="H200" s="85">
        <v>670</v>
      </c>
      <c r="I200" s="85">
        <v>541</v>
      </c>
      <c r="J200" s="85">
        <v>811</v>
      </c>
      <c r="K200" s="85">
        <v>406</v>
      </c>
      <c r="L200" s="85">
        <v>499</v>
      </c>
      <c r="M200" s="85">
        <v>551</v>
      </c>
    </row>
    <row r="201" spans="1:15" ht="13.75" customHeight="1" x14ac:dyDescent="0.55000000000000004">
      <c r="A201" s="78" t="s">
        <v>87</v>
      </c>
      <c r="B201" s="85">
        <v>622</v>
      </c>
      <c r="C201" s="85">
        <v>873</v>
      </c>
      <c r="D201" s="85">
        <v>638</v>
      </c>
      <c r="E201" s="85">
        <v>977</v>
      </c>
      <c r="F201" s="85">
        <v>1191</v>
      </c>
      <c r="G201" s="85">
        <v>522</v>
      </c>
      <c r="H201" s="85">
        <v>1041</v>
      </c>
      <c r="I201" s="85">
        <v>697</v>
      </c>
      <c r="J201" s="85">
        <v>971</v>
      </c>
      <c r="K201" s="85">
        <v>1398</v>
      </c>
      <c r="L201" s="85">
        <v>480</v>
      </c>
      <c r="M201" s="85">
        <v>1253</v>
      </c>
    </row>
    <row r="202" spans="1:15" ht="13.75" customHeight="1" x14ac:dyDescent="0.55000000000000004">
      <c r="A202" s="49">
        <v>2020</v>
      </c>
      <c r="B202" s="49" t="s">
        <v>71</v>
      </c>
      <c r="C202" s="49" t="s">
        <v>72</v>
      </c>
      <c r="D202" s="49" t="s">
        <v>73</v>
      </c>
      <c r="E202" s="49" t="s">
        <v>74</v>
      </c>
      <c r="F202" s="49" t="s">
        <v>47</v>
      </c>
      <c r="G202" s="49" t="s">
        <v>75</v>
      </c>
      <c r="H202" s="49" t="s">
        <v>76</v>
      </c>
      <c r="I202" s="49" t="s">
        <v>77</v>
      </c>
      <c r="J202" s="49" t="s">
        <v>78</v>
      </c>
      <c r="K202" s="49" t="s">
        <v>79</v>
      </c>
      <c r="L202" s="49" t="s">
        <v>80</v>
      </c>
      <c r="M202" s="49" t="s">
        <v>81</v>
      </c>
      <c r="O202" s="87"/>
    </row>
    <row r="203" spans="1:15" s="53" customFormat="1" ht="13.75" customHeight="1" thickBot="1" x14ac:dyDescent="0.6">
      <c r="A203" s="82" t="s">
        <v>82</v>
      </c>
      <c r="B203" s="83">
        <v>5643</v>
      </c>
      <c r="C203" s="83">
        <v>8209</v>
      </c>
      <c r="D203" s="83">
        <v>9645</v>
      </c>
      <c r="E203" s="83">
        <v>8208</v>
      </c>
      <c r="F203" s="83">
        <v>7550</v>
      </c>
      <c r="G203" s="83">
        <v>9434</v>
      </c>
      <c r="H203" s="83">
        <v>10230</v>
      </c>
      <c r="I203" s="83">
        <v>7225</v>
      </c>
      <c r="J203" s="83">
        <v>7746</v>
      </c>
      <c r="K203" s="83">
        <v>5969</v>
      </c>
      <c r="L203" s="83">
        <v>6994</v>
      </c>
      <c r="M203" s="83">
        <v>5328</v>
      </c>
      <c r="O203" s="87"/>
    </row>
    <row r="204" spans="1:15" ht="13.75" customHeight="1" x14ac:dyDescent="0.55000000000000004">
      <c r="A204" s="67" t="s">
        <v>83</v>
      </c>
      <c r="B204" s="84">
        <v>729</v>
      </c>
      <c r="C204" s="84">
        <v>1120</v>
      </c>
      <c r="D204" s="84">
        <v>293</v>
      </c>
      <c r="E204" s="84">
        <v>31</v>
      </c>
      <c r="F204" s="84">
        <v>132</v>
      </c>
      <c r="G204" s="84">
        <v>1069</v>
      </c>
      <c r="H204" s="84">
        <v>574</v>
      </c>
      <c r="I204" s="84">
        <v>1069</v>
      </c>
      <c r="J204" s="84">
        <v>410</v>
      </c>
      <c r="K204" s="84">
        <v>0</v>
      </c>
      <c r="L204" s="86">
        <v>146</v>
      </c>
      <c r="M204" s="86">
        <v>77</v>
      </c>
      <c r="O204" s="87"/>
    </row>
    <row r="205" spans="1:15" ht="13.75" customHeight="1" x14ac:dyDescent="0.55000000000000004">
      <c r="A205" s="78" t="s">
        <v>84</v>
      </c>
      <c r="B205" s="85">
        <v>505</v>
      </c>
      <c r="C205" s="85">
        <v>936</v>
      </c>
      <c r="D205" s="85">
        <v>293</v>
      </c>
      <c r="E205" s="85">
        <v>31</v>
      </c>
      <c r="F205" s="85">
        <v>84</v>
      </c>
      <c r="G205" s="85">
        <v>997</v>
      </c>
      <c r="H205" s="85">
        <v>574</v>
      </c>
      <c r="I205" s="85">
        <v>949</v>
      </c>
      <c r="J205" s="85">
        <v>410</v>
      </c>
      <c r="K205" s="85">
        <v>0</v>
      </c>
      <c r="L205" s="85">
        <v>145</v>
      </c>
      <c r="M205" s="85">
        <v>76</v>
      </c>
    </row>
    <row r="206" spans="1:15" ht="13.75" customHeight="1" x14ac:dyDescent="0.55000000000000004">
      <c r="A206" s="78" t="s">
        <v>85</v>
      </c>
      <c r="B206" s="85">
        <v>3696</v>
      </c>
      <c r="C206" s="85">
        <v>5445</v>
      </c>
      <c r="D206" s="85">
        <v>8240</v>
      </c>
      <c r="E206" s="85">
        <v>7283</v>
      </c>
      <c r="F206" s="85">
        <v>6609</v>
      </c>
      <c r="G206" s="85">
        <v>7461</v>
      </c>
      <c r="H206" s="85">
        <v>7850</v>
      </c>
      <c r="I206" s="85">
        <v>4068</v>
      </c>
      <c r="J206" s="85">
        <v>5273</v>
      </c>
      <c r="K206" s="85">
        <v>5270</v>
      </c>
      <c r="L206" s="85">
        <v>5884</v>
      </c>
      <c r="M206" s="85">
        <v>4866</v>
      </c>
    </row>
    <row r="207" spans="1:15" ht="13.75" customHeight="1" x14ac:dyDescent="0.55000000000000004">
      <c r="A207" s="78" t="s">
        <v>86</v>
      </c>
      <c r="B207" s="85">
        <v>490</v>
      </c>
      <c r="C207" s="85">
        <v>722</v>
      </c>
      <c r="D207" s="85">
        <v>619</v>
      </c>
      <c r="E207" s="85">
        <v>423</v>
      </c>
      <c r="F207" s="85">
        <v>267</v>
      </c>
      <c r="G207" s="85">
        <v>610</v>
      </c>
      <c r="H207" s="85">
        <v>894</v>
      </c>
      <c r="I207" s="85">
        <v>821</v>
      </c>
      <c r="J207" s="85">
        <v>851</v>
      </c>
      <c r="K207" s="85">
        <v>402</v>
      </c>
      <c r="L207" s="85">
        <v>681</v>
      </c>
      <c r="M207" s="85">
        <v>166</v>
      </c>
    </row>
    <row r="208" spans="1:15" ht="13.75" customHeight="1" x14ac:dyDescent="0.55000000000000004">
      <c r="A208" s="78" t="s">
        <v>87</v>
      </c>
      <c r="B208" s="85">
        <v>728</v>
      </c>
      <c r="C208" s="85">
        <v>922</v>
      </c>
      <c r="D208" s="85">
        <v>493</v>
      </c>
      <c r="E208" s="85">
        <v>471</v>
      </c>
      <c r="F208" s="85">
        <v>542</v>
      </c>
      <c r="G208" s="85">
        <v>294</v>
      </c>
      <c r="H208" s="85">
        <v>912</v>
      </c>
      <c r="I208" s="85">
        <v>1267</v>
      </c>
      <c r="J208" s="85">
        <v>1212</v>
      </c>
      <c r="K208" s="85">
        <v>297</v>
      </c>
      <c r="L208" s="85">
        <v>283</v>
      </c>
      <c r="M208" s="85">
        <v>219</v>
      </c>
    </row>
    <row r="209" spans="1:13" s="10" customFormat="1" x14ac:dyDescent="0.55000000000000004">
      <c r="A209" s="1">
        <v>2021</v>
      </c>
      <c r="B209" s="1" t="s">
        <v>71</v>
      </c>
      <c r="C209" s="1" t="s">
        <v>72</v>
      </c>
      <c r="D209" s="1" t="s">
        <v>73</v>
      </c>
      <c r="E209" s="1" t="s">
        <v>74</v>
      </c>
      <c r="F209" s="1" t="s">
        <v>47</v>
      </c>
      <c r="G209" s="1" t="s">
        <v>75</v>
      </c>
      <c r="H209" s="1" t="s">
        <v>76</v>
      </c>
      <c r="I209" s="1" t="s">
        <v>77</v>
      </c>
      <c r="J209" s="1" t="s">
        <v>78</v>
      </c>
      <c r="K209" s="1" t="s">
        <v>79</v>
      </c>
      <c r="L209" s="1" t="s">
        <v>80</v>
      </c>
      <c r="M209" s="1" t="s">
        <v>81</v>
      </c>
    </row>
    <row r="210" spans="1:13" s="10" customFormat="1" ht="14.5" thickBot="1" x14ac:dyDescent="0.6">
      <c r="A210" s="2" t="s">
        <v>82</v>
      </c>
      <c r="B210" s="3">
        <v>2600</v>
      </c>
      <c r="C210" s="3">
        <v>2170</v>
      </c>
      <c r="D210" s="3">
        <v>3767</v>
      </c>
      <c r="E210" s="3">
        <v>6001</v>
      </c>
      <c r="F210" s="3">
        <v>3497</v>
      </c>
      <c r="G210" s="3">
        <v>6416</v>
      </c>
      <c r="H210" s="3">
        <v>6524</v>
      </c>
      <c r="I210" s="3">
        <v>3547</v>
      </c>
      <c r="J210" s="3">
        <v>5117</v>
      </c>
      <c r="K210" s="3">
        <v>7284</v>
      </c>
      <c r="L210" s="3">
        <v>7971</v>
      </c>
      <c r="M210" s="3">
        <v>11780</v>
      </c>
    </row>
    <row r="211" spans="1:13" s="10" customFormat="1" x14ac:dyDescent="0.55000000000000004">
      <c r="A211" s="4" t="s">
        <v>83</v>
      </c>
      <c r="B211" s="5">
        <v>145</v>
      </c>
      <c r="C211" s="5">
        <v>107</v>
      </c>
      <c r="D211" s="5">
        <v>517</v>
      </c>
      <c r="E211" s="5">
        <v>1370</v>
      </c>
      <c r="F211" s="5">
        <v>731</v>
      </c>
      <c r="G211" s="5">
        <v>1255</v>
      </c>
      <c r="H211" s="5">
        <v>1356</v>
      </c>
      <c r="I211" s="5">
        <v>1605</v>
      </c>
      <c r="J211" s="5">
        <v>1583</v>
      </c>
      <c r="K211" s="5">
        <v>641</v>
      </c>
      <c r="L211" s="6">
        <v>0</v>
      </c>
      <c r="M211" s="6">
        <v>1275</v>
      </c>
    </row>
    <row r="212" spans="1:13" s="10" customFormat="1" x14ac:dyDescent="0.55000000000000004">
      <c r="A212" s="7" t="s">
        <v>84</v>
      </c>
      <c r="B212" s="8">
        <v>145</v>
      </c>
      <c r="C212" s="8">
        <v>107</v>
      </c>
      <c r="D212" s="8">
        <v>517</v>
      </c>
      <c r="E212" s="8">
        <v>1370</v>
      </c>
      <c r="F212" s="8">
        <v>731</v>
      </c>
      <c r="G212" s="8">
        <v>1244</v>
      </c>
      <c r="H212" s="8">
        <v>1354</v>
      </c>
      <c r="I212" s="8">
        <v>1605</v>
      </c>
      <c r="J212" s="8">
        <v>1543</v>
      </c>
      <c r="K212" s="8">
        <v>641</v>
      </c>
      <c r="L212" s="8">
        <v>0</v>
      </c>
      <c r="M212" s="8">
        <v>1275</v>
      </c>
    </row>
    <row r="213" spans="1:13" s="10" customFormat="1" x14ac:dyDescent="0.55000000000000004">
      <c r="A213" s="7" t="s">
        <v>85</v>
      </c>
      <c r="B213" s="8">
        <v>1672</v>
      </c>
      <c r="C213" s="8">
        <v>1197</v>
      </c>
      <c r="D213" s="8">
        <v>2271</v>
      </c>
      <c r="E213" s="8">
        <v>2729</v>
      </c>
      <c r="F213" s="8">
        <v>1497</v>
      </c>
      <c r="G213" s="8">
        <v>4294</v>
      </c>
      <c r="H213" s="8">
        <v>3714</v>
      </c>
      <c r="I213" s="8">
        <v>1081</v>
      </c>
      <c r="J213" s="8">
        <v>2761</v>
      </c>
      <c r="K213" s="8">
        <v>5120</v>
      </c>
      <c r="L213" s="8">
        <v>6185</v>
      </c>
      <c r="M213" s="8">
        <v>8592</v>
      </c>
    </row>
    <row r="214" spans="1:13" s="10" customFormat="1" x14ac:dyDescent="0.55000000000000004">
      <c r="A214" s="7" t="s">
        <v>86</v>
      </c>
      <c r="B214" s="8">
        <v>151</v>
      </c>
      <c r="C214" s="8">
        <v>536</v>
      </c>
      <c r="D214" s="8">
        <v>353</v>
      </c>
      <c r="E214" s="8">
        <v>756</v>
      </c>
      <c r="F214" s="8">
        <v>679</v>
      </c>
      <c r="G214" s="8">
        <v>727</v>
      </c>
      <c r="H214" s="8">
        <v>720</v>
      </c>
      <c r="I214" s="8">
        <v>466</v>
      </c>
      <c r="J214" s="8">
        <v>409</v>
      </c>
      <c r="K214" s="8">
        <v>608</v>
      </c>
      <c r="L214" s="8">
        <v>980</v>
      </c>
      <c r="M214" s="8">
        <v>433</v>
      </c>
    </row>
    <row r="215" spans="1:13" s="10" customFormat="1" x14ac:dyDescent="0.55000000000000004">
      <c r="A215" s="7" t="s">
        <v>87</v>
      </c>
      <c r="B215" s="8">
        <v>632</v>
      </c>
      <c r="C215" s="8">
        <v>330</v>
      </c>
      <c r="D215" s="8">
        <v>626</v>
      </c>
      <c r="E215" s="8">
        <v>1146</v>
      </c>
      <c r="F215" s="8">
        <v>590</v>
      </c>
      <c r="G215" s="8">
        <v>140</v>
      </c>
      <c r="H215" s="8">
        <v>734</v>
      </c>
      <c r="I215" s="8">
        <v>395</v>
      </c>
      <c r="J215" s="8">
        <v>364</v>
      </c>
      <c r="K215" s="8">
        <v>915</v>
      </c>
      <c r="L215" s="8">
        <v>806</v>
      </c>
      <c r="M215" s="8">
        <v>1480</v>
      </c>
    </row>
    <row r="216" spans="1:13" s="10" customFormat="1" x14ac:dyDescent="0.55000000000000004">
      <c r="A216" s="1">
        <v>2022</v>
      </c>
      <c r="B216" s="1" t="s">
        <v>71</v>
      </c>
      <c r="C216" s="1" t="s">
        <v>72</v>
      </c>
      <c r="D216" s="1" t="s">
        <v>73</v>
      </c>
      <c r="E216" s="1" t="s">
        <v>74</v>
      </c>
      <c r="F216" s="1" t="s">
        <v>47</v>
      </c>
      <c r="G216" s="1" t="s">
        <v>75</v>
      </c>
      <c r="H216" s="1" t="s">
        <v>76</v>
      </c>
      <c r="I216" s="1" t="s">
        <v>77</v>
      </c>
      <c r="J216" s="1" t="s">
        <v>78</v>
      </c>
      <c r="K216" s="1" t="s">
        <v>79</v>
      </c>
      <c r="L216" s="1" t="s">
        <v>80</v>
      </c>
      <c r="M216" s="1" t="s">
        <v>81</v>
      </c>
    </row>
    <row r="217" spans="1:13" s="10" customFormat="1" ht="14.5" thickBot="1" x14ac:dyDescent="0.6">
      <c r="A217" s="2" t="s">
        <v>82</v>
      </c>
      <c r="B217" s="3">
        <v>7973</v>
      </c>
      <c r="C217" s="3">
        <v>4904</v>
      </c>
      <c r="D217" s="3">
        <v>7485</v>
      </c>
      <c r="E217" s="3">
        <v>3574</v>
      </c>
      <c r="F217" s="3">
        <v>3802</v>
      </c>
      <c r="G217" s="3">
        <v>8404</v>
      </c>
      <c r="H217" s="3">
        <v>9583</v>
      </c>
      <c r="I217" s="3">
        <v>5637</v>
      </c>
      <c r="J217" s="3">
        <v>7624</v>
      </c>
      <c r="K217" s="3">
        <v>5042</v>
      </c>
      <c r="L217" s="3">
        <v>5745</v>
      </c>
      <c r="M217" s="3">
        <v>6931</v>
      </c>
    </row>
    <row r="218" spans="1:13" s="10" customFormat="1" x14ac:dyDescent="0.55000000000000004">
      <c r="A218" s="4" t="s">
        <v>83</v>
      </c>
      <c r="B218" s="5">
        <v>595</v>
      </c>
      <c r="C218" s="5">
        <v>1</v>
      </c>
      <c r="D218" s="5">
        <v>1</v>
      </c>
      <c r="E218" s="5">
        <v>0</v>
      </c>
      <c r="F218" s="5">
        <v>0</v>
      </c>
      <c r="G218" s="5">
        <v>3</v>
      </c>
      <c r="H218" s="5">
        <v>1</v>
      </c>
      <c r="I218" s="5">
        <v>1</v>
      </c>
      <c r="J218" s="5">
        <v>627</v>
      </c>
      <c r="K218" s="5">
        <v>23</v>
      </c>
      <c r="L218" s="6">
        <v>158</v>
      </c>
      <c r="M218" s="6">
        <v>221</v>
      </c>
    </row>
    <row r="219" spans="1:13" s="10" customFormat="1" x14ac:dyDescent="0.55000000000000004">
      <c r="A219" s="7" t="s">
        <v>84</v>
      </c>
      <c r="B219" s="8">
        <v>595</v>
      </c>
      <c r="C219" s="8">
        <v>1</v>
      </c>
      <c r="D219" s="8">
        <v>1</v>
      </c>
      <c r="E219" s="8">
        <v>0</v>
      </c>
      <c r="F219" s="8">
        <v>0</v>
      </c>
      <c r="G219" s="8">
        <v>3</v>
      </c>
      <c r="H219" s="8">
        <v>1</v>
      </c>
      <c r="I219" s="8">
        <v>1</v>
      </c>
      <c r="J219" s="8">
        <v>560</v>
      </c>
      <c r="K219" s="8">
        <v>23</v>
      </c>
      <c r="L219" s="8">
        <v>126</v>
      </c>
      <c r="M219" s="8">
        <v>221</v>
      </c>
    </row>
    <row r="220" spans="1:13" s="10" customFormat="1" x14ac:dyDescent="0.55000000000000004">
      <c r="A220" s="7" t="s">
        <v>85</v>
      </c>
      <c r="B220" s="8">
        <v>5929</v>
      </c>
      <c r="C220" s="8">
        <v>3810</v>
      </c>
      <c r="D220" s="8">
        <v>5997</v>
      </c>
      <c r="E220" s="8">
        <v>2421</v>
      </c>
      <c r="F220" s="8">
        <v>3429</v>
      </c>
      <c r="G220" s="8">
        <v>7016</v>
      </c>
      <c r="H220" s="8">
        <v>7479</v>
      </c>
      <c r="I220" s="8">
        <v>4796</v>
      </c>
      <c r="J220" s="8">
        <v>5551</v>
      </c>
      <c r="K220" s="8">
        <v>3806</v>
      </c>
      <c r="L220" s="8">
        <v>4503</v>
      </c>
      <c r="M220" s="8">
        <v>5662</v>
      </c>
    </row>
    <row r="221" spans="1:13" s="10" customFormat="1" x14ac:dyDescent="0.55000000000000004">
      <c r="A221" s="7" t="s">
        <v>86</v>
      </c>
      <c r="B221" s="8">
        <v>563</v>
      </c>
      <c r="C221" s="8">
        <v>217</v>
      </c>
      <c r="D221" s="8">
        <v>263</v>
      </c>
      <c r="E221" s="8">
        <v>121</v>
      </c>
      <c r="F221" s="8">
        <v>97</v>
      </c>
      <c r="G221" s="8">
        <v>41</v>
      </c>
      <c r="H221" s="8">
        <v>84</v>
      </c>
      <c r="I221" s="8">
        <v>71</v>
      </c>
      <c r="J221" s="8">
        <v>244</v>
      </c>
      <c r="K221" s="8">
        <v>260</v>
      </c>
      <c r="L221" s="8">
        <v>220</v>
      </c>
      <c r="M221" s="8">
        <v>265</v>
      </c>
    </row>
    <row r="222" spans="1:13" s="10" customFormat="1" x14ac:dyDescent="0.55000000000000004">
      <c r="A222" s="7" t="s">
        <v>87</v>
      </c>
      <c r="B222" s="8">
        <v>886</v>
      </c>
      <c r="C222" s="8">
        <v>876</v>
      </c>
      <c r="D222" s="8">
        <v>1224</v>
      </c>
      <c r="E222" s="8">
        <v>1032</v>
      </c>
      <c r="F222" s="8">
        <v>276</v>
      </c>
      <c r="G222" s="8">
        <v>1344</v>
      </c>
      <c r="H222" s="8">
        <v>2019</v>
      </c>
      <c r="I222" s="8">
        <v>769</v>
      </c>
      <c r="J222" s="8">
        <v>1202</v>
      </c>
      <c r="K222" s="8">
        <v>953</v>
      </c>
      <c r="L222" s="8">
        <v>864</v>
      </c>
      <c r="M222" s="8">
        <v>783</v>
      </c>
    </row>
    <row r="223" spans="1:13" ht="13.75" customHeight="1" x14ac:dyDescent="0.55000000000000004">
      <c r="A223" s="46" t="s">
        <v>88</v>
      </c>
    </row>
  </sheetData>
  <phoneticPr fontId="3"/>
  <pageMargins left="0.7" right="0.7" top="0.75" bottom="0.75" header="0.3" footer="0.3"/>
  <pageSetup paperSize="9" scale="2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4</vt:i4>
      </vt:variant>
    </vt:vector>
  </HeadingPairs>
  <TitlesOfParts>
    <vt:vector size="13" baseType="lpstr">
      <vt:lpstr>Production</vt:lpstr>
      <vt:lpstr>Sales</vt:lpstr>
      <vt:lpstr>Sales (Electrification)</vt:lpstr>
      <vt:lpstr>Exports</vt:lpstr>
      <vt:lpstr>CY2017-2022➢</vt:lpstr>
      <vt:lpstr>annual production</vt:lpstr>
      <vt:lpstr>annual sales</vt:lpstr>
      <vt:lpstr>annual export</vt:lpstr>
      <vt:lpstr>CY2013-2022</vt:lpstr>
      <vt:lpstr>'CY2013-2022'!Honda_Brand_Total</vt:lpstr>
      <vt:lpstr>'CY2013-2022'!Print_Area</vt:lpstr>
      <vt:lpstr>Sales!Print_Area</vt:lpstr>
      <vt:lpstr>'Sales (Electrification)'!Print_Area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Wada (和田 茉里奈 GE)</dc:creator>
  <cp:keywords>SecrecyB; A.01.0010; HM</cp:keywords>
  <cp:lastModifiedBy>Marina Wada (和田 茉里奈 GE)</cp:lastModifiedBy>
  <dcterms:created xsi:type="dcterms:W3CDTF">2024-02-27T23:30:34Z</dcterms:created>
  <dcterms:modified xsi:type="dcterms:W3CDTF">2025-01-29T01:21:56Z</dcterms:modified>
  <cp:category/>
</cp:coreProperties>
</file>