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mputo" r:id="rId3" sheetId="1"/>
  </sheets>
</workbook>
</file>

<file path=xl/sharedStrings.xml><?xml version="1.0" encoding="utf-8"?>
<sst xmlns="http://schemas.openxmlformats.org/spreadsheetml/2006/main" count="3077" uniqueCount="620">
  <si>
    <t/>
  </si>
  <si>
    <t>Sez.</t>
  </si>
  <si>
    <t>Rif. Capitolato</t>
  </si>
  <si>
    <t>Comune: AB_SIC4SANTANGELOMU_1_DA_CANCELLARE
CIG 677329295F</t>
  </si>
  <si>
    <t>um</t>
  </si>
  <si>
    <t>I290_CNO1_FESR</t>
  </si>
  <si>
    <t>I290_CNO2_FESR</t>
  </si>
  <si>
    <t>I290_CNO3_FESR</t>
  </si>
  <si>
    <t>I290_CNO4_FESR</t>
  </si>
  <si>
    <t>I290_CNO5_FESR</t>
  </si>
  <si>
    <t>Qtà totali</t>
  </si>
  <si>
    <t>Prezzo unitario [€]</t>
  </si>
  <si>
    <t>Totale [€]</t>
  </si>
  <si>
    <t>-</t>
  </si>
  <si>
    <t>x</t>
  </si>
  <si>
    <t>SEZIONE 1</t>
  </si>
  <si>
    <t>Progettazione</t>
  </si>
  <si>
    <t>A-1.7</t>
  </si>
  <si>
    <t>Progettazione definitiva</t>
  </si>
  <si>
    <t>h</t>
  </si>
  <si>
    <t>A-1.8</t>
  </si>
  <si>
    <t>Progettazione esecutiva</t>
  </si>
  <si>
    <t>Totale attività</t>
  </si>
  <si>
    <t>€</t>
  </si>
  <si>
    <t>SEZIONE 2</t>
  </si>
  <si>
    <t>OPERE CIVILI</t>
  </si>
  <si>
    <t>Disfacimenti, Scavi e Rinterri</t>
  </si>
  <si>
    <t>B-1.1</t>
  </si>
  <si>
    <t>Disfacimento di pavimentazione, scavo e rinterro su terreno di qualsiasi natura per la posa fino a n. 3 tritubi da 50 mm o fino a 9 monotubi da 50 mm o fino a  9 strutture di  7 minitubi</t>
  </si>
  <si>
    <t>m</t>
  </si>
  <si>
    <t>B-1.2</t>
  </si>
  <si>
    <t>Scavo in terreno sterrato e rinterro con materiale di risulta e/o inerte per la posa fino a n. 3 tritubi da 50 mm o fino a 9 monotubi da 50 mm o fino a 9 strutture di 7 minitubi</t>
  </si>
  <si>
    <t>B-1.3</t>
  </si>
  <si>
    <t>Scavo in terreno sterrato con presenza di rocce dure e rinterro con materiale di qualsiasi natura per la posa fino a 3 tritubi o 9 monotubi</t>
  </si>
  <si>
    <t>B-1.4</t>
  </si>
  <si>
    <t>Getto calcestruzzo (dosato fino a q.li 2,5) attorno ai tubi e alle canelette con o senza l'impiego di casseforme</t>
  </si>
  <si>
    <t>mc</t>
  </si>
  <si>
    <t>B-1.5</t>
  </si>
  <si>
    <t>Supplemento per rinterro con malta areata autolivellante speciale (tipo geomix)</t>
  </si>
  <si>
    <t>B-1.6</t>
  </si>
  <si>
    <t>Scavo manuale a sezione obbligata in presenza di sottoservizi</t>
  </si>
  <si>
    <t>B-1.7</t>
  </si>
  <si>
    <t>Scavo a sezione obbligata 40x40 cm all'interno di centri abitati con disfacimento su pavimentazione in cubetti o pietra.</t>
  </si>
  <si>
    <t>B-1.8</t>
  </si>
  <si>
    <t>Basamento per cabinet stradali fino a 0,5 mc</t>
  </si>
  <si>
    <t>n</t>
  </si>
  <si>
    <t>Ripristini</t>
  </si>
  <si>
    <t>B-2.1</t>
  </si>
  <si>
    <t>Scarificazione di superfici minori o uguali a 1000 mq (a corpo)</t>
  </si>
  <si>
    <t>cad</t>
  </si>
  <si>
    <t>B-2.2</t>
  </si>
  <si>
    <t>Scarificazione di superfici maggiore di 1000 mq (compenso al mq)</t>
  </si>
  <si>
    <t>mq</t>
  </si>
  <si>
    <t>B-2.3</t>
  </si>
  <si>
    <t>Fornitura e posa in opera del manto di usura fino a 3 cm di spessore</t>
  </si>
  <si>
    <t>Metri Quadri</t>
  </si>
  <si>
    <t>B-2.4</t>
  </si>
  <si>
    <t>Supplemento per la fornitura in opera del manto di usura oltre i 3 cm (mq per cm di spessore)</t>
  </si>
  <si>
    <t>mq/cm</t>
  </si>
  <si>
    <t>B-2.5</t>
  </si>
  <si>
    <t>Fornitura e posa in opera del asfalto colato di qualsiasi spessore</t>
  </si>
  <si>
    <t>B-2.6</t>
  </si>
  <si>
    <t>Fornitura e posa in opera di battuto di cemento</t>
  </si>
  <si>
    <t>B-2.7</t>
  </si>
  <si>
    <t>Fornitura e posa in opera di mattonelle di qualsiasi tipo</t>
  </si>
  <si>
    <t>B-2.8</t>
  </si>
  <si>
    <t>Fornitura e posa in opera di cubetti di porfido, basoli, su letto di sabbia</t>
  </si>
  <si>
    <t>B-2.9</t>
  </si>
  <si>
    <t>Fornitura e posa in opera di cordoli in pietra o in cls</t>
  </si>
  <si>
    <t>B-2.10</t>
  </si>
  <si>
    <t>Fornitura e posa in opera di solette carrabili</t>
  </si>
  <si>
    <t>B-2.11</t>
  </si>
  <si>
    <t>Fornitura e posa in opera di rete d'acciaio elettrosaldata (Mq)</t>
  </si>
  <si>
    <t>B-2.12</t>
  </si>
  <si>
    <t>Fornitura e posa in opera di geogriglia a trazione longitudinale di almeno 50 KN/m e allungamento max del 12%</t>
  </si>
  <si>
    <t>B-2.14</t>
  </si>
  <si>
    <t>Supplemento alla voce B-2.13 per ogni cm in più di binder</t>
  </si>
  <si>
    <t>B-2.13</t>
  </si>
  <si>
    <t>Fornitura e posa in opera di binder per la posa di infrastruttura  digitale come previsto da Decreto scavi del 1° ottobre 2013, fino a 6 cm di spessore.</t>
  </si>
  <si>
    <t>Fornitura e posa tubi</t>
  </si>
  <si>
    <t>B-3.1</t>
  </si>
  <si>
    <t>Fornitura e posa in opera di tubo liscio o corrugato PN10 fino 63 mm</t>
  </si>
  <si>
    <t>B-3.2</t>
  </si>
  <si>
    <t>Fornitura e posa in opera di tubo liscio o corrugato PN10  da 64 a 160 mm</t>
  </si>
  <si>
    <t>B-3.3</t>
  </si>
  <si>
    <t>Fornitura e posa in opera di tritubo PN 6 156 x 50mm</t>
  </si>
  <si>
    <t>B-3.5</t>
  </si>
  <si>
    <t>Fornitura e posa in opera di tritubo PN6  da 20 a 24 mm</t>
  </si>
  <si>
    <t>B-3.7</t>
  </si>
  <si>
    <t>Fornitura e posa di strutture di 5 minitubi affasciati  14/10 mm</t>
  </si>
  <si>
    <t>B-3.8</t>
  </si>
  <si>
    <t>Fornitura e posa di strutture di 7 minitubi affasciati  14/10 mm</t>
  </si>
  <si>
    <t>B-3.9</t>
  </si>
  <si>
    <t>Fornitura e posa di strutture di 5 minitubi 12/10 mm all'interno di un tubo contenitore  diam max 63 mm</t>
  </si>
  <si>
    <t>B-3.10</t>
  </si>
  <si>
    <t>Fornitura e posa di strutture di 7 minitubi 12/10 mm all'interno di un tubo contenitore  diam max 63 mm</t>
  </si>
  <si>
    <t>Fornitura e posa canalette</t>
  </si>
  <si>
    <t>B-4.1</t>
  </si>
  <si>
    <t>Fornitura e posa in opera di canaletta in FeZn o VTR max 100x100 mm in cunicoli o su ponti o viadotti</t>
  </si>
  <si>
    <t>B-4.2</t>
  </si>
  <si>
    <t>Fornitura e posa in opera di canaletta in FeZn o VTR fino 175x175 mm in cunicoli o su ponti o viadotti</t>
  </si>
  <si>
    <t>B-4.3</t>
  </si>
  <si>
    <t>Fornitura e posa in opera di canaletta in FeZn max 100x100 mm posata in trincea</t>
  </si>
  <si>
    <t>B-4.4</t>
  </si>
  <si>
    <t>Fornitura e posa in opera di canaletta in Fe fino 175x175 mm posata in trincea</t>
  </si>
  <si>
    <t>B-4.5</t>
  </si>
  <si>
    <t>Fornitura e posa in opera di Canaline a vista</t>
  </si>
  <si>
    <t>B-4.6</t>
  </si>
  <si>
    <t>Fornitura  e  posa di Fune di guardia a vista</t>
  </si>
  <si>
    <t>B-4.7</t>
  </si>
  <si>
    <t>Fornitura e posa di fune dielettrica</t>
  </si>
  <si>
    <t>Fornitura e posa tubo in altro tubo (sottoequipaggiamento)</t>
  </si>
  <si>
    <t>B-5.1</t>
  </si>
  <si>
    <t>Fornitura e posa in opera di tubi di diametro esterno 26 a 50 mm in altro tubo</t>
  </si>
  <si>
    <t>B-5.3</t>
  </si>
  <si>
    <t>Fornitura e posa di calza multicella</t>
  </si>
  <si>
    <t>B-5.4</t>
  </si>
  <si>
    <t>Fornitura e posa di due microtubi 10/12 mm in tubazione esistente da 40/50 mm</t>
  </si>
  <si>
    <t>B-5.5</t>
  </si>
  <si>
    <t>Fornitura e posa di quattro microtubi 10/12 mm in tubazione esistente da 40/50 mm</t>
  </si>
  <si>
    <t>B-5.6</t>
  </si>
  <si>
    <t>Fornitura di 1 minitubo 16/20 mm</t>
  </si>
  <si>
    <t>B-5.7</t>
  </si>
  <si>
    <t>Posa di 1 minitubo 16/20 mm</t>
  </si>
  <si>
    <t>B-5.8</t>
  </si>
  <si>
    <t>Posa di 1 minitubo contestuale da 16/20 mm dal secondo</t>
  </si>
  <si>
    <t>B-5.9</t>
  </si>
  <si>
    <t>Fornitura e posa di un microtubo 10/12 mm in tubazione esistente</t>
  </si>
  <si>
    <t>B-5.10</t>
  </si>
  <si>
    <t>Fornitura e posa di un microtubo 10/12 mm in tubazione esistente in aggiunta alla voce B-5.7</t>
  </si>
  <si>
    <t>B-5.11</t>
  </si>
  <si>
    <t>Fornitura e posa giunto a 3 vie per tubi di diametro fino mm 63</t>
  </si>
  <si>
    <t>B-5.12</t>
  </si>
  <si>
    <t>Fornitura e posa giunto a 3 vie per tubi di diametro maggiore a mm 63</t>
  </si>
  <si>
    <t>Perforazioni teleguidate (no dig), minitrincee e microtrincee</t>
  </si>
  <si>
    <t>B-6.1</t>
  </si>
  <si>
    <t>Fornitura e posa di infrastruttura sotterranea (in tecnica di no-dig) fino a n.4 tubi PN10 o PN6 50 mm</t>
  </si>
  <si>
    <t>B-6.2</t>
  </si>
  <si>
    <t>Minitrincea comprensiva di scavo e rinterro con profondità fino a 50 mm (escluso i tubi)</t>
  </si>
  <si>
    <t>B-6.4</t>
  </si>
  <si>
    <t>Fornitura e posa di infrastruttura sotterranea in tecnica di no - dig fino a 7 minitubi 12/10 mm all'interno di un tubo contenitore  diam max 63 mm (no dig con microtubi)</t>
  </si>
  <si>
    <t>B-6.6</t>
  </si>
  <si>
    <t>Fornitura e Posa di infrastruttura sotterranea in tecnica NO-DIG, variante Flash-drill, con fino a 7 minitubi 12/10 mm all'interno di un tubo contenitore  diam max 63 mm</t>
  </si>
  <si>
    <t>B-6.7</t>
  </si>
  <si>
    <t>Supplemento alla voce B-6.6 per quantità inferiori a 500 m</t>
  </si>
  <si>
    <t>a corpo</t>
  </si>
  <si>
    <t>B-6.8</t>
  </si>
  <si>
    <t>Fornitura e posa di infrastruttura sotterranea in tecnica di no - dig con foro fino a 160 mm con due bundle 7x10/14 e relativi giunti e tappi</t>
  </si>
  <si>
    <t>B-6.9</t>
  </si>
  <si>
    <t>Fornitura e posa di infrastruttura sotterranea (in tecnica di no- dig) con foro fino a 200 con 3 Bundle 7x10/14 e relativi giunti e tappi</t>
  </si>
  <si>
    <t>B-6.10</t>
  </si>
  <si>
    <t>Microtrincea con ripristino integrato con malta elastica bituminosa con sezione fino a 4 cm di larghezza e 35 cm di profondità (escluso fornitura tubi)</t>
  </si>
  <si>
    <t>B-6.14</t>
  </si>
  <si>
    <t>Minitrincea in tecnica FTTX con ripristino integrato 5X40</t>
  </si>
  <si>
    <t>Interventi su infrastrutture esistenti</t>
  </si>
  <si>
    <t>B-7.2</t>
  </si>
  <si>
    <t>Ripristino dell'integrità dei tubi esistenti in trincea</t>
  </si>
  <si>
    <t>B-7.3</t>
  </si>
  <si>
    <t>Recupero e rottamazione di cavo esistente in tubazione</t>
  </si>
  <si>
    <t>B-7.4</t>
  </si>
  <si>
    <t>Recupero e rottamazione di cavo esistente in palificazione</t>
  </si>
  <si>
    <t>B-7.5</t>
  </si>
  <si>
    <t>Intervento su pozzetto e/o telaio e/o chiusino esistente</t>
  </si>
  <si>
    <t>Fornitura e posa pozzetti</t>
  </si>
  <si>
    <t>B-8.1</t>
  </si>
  <si>
    <t>Fornit. e posa di pozzetto pref. mod. affior.  90x70 cm inserito su nuova tubaz. Comprensivo di chiusino</t>
  </si>
  <si>
    <t>B-8.2</t>
  </si>
  <si>
    <t>Fornit. e posa di pozzetto pref. mod. affior.  125x80 cm inserito in nuova tubaz comprensivo di chiusino</t>
  </si>
  <si>
    <t>B-8.3</t>
  </si>
  <si>
    <t>Fornit. e posa di pozzetto pref. mod. interrato 90x70 cm inserito su nuova tubaz.</t>
  </si>
  <si>
    <t>B-8.4</t>
  </si>
  <si>
    <t>Fornit. e posa di pozzetto pref. mod. interrato 125x80 cm inserito in nuova tubaz.</t>
  </si>
  <si>
    <t>B-8.5</t>
  </si>
  <si>
    <t>Fornitura e posa di pozzetto 400x760 mm in ghisa sferoidale. in cemento o in poliuretano. affiorante ed inserito in nuova tubazione. inclusivo di chiusino in classe D400</t>
  </si>
  <si>
    <t>B-8.6</t>
  </si>
  <si>
    <t>Fornitura e Posa pozzetto Modulare in CLS 20x20 con chiusino</t>
  </si>
  <si>
    <t>B-8.7</t>
  </si>
  <si>
    <t xml:space="preserve">Fornitura posa di pozzetto in cls 45x45 cm con chiusino in ghisa sferoidale 55x55 classe C250 </t>
  </si>
  <si>
    <t>B-8.8</t>
  </si>
  <si>
    <t>Fornitura posa di pozzetto in cls 45x45 cm con chiusino in ghisa sferoidale 55x55 classe D400</t>
  </si>
  <si>
    <t>B-8.9</t>
  </si>
  <si>
    <t xml:space="preserve">Fornitura posa di pozzetto in cls 45x45 cm con chiusino in CLS e Marker </t>
  </si>
  <si>
    <t>B-8.11</t>
  </si>
  <si>
    <t>Fornitura e Posa di manufatto in CLS Curva Fender</t>
  </si>
  <si>
    <t>B-8.14</t>
  </si>
  <si>
    <t>Fornitura e posa asta dispers. elettrico per impianto di terra</t>
  </si>
  <si>
    <t>B-8.15</t>
  </si>
  <si>
    <t>Fornitura e posa di pozzetto in calcestruzzo 40x15 cm con chiusino in ghisa sferoidale classe D400</t>
  </si>
  <si>
    <t>Palificazioni</t>
  </si>
  <si>
    <t>B-9.1</t>
  </si>
  <si>
    <t xml:space="preserve">Fornitura e posa pali </t>
  </si>
  <si>
    <t>B-9.2</t>
  </si>
  <si>
    <t>Maggiorazione per posa dei pali su roccia</t>
  </si>
  <si>
    <t>B-9.3</t>
  </si>
  <si>
    <t>Formazione di tiranti con blocchi interrati e/o affiroanti di qualsiasi dimensione</t>
  </si>
  <si>
    <t>B-9.4</t>
  </si>
  <si>
    <t>Formazione di tiranti amarrati ai muri o alla roccia</t>
  </si>
  <si>
    <t>SEZIONE 3</t>
  </si>
  <si>
    <t>FORNITURA E POSA DEL CAVO IN FIBRA OTTICA</t>
  </si>
  <si>
    <t>Fornitura e posa cavi fo</t>
  </si>
  <si>
    <t>C-1.1</t>
  </si>
  <si>
    <t>Fornitura microcavo di potenzialità 12 f.o. G.652</t>
  </si>
  <si>
    <t>C-1.2</t>
  </si>
  <si>
    <t>Fornitura microcavo di potenzialità 24 f.o. G.652</t>
  </si>
  <si>
    <t>C-1.3</t>
  </si>
  <si>
    <t>Fornitura microcavo di potenzialità 48 f.o. G.652</t>
  </si>
  <si>
    <t>C-1.4</t>
  </si>
  <si>
    <t>Fornitura microcavo di potenzialità 60 f.o. G.652</t>
  </si>
  <si>
    <t>C-1.5</t>
  </si>
  <si>
    <t>Fornitura microcavo di potenzialità 72 f.o. G.652</t>
  </si>
  <si>
    <t>C-1.8</t>
  </si>
  <si>
    <t>Posa microcavo di potenzialità da 12 a 48 f.o.</t>
  </si>
  <si>
    <t>C-1.9</t>
  </si>
  <si>
    <t>Posa microcavo di potenzialità da 49 a 144 f.o.</t>
  </si>
  <si>
    <t>C-1.15</t>
  </si>
  <si>
    <t>Fornitura e posa cavo di materassino antifiamma</t>
  </si>
  <si>
    <t>C-1.16</t>
  </si>
  <si>
    <t>Fornitura e posa di tubo coflex</t>
  </si>
  <si>
    <t>C-1.17</t>
  </si>
  <si>
    <t>Supplemento cavo LSZH/LS0H</t>
  </si>
  <si>
    <t>C-1.18</t>
  </si>
  <si>
    <t>Fornitura e posa aerea di cavo ottico autoportante da 48/72 f.o. su palificata</t>
  </si>
  <si>
    <t>C-1.19</t>
  </si>
  <si>
    <t>Fornitura e posa aerea di cavo ottico autoportante da 144 f.o. su palificata</t>
  </si>
  <si>
    <t>C-1.21</t>
  </si>
  <si>
    <t>Fornitura e posa  minicavo di potenzialità 192 F.O. G.657</t>
  </si>
  <si>
    <t>C-1.22</t>
  </si>
  <si>
    <t>Fornitura e posa di minicavo di potenzialità 288 F.O. G.657</t>
  </si>
  <si>
    <t>C-1.23</t>
  </si>
  <si>
    <t>Fornitura cavo autoportante (ADSS light) a 192 fo</t>
  </si>
  <si>
    <t>C-1.24</t>
  </si>
  <si>
    <t>Posa cavo aereo autoportante (ADSS light) di potenzialità fino a 192 fo</t>
  </si>
  <si>
    <t>C-1.25</t>
  </si>
  <si>
    <t>Fornitura e posa cavo di potenzialità 396 f.o.</t>
  </si>
  <si>
    <t>C-1.26</t>
  </si>
  <si>
    <t>Fornitura e posa cavo autoportante (ADSS light) di potenzialità 396 f.o.</t>
  </si>
  <si>
    <t>C-1.27</t>
  </si>
  <si>
    <t>Fornitura cavo autoportante (ADSS light) di potenzialità 96 f.o.</t>
  </si>
  <si>
    <t>C-1.28</t>
  </si>
  <si>
    <t>Posa cavo autoportante (ADSS light) di potenzialità 96 f.o.</t>
  </si>
  <si>
    <t>C-1.29</t>
  </si>
  <si>
    <t>Fornitura e posa cavo autoportante (ADSS) di potenzialità 396 f.o.</t>
  </si>
  <si>
    <t>C-1.32</t>
  </si>
  <si>
    <t>Fornitura e posa cavo autoportante (ADSS light) di potenzialità 288 f.o. G657 A1</t>
  </si>
  <si>
    <t>C-1.33</t>
  </si>
  <si>
    <t>Fornitura e posa cavo autoportante (ADSS) di potenzialità 24 f.o. G657 A1</t>
  </si>
  <si>
    <t>C-1.34</t>
  </si>
  <si>
    <t>Fornitura e posa cavo autoportante (ADSS) di potenzialità 48 f.o.G657 A1</t>
  </si>
  <si>
    <t>C-1.35</t>
  </si>
  <si>
    <t>Fornitura e posa cavo autoportante (ADSS) di potenzialità 96 f.o.G657 A1</t>
  </si>
  <si>
    <t>C-1.36</t>
  </si>
  <si>
    <t>Fornitura e posa cavo autoportante (ADSS) di potenzialità 192 f.o.G657 A1</t>
  </si>
  <si>
    <t>C-1.37</t>
  </si>
  <si>
    <t>Fornitura e posa cavo autoportante (ADSS) di potenzialità 288 f.o.G657 A1</t>
  </si>
  <si>
    <t>C-1.38</t>
  </si>
  <si>
    <t>Fornitura e posa minicavo di potenzialità 96 F.O. G657 A1</t>
  </si>
  <si>
    <t>C-1.39</t>
  </si>
  <si>
    <t>Fornitura e posa cavo autoportante (ADSS) di potenzialità 144 f.o. G657 A1</t>
  </si>
  <si>
    <t>C-1.40</t>
  </si>
  <si>
    <t>Fornitura e posa fune di guardia fino da 6 mm Zincata .  Costituita da 19 fili d’acciaio zincato secondo UNI 7690, con formazione 12+6+1 e avvolti elicoidalmente attorno ad un altro filo d’acciaio, detto anima, con senso di avvolgimento “2” secondo UNI 1519.Comprensivo di supporti di per il fissaggio a muro e relativi amarri</t>
  </si>
  <si>
    <t>C-1.41</t>
  </si>
  <si>
    <t>Fornitura microcavo di potenzialità 144 f.o.G.652</t>
  </si>
  <si>
    <t>C-1.42</t>
  </si>
  <si>
    <t>Posa cavo o microcavo fo di qualsiasi potenzialità direttamente in facciata o a muro con qualsiasi metodo di fissaggio</t>
  </si>
  <si>
    <t>C-1.44</t>
  </si>
  <si>
    <t>Fornitura di cavo ottico monofibra rinforzato da esterno, per posa interrata o in facciata, con qualsiasi tecnica</t>
  </si>
  <si>
    <t>C-1.45</t>
  </si>
  <si>
    <t>Fornitura di cavo ottico multifibra 12 fo da esterno, per posa interrata o in facciata, con qualsiasi tecnica</t>
  </si>
  <si>
    <t>C-1.46</t>
  </si>
  <si>
    <t>Fornitura di cavo ottico multifibra 24 fo da esterno, per posa interrata o in facciata, con qualsiasi tecnica</t>
  </si>
  <si>
    <t>C-1.47</t>
  </si>
  <si>
    <t>Fornitura di cavo ottico minibundle 12 fo (moduli da 4 fo), per posa interrata o in facciata, con qualsiasi tecnica</t>
  </si>
  <si>
    <t>C-1.48</t>
  </si>
  <si>
    <t>Fornitura di cavo ottico minibundle 24 fo (moduli da 4 fo), per posa per posa interrata o in facciata, con qualsiasi tecnica</t>
  </si>
  <si>
    <t>C-1.49</t>
  </si>
  <si>
    <t>Fornitura di cavo ottico minibundle 48 fo (moduli da 4 fo), per posa interrata o in facciata, con qualsiasi tecnica</t>
  </si>
  <si>
    <t>C-1.50</t>
  </si>
  <si>
    <t>Fornitura e posa su infrastruttura aerea (palifica, facciata o muro) di cavo ottico multifibra “figura 8” 12 fo con qualsiasi tecnica</t>
  </si>
  <si>
    <t>C-1.51</t>
  </si>
  <si>
    <t>Fornitura e posa su infrastruttura aerea (palifica, facciata o muro) di cavo ottico multifibra “figura 8” 24 fo con qualsiasi tecnica</t>
  </si>
  <si>
    <t>C-1.52</t>
  </si>
  <si>
    <t xml:space="preserve">Posa di cavo ottico monofibra rinforzato o multifibra fino a 12 fo, da esterno, in tubazione predisposta, con qualsiasi tecnica </t>
  </si>
  <si>
    <t>C-1.53</t>
  </si>
  <si>
    <t>Posa di cavo ottico multifibra da 24 fo, da esterno, in tubazione predisposta, con qualsiasi tecnica</t>
  </si>
  <si>
    <t>C-1.54</t>
  </si>
  <si>
    <t>Posa di cavo ottico minibundle da 12 o 24 fo (in moduli da 4 fo), da esterno, in tubazione predisposta, con qualsiasi tecnica</t>
  </si>
  <si>
    <t>C-1.55</t>
  </si>
  <si>
    <t>Posa di cavo ottico minibundle da 48 fo (in moduli da 4 fo), da esterno,  in tubazione predisposta, con qualsiasi tecnica</t>
  </si>
  <si>
    <t>C-1.56</t>
  </si>
  <si>
    <t>Fornitura e posa aerea di cavo ottico autoportante (ADSS light) da 24 f.o.</t>
  </si>
  <si>
    <t>C-1.58</t>
  </si>
  <si>
    <t>Fornitura di microcavo di potenzialità 96 F.O. G.657 A1</t>
  </si>
  <si>
    <t>C-1.57</t>
  </si>
  <si>
    <t>Fornitura di microcavo di potenzialità 192 F.O. G.657</t>
  </si>
  <si>
    <t>C-1.59</t>
  </si>
  <si>
    <t>Fornitura di microcavo di potenzialità 288 F.O. G.657 A1</t>
  </si>
  <si>
    <t>Giunzione e terminazione cavi fo</t>
  </si>
  <si>
    <t>C-2.2</t>
  </si>
  <si>
    <t>Fornitura e posa di un sub telaio di giunzione/terminazione completo di accessori per terminare 48 fo</t>
  </si>
  <si>
    <t>C-2.3</t>
  </si>
  <si>
    <t>Terminaz. fibra mediante giunz. a fusione nel sistema  modulare di terminazione (per singola fibra )</t>
  </si>
  <si>
    <t>C-2.4</t>
  </si>
  <si>
    <t>Fornitura e posa di muffola (di linea. pot head.estrazione)  fino a 400 f.o.</t>
  </si>
  <si>
    <t>C-2.5</t>
  </si>
  <si>
    <t>Attestazione alla muffola di cavo in fibra ottica</t>
  </si>
  <si>
    <t>C-2.7</t>
  </si>
  <si>
    <t>Giunzione a fusione (per singola fibra)</t>
  </si>
  <si>
    <t>C-2.8</t>
  </si>
  <si>
    <t>Fornitura e posa di bretelle SC-PC</t>
  </si>
  <si>
    <t>C-2.9</t>
  </si>
  <si>
    <t>Fornitura e posa di canalette per la posa di bretelle ottiche in locali predisposti (m)</t>
  </si>
  <si>
    <t>C-2.10</t>
  </si>
  <si>
    <t>Fornitura e posa di KIT MUFFOLA compatta per giunto di linea, estrazione e pot-head fino a 144 f.o. completa di accessori.</t>
  </si>
  <si>
    <t>C-2.11</t>
  </si>
  <si>
    <t>Fornitura e Posa ROE da Esterno max 12 F.O.</t>
  </si>
  <si>
    <t>C-2.12</t>
  </si>
  <si>
    <t>Fornitura e Posa ROE da Esterno da 13 a 24 f.o.</t>
  </si>
  <si>
    <t>C-2.19</t>
  </si>
  <si>
    <t>Fornitura e Posa Spliter tipo 1/16</t>
  </si>
  <si>
    <t>C-2.20</t>
  </si>
  <si>
    <t>Fornitura e posa di CNO Interrato massimo 256 Utenti come da specifica ST_CNO INF-OPR-2016-008 rev 2</t>
  </si>
  <si>
    <t>C-2.21</t>
  </si>
  <si>
    <t>Fornitura e posa di ROE Interrato massimo 24 SC/PC come da specifica ST ROE INF-OPR-2016-009</t>
  </si>
  <si>
    <t>C-2.22</t>
  </si>
  <si>
    <t>Fornitura e posa di ROE Interrato massimo 48 SC/PC come da specifica ST ROE INF-OPR-2016-009</t>
  </si>
  <si>
    <t>C-2.24</t>
  </si>
  <si>
    <t>Fornitura e posa di CNO Stradale massimo 256 Utenti come da specifica ST_CNO INF-OPR-2016-008 rev 2</t>
  </si>
  <si>
    <t>C-2.25</t>
  </si>
  <si>
    <t>Fornitura e posa di sistema di accesso integrato SAI per 24 terminazioni come da specifiche tecniche Infratel ST-ING-2018-005</t>
  </si>
  <si>
    <t>C-2.26</t>
  </si>
  <si>
    <t>Fornitura e posa di Telaio 600x300x2200 realizzato in tecnica N3 in conformità allo standard ETSI ETS 300-119</t>
  </si>
  <si>
    <t>C-2.27</t>
  </si>
  <si>
    <t>Fornitura e posa di Telaio 900x300x2200 realizzato in tecnica N3 in conformità allo standard ETSI ETS 300-119</t>
  </si>
  <si>
    <t>C-2.28</t>
  </si>
  <si>
    <t>Fornitura e posa di Telaio 1200x300x2200 realizzato in tecnica N3 in conformità allo standard ETSI ETS 300-119</t>
  </si>
  <si>
    <t>C-2.29</t>
  </si>
  <si>
    <t>Fornitura e posa ROE a colonnina</t>
  </si>
  <si>
    <t>C-2.31</t>
  </si>
  <si>
    <t>Fornitura e posa in opera di box di derivazione da esterno (flottante, facciata o a palo) con schede di giunzione per 2 UI e coperchio di chiusura per finestra di estrazione fo</t>
  </si>
  <si>
    <t>C-2.32</t>
  </si>
  <si>
    <t>Fornitura in opera di box di derivazione interrato con scheda di giunzione per 4 UI e coperchio di chiusura interrato per finestra di estrazione fo</t>
  </si>
  <si>
    <t>C-2.33</t>
  </si>
  <si>
    <t>Fornitura in opera di box di derivazione da esterno (flottante, facciata o a palo)  con schede di giunzione per 6 UI e coperchio di chiusura per finestra di estrazione fo</t>
  </si>
  <si>
    <t>C-2.34</t>
  </si>
  <si>
    <t>Fornitura in opera box di derivazione con schede di giunzione per 12 UI e coperchio di chiusura per finestra estrazione fo – posa interrata</t>
  </si>
  <si>
    <t>C-2.35</t>
  </si>
  <si>
    <t>Fornitura in opera box di derivazione con schede di giunzione per 12 UI e coperchio di chiusura per finestra estrazione fo – posa aerea</t>
  </si>
  <si>
    <t>Misure cavi fo</t>
  </si>
  <si>
    <t>C-3.1</t>
  </si>
  <si>
    <t>Esecuzione delle misure per l'intero collegamento (per singola fibra).</t>
  </si>
  <si>
    <t>SEZIONE 4</t>
  </si>
  <si>
    <t>Armadi Rack</t>
  </si>
  <si>
    <t>D-2.1</t>
  </si>
  <si>
    <t xml:space="preserve">Fornitura, installazione e cablaggio elettrico di un armadio rack standard ITU-T 19", dimensioni 600x600x2200 43 U </t>
  </si>
  <si>
    <t>FWA</t>
  </si>
  <si>
    <t>O-1.1</t>
  </si>
  <si>
    <t>Fornitura e messa in esercizio di OTDR per la misurazione dell'attenuazione delle fibre ottiche</t>
  </si>
  <si>
    <t>F-1.1</t>
  </si>
  <si>
    <t>Adeguamento BTS per rete FWA lotto Abruzzo e Molise</t>
  </si>
  <si>
    <t>F-1.2</t>
  </si>
  <si>
    <t>Adeguamento BTS per rete FWA lotto Emilia Romagna</t>
  </si>
  <si>
    <t>F-1.3</t>
  </si>
  <si>
    <t>Adeguamento BTS per rete FWA lotto Lombardia</t>
  </si>
  <si>
    <t>F-1.4</t>
  </si>
  <si>
    <t>Adeguamento BTS per rete FWA lotto Toscana</t>
  </si>
  <si>
    <t>F-1.5</t>
  </si>
  <si>
    <t>Adeguamento BTS per rete FWA lotto Veneto</t>
  </si>
  <si>
    <t>F-1.6</t>
  </si>
  <si>
    <t>Adeguamento BTS per rete FWA lotto Piemonte – Liguria – Valle D’Aosta</t>
  </si>
  <si>
    <t>F-1.7</t>
  </si>
  <si>
    <t>Adeguamento BTS per rete FWA lotto Friuli Venezia Giulia – P.A. Trento</t>
  </si>
  <si>
    <t>F-1.8</t>
  </si>
  <si>
    <t>Adeguamento BTS per rete FWA lotto Marche - Umbria</t>
  </si>
  <si>
    <t>F-1.9</t>
  </si>
  <si>
    <t>Adeguamento BTS per rete FWA lotto Lazio</t>
  </si>
  <si>
    <t>F-1.10</t>
  </si>
  <si>
    <t>Adeguamento BTS per rete FWA lotto Campania - Basilicata</t>
  </si>
  <si>
    <t>F-1.11</t>
  </si>
  <si>
    <t>Adeguamento BTS per rete FWA lotto Sicilia</t>
  </si>
  <si>
    <t>PCN</t>
  </si>
  <si>
    <t>S-1.1</t>
  </si>
  <si>
    <t>Fornitura Posa Cabinet in acciaio verniciato con sensore fumo, lampada, switch porta aperta 900X900 con accessori come dettaglio (CAB16)</t>
  </si>
  <si>
    <t>S-1.2</t>
  </si>
  <si>
    <t>Lavori civili per posa Basamento Prefabbricato fino a 21Mq comprensivi di Recinzione fino a 37Mq e accessori</t>
  </si>
  <si>
    <t>S-1.3</t>
  </si>
  <si>
    <t>Trasporto, posizionamento, collegamenti elettrici e collaudo finale per CAB16</t>
  </si>
  <si>
    <t>S-1.4</t>
  </si>
  <si>
    <t>Fornitura Cabinet in acciaio verniciato con sensore fumo, lampada, switch porta aperta 2400X2400 con accessori come dettaglio (CAB24)</t>
  </si>
  <si>
    <t>S-1.5</t>
  </si>
  <si>
    <t>Lavori civili per posa Basamento Prefabbricato fino a 40Mq comprensivi di Recinzione fino a 52Mq e QPM 10kW senza Trafo</t>
  </si>
  <si>
    <t>S-1.6</t>
  </si>
  <si>
    <t>Trasporto, posizionamento, collegamenti elettrici e collaudo finale per CAB24</t>
  </si>
  <si>
    <t>S-1.7</t>
  </si>
  <si>
    <t>Fornitura Shelter come specifiche tecniche Infratel ST_SHELTER INF-OPR-2016-006 rev of2 del 07_05_18 con accessori come dettaglio (SH30)</t>
  </si>
  <si>
    <t>S-1.8</t>
  </si>
  <si>
    <t>Lavori civili per posa Basamento Prefabbricato fino 40Mq comprensivi di Recinzione fino 50Mq e QPM 15kW senza Trafo</t>
  </si>
  <si>
    <t>S-1.9</t>
  </si>
  <si>
    <t>Trasporto, posizionamento, collegamenti elettrici e collaudo finale per SH30</t>
  </si>
  <si>
    <t>S-1.10</t>
  </si>
  <si>
    <t>Fornitura Shelter come specifiche tecniche Infratel ST_SHELTER INF-OPR-2016-006 rev of2 del 07_05_18 con accessori come dettaglio (SH65)</t>
  </si>
  <si>
    <t>S-1.11</t>
  </si>
  <si>
    <t>Lavori civili per posa Basamento Prefabbricato fino 62Mq comprensivi di Recinzione fino a 65Mq e QPM 30kW senza Trafo</t>
  </si>
  <si>
    <t>S-1.12</t>
  </si>
  <si>
    <t>Trasporto, posizionamento, collegamenti elettrici e collaudo finale per SH65</t>
  </si>
  <si>
    <t>S-1.13</t>
  </si>
  <si>
    <t>Fornitura e posa router DCN per trasmissione allarmi</t>
  </si>
  <si>
    <t>S-1.14</t>
  </si>
  <si>
    <t>Scavo di sbancamento per qualsiasi finalità, eseguito con mezzo meccanico, inclusi la rimozione di sovrastrutture stradali e di muri a secco, alberi e ceppaie di piccole dimensioni, il carico su mezzo di trasporto, conferimento a discarica o il trasporto a rilevato o a rinterro nell'ambito del cantiere.</t>
  </si>
  <si>
    <t>S-1.15</t>
  </si>
  <si>
    <t>Realizzazione muro in conglomerato cementizio armato, compreso le casseforme e quant'altro occorre per dare il lavoro finito a perfetta regola d'arte, per uno spessore fino 30 cm con altezza massima 250 cm. Realizzazione muratura di blocchetti di tufo scelti e squadrati, eseguita con malta bastarda entro e fuori terra per pareti rette o curve, e quant'altro occorre per dare il lavoro finito a perfetta regola d'arte. Spessore 25 cm altezza massima 200 cm.</t>
  </si>
  <si>
    <t>S-1.16</t>
  </si>
  <si>
    <t>Realizzazione fondazione in conglomerato cementizio armato, compreso le casseforme e quant'altro occorre per dare il lavoro finito a perfetta regola d'arte fino a mq 30 o realizzazione basamento in conglomerato cementizio armato, compreso le casseforme e quant'altro occorre per dare il lavoro finito a perfetta regola d'arte, per uno spessore fino a 30 cm</t>
  </si>
  <si>
    <t>S-1.17</t>
  </si>
  <si>
    <t>Fornitura e posa in opera Trafo da 10 KW</t>
  </si>
  <si>
    <t>S-1.18</t>
  </si>
  <si>
    <t>Fornitura e posa in opera Trafo da 15 KW</t>
  </si>
  <si>
    <t>S-1.19</t>
  </si>
  <si>
    <t>Fornitura e posa in opera Trafo da 30 KW</t>
  </si>
  <si>
    <t>S-1.20</t>
  </si>
  <si>
    <t>Ristrutturazione di Room da 16 mq a 24 mq comprensivi di accessori come specifiche tecniche Infratel ST SHELTER INF_ING_ST_003_19 del 04/04/2019</t>
  </si>
  <si>
    <t>S-1.21</t>
  </si>
  <si>
    <t>Lavori civili site preparation, cavidotti, baggioli, canalizzazioni esterne, opere edili per ristrutturazione room</t>
  </si>
  <si>
    <t>S-1.22</t>
  </si>
  <si>
    <t>Lavori civili di messa in sicurezza (porta, inferriate, ecc.</t>
  </si>
  <si>
    <t>S-1.23</t>
  </si>
  <si>
    <t>Accessori da installare presso gli shelter di Trentino Digitale: strutture di file, collegamenti e collaudo funzionale, telai N3, armadio ottico e cassetto ottico, PLC/RTU di sito.</t>
  </si>
  <si>
    <t>S-1.25</t>
  </si>
  <si>
    <t>Fornitura in opera di MiniCab in acciaio verniciato comprensivo di accessori per lÍinstallazione</t>
  </si>
  <si>
    <t>S-1.26</t>
  </si>
  <si>
    <t>Fornitura e installazione di cabinet aggiuntivo, in acciaio verniciato, comprensivo di accessori per la posa</t>
  </si>
  <si>
    <t>S-1.27</t>
  </si>
  <si>
    <t>Lavori civili realizzazione Basamento gettato in opera da 16Mq a 21Mq comprensivi di Recinzione da 31 a 37Mq e QPM 10kW senza Trafo (CAB 16)</t>
  </si>
  <si>
    <t>S-1.28</t>
  </si>
  <si>
    <t>Lavori civili realizzazione Basamento gettato in opera da 23Mq a 30 Mq comprensivi di Recinzione da 38 Mq a 44Mq e QPM 10kW senza Trafo (CAB 24 BtB)</t>
  </si>
  <si>
    <t>S-1.29</t>
  </si>
  <si>
    <t>Lavori civili realizzazione Basamento gettato in opera da 26Mq a 40Mq comprensivi di Recinzione da 45Mq a 52Mq e QPM 10kW senza Trafo (CAB 24 Linea)</t>
  </si>
  <si>
    <t>S-1.30</t>
  </si>
  <si>
    <t>Lavori civili realizzazione Basamento gettato in opera da 26Mq a 40Mq comprensivi di Recinzione da 42Mq a 52Mq e QPM 15kW senza Trafo</t>
  </si>
  <si>
    <t>S-1.31</t>
  </si>
  <si>
    <t>Lavori civili realizzazione Basamento gettato in opera da 40Mq a 62 Mq comprensivi di Recinzione da 54Mq a 65Mq e QPM 30kW senza Trafo</t>
  </si>
  <si>
    <t>S-1.32</t>
  </si>
  <si>
    <t>Compenso aggiuntivo per opere di costruzione del sito PCN (CAB16 e CAB24)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</si>
  <si>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corpo</t>
  </si>
  <si>
    <t>S-1.33</t>
  </si>
  <si>
    <t>Compenso aggiuntivo per opere di costruzione del sito PCN (SH30)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</si>
  <si>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S-1.34</t>
  </si>
  <si>
    <t>Compenso aggiuntivo per opere di costruzione del sito PCN (SH65)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</si>
  <si>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S-1.35</t>
  </si>
  <si>
    <t>Compenso aggiuntivo per camuffamento con codice RAL prescritto dagli enti (Commissione paesaggistica o Comune) (CAB 16 e 24)</t>
  </si>
  <si>
    <t>S-1.36</t>
  </si>
  <si>
    <t>Compenso aggiuntivo per camuffamento con codice RAL prescritto dagli enti (Commissione paesaggistica o Comune) (SH 30)</t>
  </si>
  <si>
    <t>S-1.37</t>
  </si>
  <si>
    <t>Compenso aggiuntivo per camuffamento con codice RAL prescritto dagli enti (Commissione paesaggistica o Comune) (SH 65)</t>
  </si>
  <si>
    <t>S-1.38</t>
  </si>
  <si>
    <t>Compenso aggiuntivo per camuffamento, ricopertura di tutte le pareti con pannelli in perline in abete grezzo, compresi di listoni abete per fissaggio e angolari in legno abete e tetto superiore con pannello sandwich in estetica finto coppo (CAB16)</t>
  </si>
  <si>
    <t>S-1.39</t>
  </si>
  <si>
    <t>Compenso aggiuntivo per camuffamento, ricopertura di tutte le pareti con pannelli in perline in abete grezzo, compresi di listoni abete per fissaggio e angolari in legno abete e tetto superiore con pannello sandwich in estetica finto coppo (CAB24 ? back to back)</t>
  </si>
  <si>
    <t>S-1.40</t>
  </si>
  <si>
    <t>Compenso aggiuntivo per camuffamento, ricopertura di tutte le pareti con pannelli in perline in abete grezzo, compresi di listoni abete per fissaggio e angolari in legno abete e tetto superiore con pannello sandwich in estetica finto coppo (CAB24 ? in linea)</t>
  </si>
  <si>
    <t>S-1.41</t>
  </si>
  <si>
    <t>Compenso aggiuntivo per camuffamento, rivestimento delle pareti con perlinato di legno (abete o altra tipologia idonea), fissato direttamente sulla lamiera grecata esterna e sulla porta dello shelter, tramite viti autofilettanti in acciaio zincato brunito. (SH 30)</t>
  </si>
  <si>
    <t>S-1.42</t>
  </si>
  <si>
    <t>Compenso aggiuntivo per camuffamento, rivestimento delle pareti con perlinato di legno (abete o altra tipologia idonea), fissato direttamente sulla lamiera grecata esterna e sulla porta dello shelter, tramite viti autofilettanti in acciaio zincato brunito. (SH 65)</t>
  </si>
  <si>
    <t>S-1.43</t>
  </si>
  <si>
    <t>Compenso aggiuntivo per fornitura recinzione in PRFV o similari da utilizzare allÍinterno o nei pressi di cabine di distribuzione elettrica.</t>
  </si>
  <si>
    <t>S-1.44</t>
  </si>
  <si>
    <t>Fornitura e posa cabinet SF 600x600x1650</t>
  </si>
  <si>
    <t>S-1.45</t>
  </si>
  <si>
    <t>Fornitura e posa armadio estensione per cabinet SF 600x600x1650</t>
  </si>
  <si>
    <t>S-2.16</t>
  </si>
  <si>
    <t>Fornitura e posa di un armadio aggiuntivo per CAB 16 o CAB 24</t>
  </si>
  <si>
    <t>S-2.17</t>
  </si>
  <si>
    <t>Fornitura e posa di due armadi aggiuntivi per CAB 16 o CAB 24</t>
  </si>
  <si>
    <t>Linee elettriche</t>
  </si>
  <si>
    <t>D-5.4</t>
  </si>
  <si>
    <t>Fornitura in opera di cavo tipo unipolare 50 mmq in conformità al regolamento CPR UE 305/11. Prezzo al metro lineare.</t>
  </si>
  <si>
    <t>D-5.1</t>
  </si>
  <si>
    <t>Fornitura in opera di cavo tipo unipolare 16 mmq in conformità al regolamento CPR UE 305/11. Prezzo al metro lineare.</t>
  </si>
  <si>
    <t>D-5.6</t>
  </si>
  <si>
    <t>Fornitura in opera di cavo tipo unipolare 95 mmq in conformità al regolamento CPR UE 305/11. Prezzo al metro lineare.</t>
  </si>
  <si>
    <t>D-5.11</t>
  </si>
  <si>
    <t>Fornitura in opera di cavo tipo tripolare 10 mmq in conformità al regolamento CPR UE 305/11. Prezzo al metro lineare.</t>
  </si>
  <si>
    <t>D-5.12</t>
  </si>
  <si>
    <t>Fornitura in opera di cavo tipo tripolare 16 mmq in conformità al regolamento CPR UE 305/11. Prezzo al metro lineare.</t>
  </si>
  <si>
    <t>D-5.3</t>
  </si>
  <si>
    <t>Fornitura in opera di cavo tipo unipolare 35 mmq in conformità al regolamento CPR UE 305/11. Prezzo al metro lineare.</t>
  </si>
  <si>
    <t>D-5.2</t>
  </si>
  <si>
    <t>Fornitura in opera di cavo tipo unipolare 25 mmq in conformità al regolamento CPR UE 305/11. Prezzo al metro lineare.</t>
  </si>
  <si>
    <t>D-5.13</t>
  </si>
  <si>
    <t>Fornitura in opera di cavo tipo tripolare 25 mmq in conformità al regolamento CPR UE 305/11. Prezzo al metro lineare.</t>
  </si>
  <si>
    <t>D-5.10</t>
  </si>
  <si>
    <t>Fornitura in opera di cavo tipo tripolare 6 mmq in conformità al regolamento CPR UE 305/11. Prezzo al metro lineare.</t>
  </si>
  <si>
    <t>D-5.9</t>
  </si>
  <si>
    <t>Fornitura in opera di cavo tipo tripolare 4 mmq in conformità al regolamento CPR UE 305/11. Prezzo al metro lineare.</t>
  </si>
  <si>
    <t>D-5.8</t>
  </si>
  <si>
    <t>Fornitura in opera di cavo tipo tripolare 2,5 mmq in conformità al regolamento CPR UE 305/11. Prezzo al metro lineare.</t>
  </si>
  <si>
    <t>D-5.7</t>
  </si>
  <si>
    <t>Fornitura in opera di cavo tipo unipolare 120 mmq in conformità al regolamento CPR UE 305/11. Prezzo al metro lineare.</t>
  </si>
  <si>
    <t>D-5.5</t>
  </si>
  <si>
    <t>Fornitura in opera di cavo tipo unipolare 70 mmq in conformità al regolamento CPR UE 305/11. Prezzo al metro lineare.</t>
  </si>
  <si>
    <t>TOTALE ATTIVITÀ</t>
  </si>
  <si>
    <t>Importo lavori</t>
  </si>
  <si>
    <t>Oneri Sicurezza</t>
  </si>
  <si>
    <t>Importo totale (senza iva)</t>
  </si>
  <si>
    <t>Rif. CAPITOLATO IRU</t>
  </si>
  <si>
    <t>PROGETTO</t>
  </si>
  <si>
    <t>IRU unit 
(senza iva)
[€]</t>
  </si>
  <si>
    <t>Totale IRU
(con iva)
[€]</t>
  </si>
  <si>
    <t>Missing key property: 'CMT_DJUSTMENTS_WITH_IVA'. Contact Support!</t>
  </si>
  <si>
    <t>Costo
fattibilità operatore (con iva)
[€]</t>
  </si>
  <si>
    <t>I-2.1</t>
  </si>
  <si>
    <t>Sviluppo progetto</t>
  </si>
  <si>
    <t>Km</t>
  </si>
  <si>
    <t>I-1.1</t>
  </si>
  <si>
    <t>Aereo e-D Palifica</t>
  </si>
  <si>
    <t>I-1.2</t>
  </si>
  <si>
    <t>Aereo e-D Facciata</t>
  </si>
  <si>
    <t>I-1.3B</t>
  </si>
  <si>
    <t>Aereo TIM importi agg ex Delib. AGCom n. 348/19/CONS</t>
  </si>
  <si>
    <t>I-1.3</t>
  </si>
  <si>
    <t>Aereo TIM</t>
  </si>
  <si>
    <t>I-2.2</t>
  </si>
  <si>
    <t>Totale Aereo Altri Operatori</t>
  </si>
  <si>
    <t>I-1.4</t>
  </si>
  <si>
    <t>ENEL SOLE palifica</t>
  </si>
  <si>
    <t>I-1.5</t>
  </si>
  <si>
    <t>ENEL SOLE facciata</t>
  </si>
  <si>
    <t>I-1.6</t>
  </si>
  <si>
    <t>Hera Palifica</t>
  </si>
  <si>
    <t>I-1.7</t>
  </si>
  <si>
    <t>Hera Facciata</t>
  </si>
  <si>
    <t>I-1.8</t>
  </si>
  <si>
    <t>Infratel Aereo</t>
  </si>
  <si>
    <t>I-1.9</t>
  </si>
  <si>
    <t>IP Aereo</t>
  </si>
  <si>
    <t>I-1.10</t>
  </si>
  <si>
    <t>SET Palifica</t>
  </si>
  <si>
    <t>I-1.11</t>
  </si>
  <si>
    <t>SET Facciata</t>
  </si>
  <si>
    <t>I-1.12</t>
  </si>
  <si>
    <t>Interrato e-D BT</t>
  </si>
  <si>
    <t>I-1.13C</t>
  </si>
  <si>
    <t>TIM ordini massivi delibera n. 348/19/CONS per l'anno 2020</t>
  </si>
  <si>
    <t>I-1.13</t>
  </si>
  <si>
    <t>Interrato TIM</t>
  </si>
  <si>
    <t>I-1.13B</t>
  </si>
  <si>
    <t>Interrato TIM importi agg ex Delib. AGCom n. 348/19/CONS</t>
  </si>
  <si>
    <t>I-2.3</t>
  </si>
  <si>
    <t>Totale Interrato Altri Operatori</t>
  </si>
  <si>
    <t>I-1.14</t>
  </si>
  <si>
    <t>ACSM Interrato</t>
  </si>
  <si>
    <t>I-1.15</t>
  </si>
  <si>
    <t>Carnia Industrial Park Interrato</t>
  </si>
  <si>
    <t>I-1.16</t>
  </si>
  <si>
    <t>Deltaweb Interrato</t>
  </si>
  <si>
    <t>I-1.17</t>
  </si>
  <si>
    <t>Deval Interrato</t>
  </si>
  <si>
    <t>I-1.18</t>
  </si>
  <si>
    <t>ENEL SOLE Interrato</t>
  </si>
  <si>
    <t>I-1.19</t>
  </si>
  <si>
    <t>Finconsorzio Interrato</t>
  </si>
  <si>
    <t>I-1.20</t>
  </si>
  <si>
    <t>Hera Interrato</t>
  </si>
  <si>
    <t>I-1.21</t>
  </si>
  <si>
    <t>Infratel Interrato</t>
  </si>
  <si>
    <t>I-1.22</t>
  </si>
  <si>
    <t>Intercom Interrato</t>
  </si>
  <si>
    <t>I-1.23</t>
  </si>
  <si>
    <t>IP Interrato</t>
  </si>
  <si>
    <t>I-1.24</t>
  </si>
  <si>
    <t>Trentino Network Interrato</t>
  </si>
  <si>
    <t>I-1.25</t>
  </si>
  <si>
    <t>Retelit Interrato</t>
  </si>
  <si>
    <t>I-1.26</t>
  </si>
  <si>
    <t>SET Interrato</t>
  </si>
  <si>
    <t>I-1.27</t>
  </si>
  <si>
    <t>STET Interrato</t>
  </si>
  <si>
    <t>I-1.28</t>
  </si>
  <si>
    <t>Terre Cablate Interrato</t>
  </si>
  <si>
    <t>I-1.29</t>
  </si>
  <si>
    <t>Ultranet Interrato</t>
  </si>
  <si>
    <t>I-1.30</t>
  </si>
  <si>
    <t>SCRP Interrato</t>
  </si>
  <si>
    <t>I-2.4</t>
  </si>
  <si>
    <t>Scavo Trincea</t>
  </si>
  <si>
    <t>I-2.5</t>
  </si>
  <si>
    <t>Scavo Minitrincea</t>
  </si>
  <si>
    <t>I-2.6</t>
  </si>
  <si>
    <t>Nuova Palifica</t>
  </si>
  <si>
    <t>I-2.7</t>
  </si>
  <si>
    <t>Nuova Facciata</t>
  </si>
  <si>
    <t>I-2.8</t>
  </si>
  <si>
    <t>Canalette</t>
  </si>
  <si>
    <t>I-2.9</t>
  </si>
  <si>
    <t>Cavi</t>
  </si>
  <si>
    <t>I-2.10</t>
  </si>
  <si>
    <t>Unità Immobiliari Progettate</t>
  </si>
  <si>
    <t>UI</t>
  </si>
  <si>
    <t>I-2.11</t>
  </si>
  <si>
    <t>Rete totale in facciata</t>
  </si>
  <si>
    <t>I-XX</t>
  </si>
  <si>
    <t>Tutto quanto non compreso nello sviluppo</t>
  </si>
  <si>
    <t>Importo totale (con iva al 10%)</t>
  </si>
  <si>
    <t>IRU (con iva 10% )</t>
  </si>
  <si>
    <t>Oneri ed Adeguamenti infrastrutture (con iva 10% )</t>
  </si>
  <si>
    <t>Costo fattibilità operatori (con iva 10% )</t>
  </si>
  <si>
    <t>Importo totale lavori con IRU</t>
  </si>
  <si>
    <t>KPI DI RIFERIMENTO</t>
  </si>
  <si>
    <t>Cavi/Infrastruttura</t>
  </si>
  <si>
    <t>Unità Immobiliari</t>
  </si>
  <si>
    <t>Infrastruttura/UI</t>
  </si>
  <si>
    <t>Costo ad UI (Importo totale senza iva)/UI)</t>
  </si>
  <si>
    <t>Costo ad UI (Importo finale lavori con IRU/UI)</t>
  </si>
  <si>
    <t>Importo IRU fondo FESR</t>
  </si>
  <si>
    <t>Importo IRU fondo PON</t>
  </si>
  <si>
    <t>Importo fondo FESR</t>
  </si>
  <si>
    <t>Importo fondo PON</t>
  </si>
  <si>
    <t>% fondo PON</t>
  </si>
  <si>
    <t>% fondo FESR</t>
  </si>
  <si>
    <t>€/UI</t>
  </si>
</sst>
</file>

<file path=xl/styles.xml><?xml version="1.0" encoding="utf-8"?>
<styleSheet xmlns="http://schemas.openxmlformats.org/spreadsheetml/2006/main">
  <numFmts count="5">
    <numFmt numFmtId="164" formatCode="#,#0.00"/>
    <numFmt numFmtId="165" formatCode="#,#0.0"/>
    <numFmt numFmtId="166" formatCode="#,#0"/>
    <numFmt numFmtId="167" formatCode="_-* #,##0.0_-;-* #,##0.0_-;_-* &quot;-&quot;??_-;_-@_-"/>
    <numFmt numFmtId="168" formatCode="_-* #,##0_-;-* #,##0_-;_-* &quot;-&quot;??_-;_-@_-"/>
  </numFmts>
  <fonts count="1102">
    <font>
      <sz val="11.0"/>
      <color indexed="8"/>
      <name val="Calibri"/>
      <family val="2"/>
      <scheme val="minor"/>
    </font>
    <font>
      <name val="Tahoma"/>
      <sz val="8.0"/>
    </font>
    <font>
      <name val="Tahoma"/>
      <sz val="10.0"/>
    </font>
    <font>
      <name val="Tahoma"/>
      <sz val="10.0"/>
      <b val="true"/>
    </font>
    <font>
      <name val="Tahoma"/>
      <sz val="10.0"/>
      <b val="true"/>
    </font>
    <font>
      <name val="Tahoma"/>
      <sz val="10.0"/>
      <b val="true"/>
    </font>
    <font>
      <name val="Tahoma"/>
      <sz val="14.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2.0"/>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0.0"/>
      <b val="true"/>
      <color indexed="9"/>
    </font>
    <font>
      <name val="Tahoma"/>
      <sz val="12.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s>
  <fills count="18">
    <fill>
      <patternFill patternType="none"/>
    </fill>
    <fill>
      <patternFill patternType="darkGray"/>
    </fill>
    <fill>
      <patternFill patternType="none">
        <fgColor rgb="FFFFFF"/>
      </patternFill>
    </fill>
    <fill>
      <patternFill patternType="solid">
        <fgColor rgb="FFFFFF"/>
      </patternFill>
    </fill>
    <fill>
      <patternFill patternType="none">
        <fgColor rgb="CCFFFF"/>
      </patternFill>
    </fill>
    <fill>
      <patternFill patternType="solid">
        <fgColor rgb="CCFFFF"/>
      </patternFill>
    </fill>
    <fill>
      <patternFill patternType="none">
        <fgColor rgb="F0F0F0"/>
      </patternFill>
    </fill>
    <fill>
      <patternFill patternType="solid">
        <fgColor rgb="F0F0F0"/>
      </patternFill>
    </fill>
    <fill>
      <patternFill patternType="none">
        <fgColor rgb="002060"/>
      </patternFill>
    </fill>
    <fill>
      <patternFill patternType="solid">
        <fgColor rgb="002060"/>
      </patternFill>
    </fill>
    <fill>
      <patternFill patternType="none">
        <fgColor rgb="A9A9A9"/>
      </patternFill>
    </fill>
    <fill>
      <patternFill patternType="solid">
        <fgColor rgb="A9A9A9"/>
      </patternFill>
    </fill>
    <fill>
      <patternFill patternType="none">
        <fgColor rgb="E8E8E8"/>
      </patternFill>
    </fill>
    <fill>
      <patternFill patternType="solid">
        <fgColor rgb="E8E8E8"/>
      </patternFill>
    </fill>
    <fill>
      <patternFill patternType="none">
        <fgColor rgb="204050"/>
      </patternFill>
    </fill>
    <fill>
      <patternFill patternType="solid">
        <fgColor rgb="204050"/>
      </patternFill>
    </fill>
    <fill>
      <patternFill patternType="none">
        <fgColor rgb="D9D9D9"/>
      </patternFill>
    </fill>
    <fill>
      <patternFill patternType="solid">
        <fgColor rgb="D9D9D9"/>
      </patternFill>
    </fill>
  </fills>
  <borders count="22">
    <border>
      <left/>
      <right/>
      <top/>
      <bottom/>
      <diagonal/>
    </border>
    <border>
      <bottom style="thin"/>
    </border>
    <border>
      <top style="thin"/>
      <bottom style="thin"/>
    </border>
    <border>
      <right style="thin"/>
      <top style="thin"/>
      <bottom style="thin"/>
    </border>
    <border>
      <left style="thin"/>
      <right style="thin"/>
      <top style="thin"/>
      <bottom style="thin"/>
    </border>
    <border>
      <left style="thin"/>
      <top style="thin"/>
      <bottom style="thin"/>
    </border>
    <border>
      <left style="thick"/>
    </border>
    <border>
      <left style="thick"/>
      <top style="thick"/>
    </border>
    <border>
      <left style="thick"/>
      <top style="thick"/>
      <bottom style="dashed"/>
    </border>
    <border>
      <bottom style="thick"/>
    </border>
    <border>
      <left style="thick"/>
      <bottom style="thick"/>
    </border>
    <border>
      <left style="thick"/>
      <top style="dashed"/>
      <bottom style="thick"/>
    </border>
    <border>
      <top style="thick"/>
    </border>
    <border>
      <top style="thick"/>
      <bottom style="dashed"/>
    </border>
    <border>
      <top style="dashed"/>
      <bottom style="thick"/>
    </border>
    <border>
      <right style="thick"/>
    </border>
    <border>
      <right style="thick"/>
      <top style="thick"/>
    </border>
    <border>
      <right style="thick"/>
      <top style="thick"/>
      <bottom style="dashed"/>
    </border>
    <border>
      <right style="thick"/>
      <bottom style="thick"/>
    </border>
    <border>
      <right style="thick"/>
      <top style="dashed"/>
      <bottom style="thick"/>
    </border>
    <border>
      <top style="thin"/>
    </border>
    <border>
      <right style="thin"/>
      <bottom style="thin"/>
    </border>
  </borders>
  <cellStyleXfs count="1">
    <xf numFmtId="0" fontId="0" fillId="0" borderId="0"/>
  </cellStyleXfs>
  <cellXfs count="1126">
    <xf numFmtId="0" fontId="0" fillId="0" borderId="0" xfId="0"/>
    <xf numFmtId="0" fontId="2" fillId="3" borderId="4" xfId="0" applyFill="true" applyFont="true" applyBorder="true">
      <alignment vertical="center" horizontal="center"/>
    </xf>
    <xf numFmtId="0" fontId="1" fillId="3" borderId="4" xfId="0" applyFill="true" applyFont="true" applyBorder="true">
      <alignment vertical="center" horizontal="center" wrapText="true"/>
    </xf>
    <xf numFmtId="164" fontId="3" fillId="3" borderId="4" xfId="0" applyFill="true" applyNumberFormat="true" applyFont="true" applyBorder="true">
      <alignment vertical="center" horizontal="center"/>
    </xf>
    <xf numFmtId="164" fontId="1" fillId="5" borderId="4" xfId="0" applyFill="true" applyNumberFormat="true" applyFont="true" applyBorder="true">
      <alignment vertical="center" horizontal="center"/>
    </xf>
    <xf numFmtId="164" fontId="3" fillId="5" borderId="4" xfId="0" applyFill="true" applyNumberFormat="true" applyFont="true" applyBorder="true">
      <alignment vertical="center" horizontal="center"/>
    </xf>
    <xf numFmtId="0" fontId="4" fillId="7" borderId="4" xfId="0" applyBorder="true" applyFill="true" applyFont="true">
      <alignment vertical="center" horizontal="center" textRotation="90"/>
    </xf>
    <xf numFmtId="0" fontId="5" fillId="7" borderId="4" xfId="0" applyBorder="true" applyFill="true" applyFont="true">
      <alignment vertical="center" horizontal="center" textRotation="90"/>
    </xf>
    <xf numFmtId="0" fontId="6" fillId="7" borderId="4" xfId="0" applyBorder="true" applyFill="true" applyFont="true">
      <alignment vertical="center" horizontal="center" textRotation="0" wrapText="true"/>
    </xf>
    <xf numFmtId="0" fontId="7" fillId="7" borderId="4" xfId="0" applyBorder="true" applyFill="true" applyFont="true">
      <alignment vertical="center" horizontal="center" textRotation="90"/>
    </xf>
    <xf numFmtId="0" fontId="8" fillId="7" borderId="4" xfId="0" applyBorder="true" applyFill="true" applyFont="true">
      <alignment vertical="center" horizontal="center" textRotation="90"/>
    </xf>
    <xf numFmtId="0" fontId="9" fillId="7" borderId="4" xfId="0" applyBorder="true" applyFill="true" applyFont="true">
      <alignment vertical="center" horizontal="center" textRotation="90"/>
    </xf>
    <xf numFmtId="0" fontId="10" fillId="7" borderId="4" xfId="0" applyBorder="true" applyFill="true" applyFont="true">
      <alignment vertical="center" horizontal="center" textRotation="90"/>
    </xf>
    <xf numFmtId="0" fontId="11" fillId="7" borderId="4" xfId="0" applyBorder="true" applyFill="true" applyFont="true">
      <alignment vertical="center" horizontal="center" textRotation="90"/>
    </xf>
    <xf numFmtId="0" fontId="12" fillId="7" borderId="4" xfId="0" applyBorder="true" applyFill="true" applyFont="true">
      <alignment vertical="center" horizontal="center" textRotation="90"/>
    </xf>
    <xf numFmtId="0" fontId="13" fillId="9" borderId="4" xfId="0" applyBorder="true" applyFill="true" applyFont="true">
      <alignment vertical="center" horizontal="center" textRotation="90"/>
    </xf>
    <xf numFmtId="0" fontId="14" fillId="9" borderId="4" xfId="0" applyBorder="true" applyFill="true" applyFont="true">
      <alignment vertical="center" horizontal="center" textRotation="90"/>
    </xf>
    <xf numFmtId="0" fontId="15" fillId="9" borderId="4" xfId="0" applyBorder="true" applyFill="true" applyFont="true">
      <alignment vertical="center" horizontal="center" textRotation="90"/>
    </xf>
    <xf numFmtId="0" fontId="16" fillId="9" borderId="4" xfId="0" applyBorder="true" applyFill="true" applyFont="true">
      <alignment vertical="center" horizontal="center" textRotation="90"/>
    </xf>
    <xf numFmtId="0" fontId="17" fillId="9" borderId="4" xfId="0" applyBorder="true" applyFill="true" applyFont="true">
      <alignment vertical="center" horizontal="center" textRotation="90"/>
    </xf>
    <xf numFmtId="0" fontId="18" fillId="9" borderId="4" xfId="0" applyBorder="true" applyFill="true" applyFont="true">
      <alignment vertical="center" horizontal="center" textRotation="90"/>
    </xf>
    <xf numFmtId="0" fontId="19" fillId="0" borderId="0" xfId="0" applyFont="true">
      <alignment wrapText="true" horizontal="center"/>
    </xf>
    <xf numFmtId="0" fontId="20" fillId="0" borderId="0" xfId="0" applyFont="true">
      <alignment wrapText="true" horizontal="center"/>
    </xf>
    <xf numFmtId="0" fontId="21" fillId="11" borderId="4" xfId="0" applyFill="true" applyBorder="true" applyFont="true">
      <alignment horizontal="center"/>
    </xf>
    <xf numFmtId="0" fontId="22" fillId="11" borderId="4" xfId="0" applyFill="true" applyBorder="true" applyFont="true">
      <alignment horizontal="center"/>
    </xf>
    <xf numFmtId="0" fontId="23" fillId="11" borderId="2" xfId="0" applyFill="true" applyBorder="true" applyFont="true">
      <alignment horizontal="center"/>
    </xf>
    <xf numFmtId="0" fontId="24" fillId="11" borderId="2" xfId="0" applyFill="true" applyBorder="true" applyFont="true">
      <alignment horizontal="center"/>
    </xf>
    <xf numFmtId="0" fontId="25" fillId="11" borderId="2" xfId="0" applyFill="true" applyBorder="true" applyFont="true">
      <alignment horizontal="center"/>
    </xf>
    <xf numFmtId="0" fontId="26" fillId="11" borderId="2" xfId="0" applyFill="true" applyBorder="true" applyFont="true">
      <alignment horizontal="center"/>
    </xf>
    <xf numFmtId="0" fontId="27" fillId="11" borderId="2" xfId="0" applyFill="true" applyBorder="true" applyFont="true">
      <alignment horizontal="center"/>
    </xf>
    <xf numFmtId="0" fontId="28" fillId="11" borderId="2" xfId="0" applyFill="true" applyBorder="true" applyFont="true">
      <alignment horizontal="center"/>
    </xf>
    <xf numFmtId="0" fontId="29" fillId="11" borderId="2" xfId="0" applyFill="true" applyBorder="true" applyFont="true">
      <alignment horizontal="center"/>
    </xf>
    <xf numFmtId="164" fontId="30" fillId="11" borderId="4" xfId="0" applyFill="true" applyBorder="true" applyNumberFormat="true" applyFont="true">
      <alignment horizontal="center"/>
    </xf>
    <xf numFmtId="0" fontId="31" fillId="0" borderId="0" xfId="0" applyFont="true">
      <alignment wrapText="true" horizontal="center"/>
    </xf>
    <xf numFmtId="0" fontId="32" fillId="0" borderId="0" xfId="0" applyFont="true">
      <alignment wrapText="true" horizontal="center"/>
    </xf>
    <xf numFmtId="0" fontId="33" fillId="0" borderId="0" xfId="0" applyFont="true">
      <alignment wrapText="true" horizontal="center"/>
    </xf>
    <xf numFmtId="0" fontId="34" fillId="11" borderId="4" xfId="0" applyFill="true" applyBorder="true" applyFont="true">
      <alignment horizontal="center"/>
    </xf>
    <xf numFmtId="0" fontId="35" fillId="11" borderId="4" xfId="0" applyFill="true" applyBorder="true" applyFont="true">
      <alignment horizontal="center"/>
    </xf>
    <xf numFmtId="0" fontId="36" fillId="11" borderId="2" xfId="0" applyFill="true" applyBorder="true" applyFont="true">
      <alignment horizontal="center"/>
    </xf>
    <xf numFmtId="0" fontId="37" fillId="11" borderId="2" xfId="0" applyFill="true" applyBorder="true" applyFont="true">
      <alignment horizontal="center"/>
    </xf>
    <xf numFmtId="0" fontId="38" fillId="11" borderId="2" xfId="0" applyFill="true" applyBorder="true" applyFont="true">
      <alignment horizontal="center"/>
    </xf>
    <xf numFmtId="0" fontId="39" fillId="11" borderId="2" xfId="0" applyFill="true" applyBorder="true" applyFont="true">
      <alignment horizontal="center"/>
    </xf>
    <xf numFmtId="0" fontId="40" fillId="11" borderId="2" xfId="0" applyFill="true" applyBorder="true" applyFont="true">
      <alignment horizontal="center"/>
    </xf>
    <xf numFmtId="0" fontId="41" fillId="11" borderId="2" xfId="0" applyFill="true" applyBorder="true" applyFont="true">
      <alignment horizontal="center"/>
    </xf>
    <xf numFmtId="0" fontId="42" fillId="11" borderId="2" xfId="0" applyFill="true" applyBorder="true" applyFont="true">
      <alignment horizontal="center"/>
    </xf>
    <xf numFmtId="164" fontId="43" fillId="11" borderId="4" xfId="0" applyFill="true" applyBorder="true" applyNumberFormat="true" applyFont="true">
      <alignment horizontal="center"/>
    </xf>
    <xf numFmtId="0" fontId="44" fillId="0" borderId="0" xfId="0" applyFont="true">
      <alignment wrapText="true" horizontal="center"/>
    </xf>
    <xf numFmtId="0" fontId="45" fillId="11" borderId="4" xfId="0" applyFill="true" applyBorder="true" applyFont="true">
      <alignment horizontal="center"/>
    </xf>
    <xf numFmtId="0" fontId="46" fillId="11" borderId="4" xfId="0" applyFill="true" applyBorder="true" applyFont="true">
      <alignment horizontal="center"/>
    </xf>
    <xf numFmtId="0" fontId="47" fillId="11" borderId="2" xfId="0" applyFill="true" applyBorder="true" applyFont="true">
      <alignment horizontal="center"/>
    </xf>
    <xf numFmtId="0" fontId="48" fillId="11" borderId="2" xfId="0" applyFill="true" applyBorder="true" applyFont="true">
      <alignment horizontal="center"/>
    </xf>
    <xf numFmtId="0" fontId="49" fillId="11" borderId="2" xfId="0" applyFill="true" applyBorder="true" applyFont="true">
      <alignment horizontal="center"/>
    </xf>
    <xf numFmtId="0" fontId="50" fillId="11" borderId="2" xfId="0" applyFill="true" applyBorder="true" applyFont="true">
      <alignment horizontal="center"/>
    </xf>
    <xf numFmtId="0" fontId="51" fillId="11" borderId="2" xfId="0" applyFill="true" applyBorder="true" applyFont="true">
      <alignment horizontal="center"/>
    </xf>
    <xf numFmtId="0" fontId="52" fillId="11" borderId="2" xfId="0" applyFill="true" applyBorder="true" applyFont="true">
      <alignment horizontal="center"/>
    </xf>
    <xf numFmtId="0" fontId="53" fillId="11" borderId="2" xfId="0" applyFill="true" applyBorder="true" applyFont="true">
      <alignment horizontal="center"/>
    </xf>
    <xf numFmtId="164" fontId="54" fillId="11" borderId="4" xfId="0" applyFill="true" applyBorder="true" applyNumberFormat="true" applyFont="true">
      <alignment horizontal="center"/>
    </xf>
    <xf numFmtId="0" fontId="55" fillId="0" borderId="0" xfId="0" applyFont="true">
      <alignment wrapText="true" horizontal="center"/>
    </xf>
    <xf numFmtId="0" fontId="56" fillId="0" borderId="0" xfId="0" applyFont="true">
      <alignment wrapText="true" horizontal="center"/>
    </xf>
    <xf numFmtId="0" fontId="57" fillId="0" borderId="0" xfId="0" applyFont="true">
      <alignment wrapText="true" horizontal="center"/>
    </xf>
    <xf numFmtId="0" fontId="58" fillId="11" borderId="4" xfId="0" applyFill="true" applyBorder="true" applyFont="true">
      <alignment horizontal="center"/>
    </xf>
    <xf numFmtId="0" fontId="59" fillId="11" borderId="4" xfId="0" applyFill="true" applyBorder="true" applyFont="true">
      <alignment horizontal="center"/>
    </xf>
    <xf numFmtId="0" fontId="60" fillId="11" borderId="2" xfId="0" applyFill="true" applyBorder="true" applyFont="true">
      <alignment horizontal="center"/>
    </xf>
    <xf numFmtId="0" fontId="61" fillId="11" borderId="2" xfId="0" applyFill="true" applyBorder="true" applyFont="true">
      <alignment horizontal="center"/>
    </xf>
    <xf numFmtId="0" fontId="62" fillId="11" borderId="2" xfId="0" applyFill="true" applyBorder="true" applyFont="true">
      <alignment horizontal="center"/>
    </xf>
    <xf numFmtId="0" fontId="63" fillId="11" borderId="2" xfId="0" applyFill="true" applyBorder="true" applyFont="true">
      <alignment horizontal="center"/>
    </xf>
    <xf numFmtId="0" fontId="64" fillId="11" borderId="2" xfId="0" applyFill="true" applyBorder="true" applyFont="true">
      <alignment horizontal="center"/>
    </xf>
    <xf numFmtId="0" fontId="65" fillId="11" borderId="2" xfId="0" applyFill="true" applyBorder="true" applyFont="true">
      <alignment horizontal="center"/>
    </xf>
    <xf numFmtId="0" fontId="66" fillId="11" borderId="2" xfId="0" applyFill="true" applyBorder="true" applyFont="true">
      <alignment horizontal="center"/>
    </xf>
    <xf numFmtId="164" fontId="67" fillId="11" borderId="4" xfId="0" applyFill="true" applyBorder="true" applyNumberFormat="true" applyFont="true">
      <alignment horizontal="center"/>
    </xf>
    <xf numFmtId="0" fontId="68" fillId="0" borderId="0" xfId="0" applyFont="true">
      <alignment wrapText="true" horizontal="center"/>
    </xf>
    <xf numFmtId="0" fontId="69" fillId="11" borderId="4" xfId="0" applyFill="true" applyBorder="true" applyFont="true">
      <alignment horizontal="center"/>
    </xf>
    <xf numFmtId="0" fontId="70" fillId="11" borderId="4" xfId="0" applyFill="true" applyBorder="true" applyFont="true">
      <alignment horizontal="center"/>
    </xf>
    <xf numFmtId="0" fontId="71" fillId="11" borderId="2" xfId="0" applyFill="true" applyBorder="true" applyFont="true">
      <alignment horizontal="center"/>
    </xf>
    <xf numFmtId="0" fontId="72" fillId="11" borderId="2" xfId="0" applyFill="true" applyBorder="true" applyFont="true">
      <alignment horizontal="center"/>
    </xf>
    <xf numFmtId="0" fontId="73" fillId="11" borderId="2" xfId="0" applyFill="true" applyBorder="true" applyFont="true">
      <alignment horizontal="center"/>
    </xf>
    <xf numFmtId="0" fontId="74" fillId="11" borderId="2" xfId="0" applyFill="true" applyBorder="true" applyFont="true">
      <alignment horizontal="center"/>
    </xf>
    <xf numFmtId="0" fontId="75" fillId="11" borderId="2" xfId="0" applyFill="true" applyBorder="true" applyFont="true">
      <alignment horizontal="center"/>
    </xf>
    <xf numFmtId="0" fontId="76" fillId="11" borderId="2" xfId="0" applyFill="true" applyBorder="true" applyFont="true">
      <alignment horizontal="center"/>
    </xf>
    <xf numFmtId="0" fontId="77" fillId="11" borderId="2" xfId="0" applyFill="true" applyBorder="true" applyFont="true">
      <alignment horizontal="center"/>
    </xf>
    <xf numFmtId="164" fontId="78" fillId="11" borderId="4" xfId="0" applyFill="true" applyBorder="true" applyNumberFormat="true" applyFont="true">
      <alignment horizontal="center"/>
    </xf>
    <xf numFmtId="0" fontId="79" fillId="0" borderId="0" xfId="0" applyFont="true">
      <alignment wrapText="true" horizontal="center"/>
    </xf>
    <xf numFmtId="0" fontId="80" fillId="11" borderId="4" xfId="0" applyFill="true" applyBorder="true" applyFont="true">
      <alignment horizontal="center"/>
    </xf>
    <xf numFmtId="0" fontId="81" fillId="11" borderId="4" xfId="0" applyFill="true" applyBorder="true" applyFont="true">
      <alignment horizontal="center"/>
    </xf>
    <xf numFmtId="0" fontId="82" fillId="11" borderId="2" xfId="0" applyFill="true" applyBorder="true" applyFont="true">
      <alignment horizontal="center"/>
    </xf>
    <xf numFmtId="0" fontId="83" fillId="11" borderId="2" xfId="0" applyFill="true" applyBorder="true" applyFont="true">
      <alignment horizontal="center"/>
    </xf>
    <xf numFmtId="0" fontId="84" fillId="11" borderId="2" xfId="0" applyFill="true" applyBorder="true" applyFont="true">
      <alignment horizontal="center"/>
    </xf>
    <xf numFmtId="0" fontId="85" fillId="11" borderId="2" xfId="0" applyFill="true" applyBorder="true" applyFont="true">
      <alignment horizontal="center"/>
    </xf>
    <xf numFmtId="0" fontId="86" fillId="11" borderId="2" xfId="0" applyFill="true" applyBorder="true" applyFont="true">
      <alignment horizontal="center"/>
    </xf>
    <xf numFmtId="0" fontId="87" fillId="11" borderId="2" xfId="0" applyFill="true" applyBorder="true" applyFont="true">
      <alignment horizontal="center"/>
    </xf>
    <xf numFmtId="0" fontId="88" fillId="11" borderId="2" xfId="0" applyFill="true" applyBorder="true" applyFont="true">
      <alignment horizontal="center"/>
    </xf>
    <xf numFmtId="164" fontId="89" fillId="11" borderId="4" xfId="0" applyFill="true" applyBorder="true" applyNumberFormat="true" applyFont="true">
      <alignment horizontal="center"/>
    </xf>
    <xf numFmtId="0" fontId="90" fillId="0" borderId="0" xfId="0" applyFont="true">
      <alignment wrapText="true" horizontal="center"/>
    </xf>
    <xf numFmtId="0" fontId="91" fillId="11" borderId="4" xfId="0" applyFill="true" applyBorder="true" applyFont="true">
      <alignment horizontal="center"/>
    </xf>
    <xf numFmtId="0" fontId="92" fillId="11" borderId="4" xfId="0" applyFill="true" applyBorder="true" applyFont="true">
      <alignment horizontal="center"/>
    </xf>
    <xf numFmtId="0" fontId="93" fillId="11" borderId="2" xfId="0" applyFill="true" applyBorder="true" applyFont="true">
      <alignment horizontal="center"/>
    </xf>
    <xf numFmtId="0" fontId="94" fillId="11" borderId="2" xfId="0" applyFill="true" applyBorder="true" applyFont="true">
      <alignment horizontal="center"/>
    </xf>
    <xf numFmtId="0" fontId="95" fillId="11" borderId="2" xfId="0" applyFill="true" applyBorder="true" applyFont="true">
      <alignment horizontal="center"/>
    </xf>
    <xf numFmtId="0" fontId="96" fillId="11" borderId="2" xfId="0" applyFill="true" applyBorder="true" applyFont="true">
      <alignment horizontal="center"/>
    </xf>
    <xf numFmtId="0" fontId="97" fillId="11" borderId="2" xfId="0" applyFill="true" applyBorder="true" applyFont="true">
      <alignment horizontal="center"/>
    </xf>
    <xf numFmtId="0" fontId="98" fillId="11" borderId="2" xfId="0" applyFill="true" applyBorder="true" applyFont="true">
      <alignment horizontal="center"/>
    </xf>
    <xf numFmtId="0" fontId="99" fillId="11" borderId="2" xfId="0" applyFill="true" applyBorder="true" applyFont="true">
      <alignment horizontal="center"/>
    </xf>
    <xf numFmtId="164" fontId="100" fillId="11" borderId="4" xfId="0" applyFill="true" applyBorder="true" applyNumberFormat="true" applyFont="true">
      <alignment horizontal="center"/>
    </xf>
    <xf numFmtId="0" fontId="101" fillId="0" borderId="0" xfId="0" applyFont="true">
      <alignment wrapText="true" horizontal="center"/>
    </xf>
    <xf numFmtId="0" fontId="102" fillId="11" borderId="4" xfId="0" applyFill="true" applyBorder="true" applyFont="true">
      <alignment horizontal="center"/>
    </xf>
    <xf numFmtId="0" fontId="103" fillId="11" borderId="4" xfId="0" applyFill="true" applyBorder="true" applyFont="true">
      <alignment horizontal="center"/>
    </xf>
    <xf numFmtId="0" fontId="104" fillId="11" borderId="2" xfId="0" applyFill="true" applyBorder="true" applyFont="true">
      <alignment horizontal="center"/>
    </xf>
    <xf numFmtId="0" fontId="105" fillId="11" borderId="2" xfId="0" applyFill="true" applyBorder="true" applyFont="true">
      <alignment horizontal="center"/>
    </xf>
    <xf numFmtId="0" fontId="106" fillId="11" borderId="2" xfId="0" applyFill="true" applyBorder="true" applyFont="true">
      <alignment horizontal="center"/>
    </xf>
    <xf numFmtId="0" fontId="107" fillId="11" borderId="2" xfId="0" applyFill="true" applyBorder="true" applyFont="true">
      <alignment horizontal="center"/>
    </xf>
    <xf numFmtId="0" fontId="108" fillId="11" borderId="2" xfId="0" applyFill="true" applyBorder="true" applyFont="true">
      <alignment horizontal="center"/>
    </xf>
    <xf numFmtId="0" fontId="109" fillId="11" borderId="2" xfId="0" applyFill="true" applyBorder="true" applyFont="true">
      <alignment horizontal="center"/>
    </xf>
    <xf numFmtId="0" fontId="110" fillId="11" borderId="2" xfId="0" applyFill="true" applyBorder="true" applyFont="true">
      <alignment horizontal="center"/>
    </xf>
    <xf numFmtId="164" fontId="111" fillId="11" borderId="4" xfId="0" applyFill="true" applyBorder="true" applyNumberFormat="true" applyFont="true">
      <alignment horizontal="center"/>
    </xf>
    <xf numFmtId="0" fontId="112" fillId="0" borderId="0" xfId="0" applyFont="true">
      <alignment wrapText="true" horizontal="center"/>
    </xf>
    <xf numFmtId="0" fontId="113" fillId="0" borderId="0" xfId="0" applyFont="true">
      <alignment wrapText="true" horizontal="center"/>
    </xf>
    <xf numFmtId="0" fontId="114" fillId="0" borderId="0" xfId="0" applyFont="true">
      <alignment wrapText="true" horizontal="center"/>
    </xf>
    <xf numFmtId="0" fontId="115" fillId="11" borderId="4" xfId="0" applyFill="true" applyBorder="true" applyFont="true">
      <alignment horizontal="center"/>
    </xf>
    <xf numFmtId="0" fontId="116" fillId="11" borderId="4" xfId="0" applyFill="true" applyBorder="true" applyFont="true">
      <alignment horizontal="center"/>
    </xf>
    <xf numFmtId="0" fontId="117" fillId="11" borderId="2" xfId="0" applyFill="true" applyBorder="true" applyFont="true">
      <alignment horizontal="center"/>
    </xf>
    <xf numFmtId="0" fontId="118" fillId="11" borderId="2" xfId="0" applyFill="true" applyBorder="true" applyFont="true">
      <alignment horizontal="center"/>
    </xf>
    <xf numFmtId="0" fontId="119" fillId="11" borderId="2" xfId="0" applyFill="true" applyBorder="true" applyFont="true">
      <alignment horizontal="center"/>
    </xf>
    <xf numFmtId="0" fontId="120" fillId="11" borderId="2" xfId="0" applyFill="true" applyBorder="true" applyFont="true">
      <alignment horizontal="center"/>
    </xf>
    <xf numFmtId="0" fontId="121" fillId="11" borderId="2" xfId="0" applyFill="true" applyBorder="true" applyFont="true">
      <alignment horizontal="center"/>
    </xf>
    <xf numFmtId="0" fontId="122" fillId="11" borderId="2" xfId="0" applyFill="true" applyBorder="true" applyFont="true">
      <alignment horizontal="center"/>
    </xf>
    <xf numFmtId="0" fontId="123" fillId="11" borderId="2" xfId="0" applyFill="true" applyBorder="true" applyFont="true">
      <alignment horizontal="center"/>
    </xf>
    <xf numFmtId="164" fontId="124" fillId="11" borderId="4" xfId="0" applyFill="true" applyBorder="true" applyNumberFormat="true" applyFont="true">
      <alignment horizontal="center"/>
    </xf>
    <xf numFmtId="0" fontId="125" fillId="0" borderId="0" xfId="0" applyFont="true">
      <alignment wrapText="true" horizontal="center"/>
    </xf>
    <xf numFmtId="0" fontId="126" fillId="11" borderId="4" xfId="0" applyFill="true" applyBorder="true" applyFont="true">
      <alignment horizontal="center"/>
    </xf>
    <xf numFmtId="0" fontId="127" fillId="11" borderId="4" xfId="0" applyFill="true" applyBorder="true" applyFont="true">
      <alignment horizontal="center"/>
    </xf>
    <xf numFmtId="0" fontId="128" fillId="11" borderId="2" xfId="0" applyFill="true" applyBorder="true" applyFont="true">
      <alignment horizontal="center"/>
    </xf>
    <xf numFmtId="0" fontId="129" fillId="11" borderId="2" xfId="0" applyFill="true" applyBorder="true" applyFont="true">
      <alignment horizontal="center"/>
    </xf>
    <xf numFmtId="0" fontId="130" fillId="11" borderId="2" xfId="0" applyFill="true" applyBorder="true" applyFont="true">
      <alignment horizontal="center"/>
    </xf>
    <xf numFmtId="0" fontId="131" fillId="11" borderId="2" xfId="0" applyFill="true" applyBorder="true" applyFont="true">
      <alignment horizontal="center"/>
    </xf>
    <xf numFmtId="0" fontId="132" fillId="11" borderId="2" xfId="0" applyFill="true" applyBorder="true" applyFont="true">
      <alignment horizontal="center"/>
    </xf>
    <xf numFmtId="0" fontId="133" fillId="11" borderId="2" xfId="0" applyFill="true" applyBorder="true" applyFont="true">
      <alignment horizontal="center"/>
    </xf>
    <xf numFmtId="0" fontId="134" fillId="11" borderId="2" xfId="0" applyFill="true" applyBorder="true" applyFont="true">
      <alignment horizontal="center"/>
    </xf>
    <xf numFmtId="164" fontId="135" fillId="11" borderId="4" xfId="0" applyFill="true" applyBorder="true" applyNumberFormat="true" applyFont="true">
      <alignment horizontal="center"/>
    </xf>
    <xf numFmtId="0" fontId="136" fillId="0" borderId="0" xfId="0" applyFont="true">
      <alignment wrapText="true" horizontal="center"/>
    </xf>
    <xf numFmtId="0" fontId="137" fillId="11" borderId="4" xfId="0" applyFill="true" applyBorder="true" applyFont="true">
      <alignment horizontal="center"/>
    </xf>
    <xf numFmtId="0" fontId="138" fillId="11" borderId="4" xfId="0" applyFill="true" applyBorder="true" applyFont="true">
      <alignment horizontal="center"/>
    </xf>
    <xf numFmtId="0" fontId="139" fillId="11" borderId="2" xfId="0" applyFill="true" applyBorder="true" applyFont="true">
      <alignment horizontal="center"/>
    </xf>
    <xf numFmtId="0" fontId="140" fillId="11" borderId="2" xfId="0" applyFill="true" applyBorder="true" applyFont="true">
      <alignment horizontal="center"/>
    </xf>
    <xf numFmtId="0" fontId="141" fillId="11" borderId="2" xfId="0" applyFill="true" applyBorder="true" applyFont="true">
      <alignment horizontal="center"/>
    </xf>
    <xf numFmtId="0" fontId="142" fillId="11" borderId="2" xfId="0" applyFill="true" applyBorder="true" applyFont="true">
      <alignment horizontal="center"/>
    </xf>
    <xf numFmtId="0" fontId="143" fillId="11" borderId="2" xfId="0" applyFill="true" applyBorder="true" applyFont="true">
      <alignment horizontal="center"/>
    </xf>
    <xf numFmtId="0" fontId="144" fillId="11" borderId="2" xfId="0" applyFill="true" applyBorder="true" applyFont="true">
      <alignment horizontal="center"/>
    </xf>
    <xf numFmtId="0" fontId="145" fillId="11" borderId="2" xfId="0" applyFill="true" applyBorder="true" applyFont="true">
      <alignment horizontal="center"/>
    </xf>
    <xf numFmtId="164" fontId="146" fillId="11" borderId="4" xfId="0" applyFill="true" applyBorder="true" applyNumberFormat="true" applyFont="true">
      <alignment horizontal="center"/>
    </xf>
    <xf numFmtId="0" fontId="147" fillId="0" borderId="0" xfId="0" applyFont="true">
      <alignment wrapText="true" horizontal="center"/>
    </xf>
    <xf numFmtId="0" fontId="148" fillId="0" borderId="0" xfId="0" applyFont="true">
      <alignment wrapText="true" horizontal="center"/>
    </xf>
    <xf numFmtId="0" fontId="149" fillId="0" borderId="0" xfId="0" applyFont="true">
      <alignment wrapText="true" horizontal="center"/>
    </xf>
    <xf numFmtId="0" fontId="150" fillId="11" borderId="4" xfId="0" applyFill="true" applyBorder="true" applyFont="true">
      <alignment horizontal="center"/>
    </xf>
    <xf numFmtId="0" fontId="151" fillId="11" borderId="4" xfId="0" applyFill="true" applyBorder="true" applyFont="true">
      <alignment horizontal="center"/>
    </xf>
    <xf numFmtId="0" fontId="152" fillId="11" borderId="2" xfId="0" applyFill="true" applyBorder="true" applyFont="true">
      <alignment horizontal="center"/>
    </xf>
    <xf numFmtId="0" fontId="153" fillId="11" borderId="2" xfId="0" applyFill="true" applyBorder="true" applyFont="true">
      <alignment horizontal="center"/>
    </xf>
    <xf numFmtId="0" fontId="154" fillId="11" borderId="2" xfId="0" applyFill="true" applyBorder="true" applyFont="true">
      <alignment horizontal="center"/>
    </xf>
    <xf numFmtId="0" fontId="155" fillId="11" borderId="2" xfId="0" applyFill="true" applyBorder="true" applyFont="true">
      <alignment horizontal="center"/>
    </xf>
    <xf numFmtId="0" fontId="156" fillId="11" borderId="2" xfId="0" applyFill="true" applyBorder="true" applyFont="true">
      <alignment horizontal="center"/>
    </xf>
    <xf numFmtId="0" fontId="157" fillId="11" borderId="2" xfId="0" applyFill="true" applyBorder="true" applyFont="true">
      <alignment horizontal="center"/>
    </xf>
    <xf numFmtId="0" fontId="158" fillId="11" borderId="2" xfId="0" applyFill="true" applyBorder="true" applyFont="true">
      <alignment horizontal="center"/>
    </xf>
    <xf numFmtId="164" fontId="159" fillId="11" borderId="4" xfId="0" applyFill="true" applyBorder="true" applyNumberFormat="true" applyFont="true">
      <alignment horizontal="center"/>
    </xf>
    <xf numFmtId="0" fontId="160" fillId="0" borderId="0" xfId="0" applyFont="true">
      <alignment wrapText="true" horizontal="center"/>
    </xf>
    <xf numFmtId="0" fontId="161" fillId="11" borderId="4" xfId="0" applyFill="true" applyBorder="true" applyFont="true">
      <alignment horizontal="center"/>
    </xf>
    <xf numFmtId="0" fontId="162" fillId="11" borderId="4" xfId="0" applyFill="true" applyBorder="true" applyFont="true">
      <alignment horizontal="center"/>
    </xf>
    <xf numFmtId="0" fontId="163" fillId="11" borderId="2" xfId="0" applyFill="true" applyBorder="true" applyFont="true">
      <alignment horizontal="center"/>
    </xf>
    <xf numFmtId="0" fontId="164" fillId="11" borderId="2" xfId="0" applyFill="true" applyBorder="true" applyFont="true">
      <alignment horizontal="center"/>
    </xf>
    <xf numFmtId="0" fontId="165" fillId="11" borderId="2" xfId="0" applyFill="true" applyBorder="true" applyFont="true">
      <alignment horizontal="center"/>
    </xf>
    <xf numFmtId="0" fontId="166" fillId="11" borderId="2" xfId="0" applyFill="true" applyBorder="true" applyFont="true">
      <alignment horizontal="center"/>
    </xf>
    <xf numFmtId="0" fontId="167" fillId="11" borderId="2" xfId="0" applyFill="true" applyBorder="true" applyFont="true">
      <alignment horizontal="center"/>
    </xf>
    <xf numFmtId="0" fontId="168" fillId="11" borderId="2" xfId="0" applyFill="true" applyBorder="true" applyFont="true">
      <alignment horizontal="center"/>
    </xf>
    <xf numFmtId="0" fontId="169" fillId="11" borderId="2" xfId="0" applyFill="true" applyBorder="true" applyFont="true">
      <alignment horizontal="center"/>
    </xf>
    <xf numFmtId="164" fontId="170" fillId="11" borderId="4" xfId="0" applyFill="true" applyBorder="true" applyNumberFormat="true" applyFont="true">
      <alignment horizontal="center"/>
    </xf>
    <xf numFmtId="0" fontId="171" fillId="0" borderId="0" xfId="0" applyFont="true">
      <alignment wrapText="true" horizontal="center"/>
    </xf>
    <xf numFmtId="0" fontId="172" fillId="11" borderId="4" xfId="0" applyFill="true" applyBorder="true" applyFont="true">
      <alignment horizontal="center"/>
    </xf>
    <xf numFmtId="0" fontId="173" fillId="11" borderId="4" xfId="0" applyFill="true" applyBorder="true" applyFont="true">
      <alignment horizontal="center"/>
    </xf>
    <xf numFmtId="0" fontId="174" fillId="11" borderId="2" xfId="0" applyFill="true" applyBorder="true" applyFont="true">
      <alignment horizontal="center"/>
    </xf>
    <xf numFmtId="0" fontId="175" fillId="11" borderId="2" xfId="0" applyFill="true" applyBorder="true" applyFont="true">
      <alignment horizontal="center"/>
    </xf>
    <xf numFmtId="0" fontId="176" fillId="11" borderId="2" xfId="0" applyFill="true" applyBorder="true" applyFont="true">
      <alignment horizontal="center"/>
    </xf>
    <xf numFmtId="0" fontId="177" fillId="11" borderId="2" xfId="0" applyFill="true" applyBorder="true" applyFont="true">
      <alignment horizontal="center"/>
    </xf>
    <xf numFmtId="0" fontId="178" fillId="11" borderId="2" xfId="0" applyFill="true" applyBorder="true" applyFont="true">
      <alignment horizontal="center"/>
    </xf>
    <xf numFmtId="0" fontId="179" fillId="11" borderId="2" xfId="0" applyFill="true" applyBorder="true" applyFont="true">
      <alignment horizontal="center"/>
    </xf>
    <xf numFmtId="0" fontId="180" fillId="11" borderId="2" xfId="0" applyFill="true" applyBorder="true" applyFont="true">
      <alignment horizontal="center"/>
    </xf>
    <xf numFmtId="164" fontId="181" fillId="11" borderId="4" xfId="0" applyFill="true" applyBorder="true" applyNumberFormat="true" applyFont="true">
      <alignment horizontal="center"/>
    </xf>
    <xf numFmtId="0" fontId="182" fillId="0" borderId="0" xfId="0" applyFont="true">
      <alignment wrapText="true" horizontal="center"/>
    </xf>
    <xf numFmtId="0" fontId="183" fillId="11" borderId="4" xfId="0" applyFill="true" applyBorder="true" applyFont="true">
      <alignment horizontal="center"/>
    </xf>
    <xf numFmtId="0" fontId="184" fillId="11" borderId="4" xfId="0" applyFill="true" applyBorder="true" applyFont="true">
      <alignment horizontal="center"/>
    </xf>
    <xf numFmtId="0" fontId="185" fillId="11" borderId="2" xfId="0" applyFill="true" applyBorder="true" applyFont="true">
      <alignment horizontal="center"/>
    </xf>
    <xf numFmtId="0" fontId="186" fillId="11" borderId="2" xfId="0" applyFill="true" applyBorder="true" applyFont="true">
      <alignment horizontal="center"/>
    </xf>
    <xf numFmtId="0" fontId="187" fillId="11" borderId="2" xfId="0" applyFill="true" applyBorder="true" applyFont="true">
      <alignment horizontal="center"/>
    </xf>
    <xf numFmtId="0" fontId="188" fillId="11" borderId="2" xfId="0" applyFill="true" applyBorder="true" applyFont="true">
      <alignment horizontal="center"/>
    </xf>
    <xf numFmtId="0" fontId="189" fillId="11" borderId="2" xfId="0" applyFill="true" applyBorder="true" applyFont="true">
      <alignment horizontal="center"/>
    </xf>
    <xf numFmtId="0" fontId="190" fillId="11" borderId="2" xfId="0" applyFill="true" applyBorder="true" applyFont="true">
      <alignment horizontal="center"/>
    </xf>
    <xf numFmtId="0" fontId="191" fillId="11" borderId="2" xfId="0" applyFill="true" applyBorder="true" applyFont="true">
      <alignment horizontal="center"/>
    </xf>
    <xf numFmtId="164" fontId="192" fillId="11" borderId="4" xfId="0" applyFill="true" applyBorder="true" applyNumberFormat="true" applyFont="true">
      <alignment horizontal="center"/>
    </xf>
    <xf numFmtId="0" fontId="193" fillId="13" borderId="8" xfId="0" applyFill="true" applyBorder="true" applyFont="true">
      <alignment horizontal="center"/>
    </xf>
    <xf numFmtId="0" fontId="0" fillId="0" borderId="9" xfId="0" applyBorder="true"/>
    <xf numFmtId="0" fontId="194" fillId="13" borderId="6" xfId="0" applyFill="true" applyBorder="true" applyFont="true">
      <alignment horizontal="center"/>
    </xf>
    <xf numFmtId="0" fontId="195" fillId="13" borderId="11" xfId="0" applyFill="true" applyBorder="true" applyFont="true">
      <alignment horizontal="center"/>
    </xf>
    <xf numFmtId="0" fontId="0" fillId="0" borderId="12" xfId="0" applyBorder="true"/>
    <xf numFmtId="0" fontId="196" fillId="13" borderId="13" xfId="0" applyFill="true" applyBorder="true" applyFont="true">
      <alignment horizontal="center"/>
    </xf>
    <xf numFmtId="0" fontId="0" fillId="0" borderId="9" xfId="0" applyBorder="true"/>
    <xf numFmtId="0" fontId="197" fillId="13" borderId="0" xfId="0" applyFill="true" applyFont="true">
      <alignment horizontal="center"/>
    </xf>
    <xf numFmtId="0" fontId="198" fillId="13" borderId="14" xfId="0" applyFill="true" applyBorder="true" applyFont="true">
      <alignment horizontal="center"/>
    </xf>
    <xf numFmtId="0" fontId="0" fillId="0" borderId="12" xfId="0" applyBorder="true"/>
    <xf numFmtId="0" fontId="199" fillId="13" borderId="13" xfId="0" applyFill="true" applyBorder="true" applyFont="true">
      <alignment horizontal="center"/>
    </xf>
    <xf numFmtId="0" fontId="0" fillId="0" borderId="9" xfId="0" applyBorder="true"/>
    <xf numFmtId="0" fontId="200" fillId="13" borderId="0" xfId="0" applyFill="true" applyFont="true">
      <alignment horizontal="center"/>
    </xf>
    <xf numFmtId="0" fontId="201" fillId="13" borderId="14" xfId="0" applyFill="true" applyBorder="true" applyFont="true">
      <alignment horizontal="center"/>
    </xf>
    <xf numFmtId="0" fontId="0" fillId="0" borderId="12" xfId="0" applyBorder="true"/>
    <xf numFmtId="0" fontId="202" fillId="13" borderId="13" xfId="0" applyFill="true" applyBorder="true" applyFont="true">
      <alignment horizontal="center"/>
    </xf>
    <xf numFmtId="0" fontId="0" fillId="0" borderId="9" xfId="0" applyBorder="true"/>
    <xf numFmtId="0" fontId="203" fillId="13" borderId="0" xfId="0" applyFill="true" applyFont="true">
      <alignment horizontal="center"/>
    </xf>
    <xf numFmtId="0" fontId="204" fillId="13" borderId="14" xfId="0" applyFill="true" applyBorder="true" applyFont="true">
      <alignment horizontal="center"/>
    </xf>
    <xf numFmtId="0" fontId="0" fillId="0" borderId="12" xfId="0" applyBorder="true"/>
    <xf numFmtId="0" fontId="205" fillId="13" borderId="13" xfId="0" applyFill="true" applyBorder="true" applyFont="true">
      <alignment horizontal="center"/>
    </xf>
    <xf numFmtId="0" fontId="0" fillId="0" borderId="9" xfId="0" applyBorder="true"/>
    <xf numFmtId="0" fontId="206" fillId="13" borderId="0" xfId="0" applyFill="true" applyFont="true">
      <alignment horizontal="center"/>
    </xf>
    <xf numFmtId="0" fontId="207" fillId="13" borderId="14" xfId="0" applyFill="true" applyBorder="true" applyFont="true">
      <alignment horizontal="center"/>
    </xf>
    <xf numFmtId="0" fontId="0" fillId="0" borderId="12" xfId="0" applyBorder="true"/>
    <xf numFmtId="0" fontId="208" fillId="13" borderId="13" xfId="0" applyFill="true" applyBorder="true" applyFont="true">
      <alignment horizontal="center"/>
    </xf>
    <xf numFmtId="0" fontId="0" fillId="0" borderId="9" xfId="0" applyBorder="true"/>
    <xf numFmtId="0" fontId="209" fillId="13" borderId="0" xfId="0" applyFill="true" applyFont="true">
      <alignment horizontal="center"/>
    </xf>
    <xf numFmtId="0" fontId="210" fillId="13" borderId="14" xfId="0" applyFill="true" applyBorder="true" applyFont="true">
      <alignment horizontal="center"/>
    </xf>
    <xf numFmtId="0" fontId="0" fillId="0" borderId="12" xfId="0" applyBorder="true"/>
    <xf numFmtId="0" fontId="211" fillId="13" borderId="13" xfId="0" applyFill="true" applyBorder="true" applyFont="true">
      <alignment horizontal="center"/>
    </xf>
    <xf numFmtId="0" fontId="0" fillId="0" borderId="9" xfId="0" applyBorder="true"/>
    <xf numFmtId="0" fontId="212" fillId="13" borderId="0" xfId="0" applyFill="true" applyFont="true">
      <alignment horizontal="center"/>
    </xf>
    <xf numFmtId="0" fontId="213" fillId="13" borderId="14" xfId="0" applyFill="true" applyBorder="true" applyFont="true">
      <alignment horizontal="center"/>
    </xf>
    <xf numFmtId="0" fontId="0" fillId="0" borderId="12" xfId="0" applyBorder="true"/>
    <xf numFmtId="0" fontId="214" fillId="13" borderId="13" xfId="0" applyFill="true" applyBorder="true" applyFont="true">
      <alignment horizontal="center"/>
    </xf>
    <xf numFmtId="0" fontId="0" fillId="0" borderId="9" xfId="0" applyBorder="true"/>
    <xf numFmtId="0" fontId="215" fillId="13" borderId="0" xfId="0" applyFill="true" applyFont="true">
      <alignment horizontal="center"/>
    </xf>
    <xf numFmtId="0" fontId="216" fillId="13" borderId="14" xfId="0" applyFill="true" applyBorder="true" applyFont="true">
      <alignment horizontal="center"/>
    </xf>
    <xf numFmtId="0" fontId="0" fillId="0" borderId="12" xfId="0" applyBorder="true"/>
    <xf numFmtId="0" fontId="217" fillId="13" borderId="13" xfId="0" applyFill="true" applyBorder="true" applyFont="true">
      <alignment horizontal="center"/>
    </xf>
    <xf numFmtId="0" fontId="0" fillId="0" borderId="9" xfId="0" applyBorder="true"/>
    <xf numFmtId="0" fontId="218" fillId="13" borderId="0" xfId="0" applyFill="true" applyFont="true">
      <alignment horizontal="center"/>
    </xf>
    <xf numFmtId="0" fontId="219" fillId="13" borderId="14" xfId="0" applyFill="true" applyBorder="true" applyFont="true">
      <alignment horizontal="center"/>
    </xf>
    <xf numFmtId="0" fontId="0" fillId="0" borderId="12" xfId="0" applyBorder="true"/>
    <xf numFmtId="0" fontId="220" fillId="13" borderId="13" xfId="0" applyFill="true" applyBorder="true" applyFont="true">
      <alignment horizontal="center"/>
    </xf>
    <xf numFmtId="0" fontId="0" fillId="0" borderId="9" xfId="0" applyBorder="true"/>
    <xf numFmtId="0" fontId="221" fillId="13" borderId="0" xfId="0" applyFill="true" applyFont="true">
      <alignment horizontal="center"/>
    </xf>
    <xf numFmtId="0" fontId="222" fillId="13" borderId="14" xfId="0" applyFill="true" applyBorder="true" applyFont="true">
      <alignment horizontal="center"/>
    </xf>
    <xf numFmtId="0" fontId="0" fillId="0" borderId="12" xfId="0" applyBorder="true"/>
    <xf numFmtId="0" fontId="223" fillId="13" borderId="17" xfId="0" applyFill="true" applyBorder="true" applyFont="true">
      <alignment horizontal="center"/>
    </xf>
    <xf numFmtId="0" fontId="0" fillId="0" borderId="9" xfId="0" applyBorder="true"/>
    <xf numFmtId="164" fontId="224" fillId="13" borderId="15" xfId="0" applyFill="true" applyBorder="true" applyNumberFormat="true" applyFont="true">
      <alignment horizontal="center"/>
    </xf>
    <xf numFmtId="164" fontId="225" fillId="13" borderId="19" xfId="0" applyFill="true" applyBorder="true" applyNumberFormat="true" applyFont="true">
      <alignment horizontal="center"/>
    </xf>
    <xf numFmtId="0" fontId="0" fillId="0" borderId="12" xfId="0" applyBorder="true"/>
    <xf numFmtId="0" fontId="226" fillId="15" borderId="5" xfId="0" applyFill="true" applyBorder="true" applyFont="true">
      <alignment horizontal="center"/>
    </xf>
    <xf numFmtId="0" fontId="227" fillId="15" borderId="2" xfId="0" applyFill="true" applyBorder="true" applyFont="true">
      <alignment horizontal="center"/>
    </xf>
    <xf numFmtId="0" fontId="228" fillId="15" borderId="2" xfId="0" applyFill="true" applyBorder="true" applyFont="true">
      <alignment horizontal="center"/>
    </xf>
    <xf numFmtId="0" fontId="229" fillId="15" borderId="2" xfId="0" applyFill="true" applyBorder="true" applyFont="true">
      <alignment horizontal="center"/>
    </xf>
    <xf numFmtId="0" fontId="230" fillId="15" borderId="2" xfId="0" applyFill="true" applyBorder="true" applyFont="true">
      <alignment horizontal="center"/>
    </xf>
    <xf numFmtId="0" fontId="231" fillId="15" borderId="2" xfId="0" applyFill="true" applyBorder="true" applyFont="true">
      <alignment horizontal="center"/>
    </xf>
    <xf numFmtId="0" fontId="232" fillId="15" borderId="2" xfId="0" applyFill="true" applyBorder="true" applyFont="true">
      <alignment horizontal="center"/>
    </xf>
    <xf numFmtId="0" fontId="233" fillId="15" borderId="2" xfId="0" applyFill="true" applyBorder="true" applyFont="true">
      <alignment horizontal="center"/>
    </xf>
    <xf numFmtId="0" fontId="234" fillId="15" borderId="2" xfId="0" applyFill="true" applyBorder="true" applyFont="true">
      <alignment horizontal="center"/>
    </xf>
    <xf numFmtId="0" fontId="235" fillId="15" borderId="2" xfId="0" applyFill="true" applyBorder="true" applyFont="true">
      <alignment horizontal="center"/>
    </xf>
    <xf numFmtId="164" fontId="236" fillId="15" borderId="3" xfId="0" applyFill="true" applyBorder="true" applyNumberFormat="true" applyFont="true">
      <alignment horizontal="center"/>
    </xf>
    <xf numFmtId="0" fontId="237" fillId="15" borderId="5" xfId="0" applyBorder="true" applyFill="true" applyFont="true">
      <alignment wrapText="true" vertical="center" horizontal="center" textRotation="90"/>
    </xf>
    <xf numFmtId="0" fontId="238" fillId="15" borderId="2" xfId="0" applyBorder="true" applyFill="true" applyFont="true">
      <alignment wrapText="true" vertical="center" horizontal="center"/>
    </xf>
    <xf numFmtId="0" fontId="239" fillId="15" borderId="2" xfId="0" applyBorder="true" applyFill="true" applyFont="true">
      <alignment wrapText="true" vertical="center" horizontal="center"/>
    </xf>
    <xf numFmtId="0" fontId="240" fillId="15" borderId="2" xfId="0" applyBorder="true" applyFill="true" applyFont="true">
      <alignment wrapText="true" vertical="center" horizontal="center"/>
    </xf>
    <xf numFmtId="0" fontId="241" fillId="15" borderId="2" xfId="0" applyBorder="true" applyFill="true" applyFont="true">
      <alignment wrapText="true" vertical="center" horizontal="center"/>
    </xf>
    <xf numFmtId="0" fontId="242" fillId="15" borderId="2" xfId="0" applyBorder="true" applyFill="true" applyFont="true">
      <alignment wrapText="true" vertical="center" horizontal="center"/>
    </xf>
    <xf numFmtId="0" fontId="243" fillId="15" borderId="2" xfId="0" applyBorder="true" applyFill="true" applyFont="true">
      <alignment wrapText="true" vertical="center" horizontal="center"/>
    </xf>
    <xf numFmtId="0" fontId="244" fillId="15" borderId="2" xfId="0" applyBorder="true" applyFill="true" applyFont="true">
      <alignment wrapText="true" vertical="center" horizontal="center"/>
    </xf>
    <xf numFmtId="0" fontId="245" fillId="15" borderId="2" xfId="0" applyBorder="true" applyFill="true" applyFont="true">
      <alignment wrapText="true" vertical="center" horizontal="center"/>
    </xf>
    <xf numFmtId="0" fontId="246" fillId="15" borderId="2" xfId="0" applyBorder="true" applyFill="true" applyFont="true">
      <alignment wrapText="true" vertical="center" horizontal="center"/>
    </xf>
    <xf numFmtId="0" fontId="247" fillId="15" borderId="2" xfId="0" applyBorder="true" applyFill="true" applyFont="true">
      <alignment wrapText="true" vertical="center" horizontal="center"/>
    </xf>
    <xf numFmtId="0" fontId="248" fillId="15" borderId="2" xfId="0" applyBorder="true" applyFill="true" applyFont="true">
      <alignment wrapText="true" vertical="center" horizontal="center"/>
    </xf>
    <xf numFmtId="0" fontId="249" fillId="15" borderId="2" xfId="0" applyBorder="true" applyFill="true" applyFont="true">
      <alignment wrapText="true" vertical="center" horizontal="center"/>
    </xf>
    <xf numFmtId="0" fontId="250" fillId="15" borderId="3" xfId="0" applyBorder="true" applyFill="true" applyFont="true">
      <alignment wrapText="true" vertical="center" horizontal="center"/>
    </xf>
    <xf numFmtId="0" fontId="251" fillId="3" borderId="4" xfId="0" applyBorder="true" applyFill="true" applyFont="true">
      <alignment vertical="center" horizontal="center"/>
    </xf>
    <xf numFmtId="0" fontId="252" fillId="3" borderId="2" xfId="0" applyBorder="true" applyFill="true" applyFont="true">
      <alignment vertical="center" horizontal="left" indent="4"/>
    </xf>
    <xf numFmtId="0" fontId="253" fillId="3" borderId="2" xfId="0" applyBorder="true" applyFill="true" applyFont="true">
      <alignment vertical="center" horizontal="center"/>
    </xf>
    <xf numFmtId="0" fontId="254" fillId="3" borderId="2" xfId="0" applyBorder="true" applyFill="true" applyFont="true">
      <alignment vertical="center" horizontal="center"/>
    </xf>
    <xf numFmtId="0" fontId="255" fillId="3" borderId="2" xfId="0" applyBorder="true" applyFill="true" applyFont="true">
      <alignment vertical="center" horizontal="center"/>
    </xf>
    <xf numFmtId="0" fontId="256" fillId="3" borderId="2" xfId="0" applyBorder="true" applyFill="true" applyFont="true">
      <alignment vertical="center" horizontal="center"/>
    </xf>
    <xf numFmtId="0" fontId="257" fillId="3" borderId="2" xfId="0" applyBorder="true" applyFill="true" applyFont="true">
      <alignment vertical="center" horizontal="center"/>
    </xf>
    <xf numFmtId="0" fontId="258" fillId="3" borderId="2" xfId="0" applyBorder="true" applyFill="true" applyFont="true">
      <alignment vertical="center" horizontal="center"/>
    </xf>
    <xf numFmtId="0" fontId="259" fillId="3" borderId="2" xfId="0" applyBorder="true" applyFill="true" applyFont="true">
      <alignment vertical="center" horizontal="center"/>
    </xf>
    <xf numFmtId="165" fontId="260" fillId="3" borderId="2" xfId="0" applyBorder="true" applyNumberFormat="true" applyFill="true" applyFont="true">
      <alignment vertical="center" horizontal="center"/>
    </xf>
    <xf numFmtId="0" fontId="261" fillId="3" borderId="4" xfId="0" applyBorder="true" applyFill="true" applyFont="true">
      <alignment vertical="center" horizontal="center"/>
    </xf>
    <xf numFmtId="0" fontId="262" fillId="3" borderId="4" xfId="0" applyBorder="true" applyFill="true" applyFont="true">
      <alignment vertical="center" horizontal="center"/>
    </xf>
    <xf numFmtId="0" fontId="263" fillId="3" borderId="4" xfId="0" applyBorder="true" applyFill="true" applyFont="true">
      <alignment vertical="center" horizontal="center"/>
    </xf>
    <xf numFmtId="0" fontId="264" fillId="3" borderId="4" xfId="0" applyBorder="true" applyFill="true" applyFont="true">
      <alignment vertical="center" horizontal="center"/>
    </xf>
    <xf numFmtId="0" fontId="265" fillId="17" borderId="4" xfId="0" applyBorder="true" applyFill="true" applyFont="true">
      <alignment vertical="center" horizontal="center"/>
    </xf>
    <xf numFmtId="0" fontId="266" fillId="17" borderId="2" xfId="0" applyBorder="true" applyFill="true" applyFont="true">
      <alignment vertical="center" horizontal="left" indent="4"/>
    </xf>
    <xf numFmtId="0" fontId="267" fillId="17" borderId="2" xfId="0" applyBorder="true" applyFill="true" applyFont="true">
      <alignment vertical="center" horizontal="center"/>
    </xf>
    <xf numFmtId="0" fontId="268" fillId="17" borderId="2" xfId="0" applyBorder="true" applyFill="true" applyFont="true">
      <alignment vertical="center" horizontal="center"/>
    </xf>
    <xf numFmtId="0" fontId="269" fillId="17" borderId="2" xfId="0" applyBorder="true" applyFill="true" applyFont="true">
      <alignment vertical="center" horizontal="center"/>
    </xf>
    <xf numFmtId="0" fontId="270" fillId="17" borderId="2" xfId="0" applyBorder="true" applyFill="true" applyFont="true">
      <alignment vertical="center" horizontal="center"/>
    </xf>
    <xf numFmtId="0" fontId="271" fillId="17" borderId="2" xfId="0" applyBorder="true" applyFill="true" applyFont="true">
      <alignment vertical="center" horizontal="center"/>
    </xf>
    <xf numFmtId="0" fontId="272" fillId="17" borderId="2" xfId="0" applyBorder="true" applyFill="true" applyFont="true">
      <alignment vertical="center" horizontal="center"/>
    </xf>
    <xf numFmtId="0" fontId="273" fillId="17" borderId="2" xfId="0" applyBorder="true" applyFill="true" applyFont="true">
      <alignment vertical="center" horizontal="center"/>
    </xf>
    <xf numFmtId="165" fontId="274" fillId="17" borderId="2" xfId="0" applyBorder="true" applyNumberFormat="true" applyFill="true" applyFont="true">
      <alignment vertical="center" horizontal="center"/>
    </xf>
    <xf numFmtId="0" fontId="275" fillId="17" borderId="4" xfId="0" applyBorder="true" applyFill="true" applyFont="true">
      <alignment vertical="center" horizontal="center"/>
    </xf>
    <xf numFmtId="0" fontId="276" fillId="17" borderId="4" xfId="0" applyBorder="true" applyFill="true" applyFont="true">
      <alignment vertical="center" horizontal="center"/>
    </xf>
    <xf numFmtId="0" fontId="277" fillId="17" borderId="4" xfId="0" applyBorder="true" applyFill="true" applyFont="true">
      <alignment vertical="center" horizontal="center"/>
    </xf>
    <xf numFmtId="0" fontId="278" fillId="17" borderId="4" xfId="0" applyBorder="true" applyFill="true" applyFont="true">
      <alignment vertical="center" horizontal="center"/>
    </xf>
    <xf numFmtId="0" fontId="279" fillId="17" borderId="4" xfId="0" applyBorder="true" applyFill="true" applyFont="true">
      <alignment vertical="center" horizontal="center"/>
    </xf>
    <xf numFmtId="0" fontId="280" fillId="17" borderId="2" xfId="0" applyBorder="true" applyFill="true" applyFont="true">
      <alignment vertical="center" horizontal="left" indent="4"/>
    </xf>
    <xf numFmtId="0" fontId="281" fillId="17" borderId="2" xfId="0" applyBorder="true" applyFill="true" applyFont="true">
      <alignment vertical="center" horizontal="center"/>
    </xf>
    <xf numFmtId="0" fontId="282" fillId="17" borderId="2" xfId="0" applyBorder="true" applyFill="true" applyFont="true">
      <alignment vertical="center" horizontal="center"/>
    </xf>
    <xf numFmtId="0" fontId="283" fillId="17" borderId="2" xfId="0" applyBorder="true" applyFill="true" applyFont="true">
      <alignment vertical="center" horizontal="center"/>
    </xf>
    <xf numFmtId="0" fontId="284" fillId="17" borderId="2" xfId="0" applyBorder="true" applyFill="true" applyFont="true">
      <alignment vertical="center" horizontal="center"/>
    </xf>
    <xf numFmtId="0" fontId="285" fillId="17" borderId="2" xfId="0" applyBorder="true" applyFill="true" applyFont="true">
      <alignment vertical="center" horizontal="center"/>
    </xf>
    <xf numFmtId="0" fontId="286" fillId="17" borderId="2" xfId="0" applyBorder="true" applyFill="true" applyFont="true">
      <alignment vertical="center" horizontal="center"/>
    </xf>
    <xf numFmtId="0" fontId="287" fillId="17" borderId="2" xfId="0" applyBorder="true" applyFill="true" applyFont="true">
      <alignment vertical="center" horizontal="center"/>
    </xf>
    <xf numFmtId="165" fontId="288" fillId="17" borderId="2" xfId="0" applyBorder="true" applyNumberFormat="true" applyFill="true" applyFont="true">
      <alignment vertical="center" horizontal="center"/>
    </xf>
    <xf numFmtId="0" fontId="289" fillId="17" borderId="4" xfId="0" applyBorder="true" applyFill="true" applyFont="true">
      <alignment vertical="center" horizontal="center"/>
    </xf>
    <xf numFmtId="0" fontId="290" fillId="17" borderId="4" xfId="0" applyBorder="true" applyFill="true" applyFont="true">
      <alignment vertical="center" horizontal="center"/>
    </xf>
    <xf numFmtId="0" fontId="291" fillId="17" borderId="4" xfId="0" applyBorder="true" applyFill="true" applyFont="true">
      <alignment vertical="center" horizontal="center"/>
    </xf>
    <xf numFmtId="0" fontId="292" fillId="17" borderId="4" xfId="0" applyBorder="true" applyFill="true" applyFont="true">
      <alignment vertical="center" horizontal="center"/>
    </xf>
    <xf numFmtId="0" fontId="293" fillId="17" borderId="4" xfId="0" applyBorder="true" applyFill="true" applyFont="true">
      <alignment vertical="center" horizontal="center"/>
    </xf>
    <xf numFmtId="0" fontId="294" fillId="17" borderId="2" xfId="0" applyBorder="true" applyFill="true" applyFont="true">
      <alignment vertical="center" horizontal="left" indent="4"/>
    </xf>
    <xf numFmtId="0" fontId="295" fillId="17" borderId="2" xfId="0" applyBorder="true" applyFill="true" applyFont="true">
      <alignment vertical="center" horizontal="center"/>
    </xf>
    <xf numFmtId="0" fontId="296" fillId="17" borderId="2" xfId="0" applyBorder="true" applyFill="true" applyFont="true">
      <alignment vertical="center" horizontal="center"/>
    </xf>
    <xf numFmtId="0" fontId="297" fillId="17" borderId="2" xfId="0" applyBorder="true" applyFill="true" applyFont="true">
      <alignment vertical="center" horizontal="center"/>
    </xf>
    <xf numFmtId="0" fontId="298" fillId="17" borderId="2" xfId="0" applyBorder="true" applyFill="true" applyFont="true">
      <alignment vertical="center" horizontal="center"/>
    </xf>
    <xf numFmtId="0" fontId="299" fillId="17" borderId="2" xfId="0" applyBorder="true" applyFill="true" applyFont="true">
      <alignment vertical="center" horizontal="center"/>
    </xf>
    <xf numFmtId="0" fontId="300" fillId="17" borderId="2" xfId="0" applyBorder="true" applyFill="true" applyFont="true">
      <alignment vertical="center" horizontal="center"/>
    </xf>
    <xf numFmtId="0" fontId="301" fillId="17" borderId="2" xfId="0" applyBorder="true" applyFill="true" applyFont="true">
      <alignment vertical="center" horizontal="center"/>
    </xf>
    <xf numFmtId="165" fontId="302" fillId="17" borderId="2" xfId="0" applyBorder="true" applyNumberFormat="true" applyFill="true" applyFont="true">
      <alignment vertical="center" horizontal="center"/>
    </xf>
    <xf numFmtId="0" fontId="303" fillId="17" borderId="4" xfId="0" applyBorder="true" applyFill="true" applyFont="true">
      <alignment vertical="center" horizontal="center"/>
    </xf>
    <xf numFmtId="0" fontId="304" fillId="17" borderId="4" xfId="0" applyBorder="true" applyFill="true" applyFont="true">
      <alignment vertical="center" horizontal="center"/>
    </xf>
    <xf numFmtId="0" fontId="305" fillId="17" borderId="4" xfId="0" applyBorder="true" applyFill="true" applyFont="true">
      <alignment vertical="center" horizontal="center"/>
    </xf>
    <xf numFmtId="0" fontId="306" fillId="17" borderId="4" xfId="0" applyBorder="true" applyFill="true" applyFont="true">
      <alignment vertical="center" horizontal="center"/>
    </xf>
    <xf numFmtId="0" fontId="307" fillId="17" borderId="4" xfId="0" applyBorder="true" applyFill="true" applyFont="true">
      <alignment vertical="center" horizontal="center"/>
    </xf>
    <xf numFmtId="0" fontId="308" fillId="17" borderId="2" xfId="0" applyBorder="true" applyFill="true" applyFont="true">
      <alignment vertical="center" horizontal="left" indent="4"/>
    </xf>
    <xf numFmtId="0" fontId="309" fillId="17" borderId="2" xfId="0" applyBorder="true" applyFill="true" applyFont="true">
      <alignment vertical="center" horizontal="center"/>
    </xf>
    <xf numFmtId="0" fontId="310" fillId="17" borderId="2" xfId="0" applyBorder="true" applyFill="true" applyFont="true">
      <alignment vertical="center" horizontal="center"/>
    </xf>
    <xf numFmtId="0" fontId="311" fillId="17" borderId="2" xfId="0" applyBorder="true" applyFill="true" applyFont="true">
      <alignment vertical="center" horizontal="center"/>
    </xf>
    <xf numFmtId="0" fontId="312" fillId="17" borderId="2" xfId="0" applyBorder="true" applyFill="true" applyFont="true">
      <alignment vertical="center" horizontal="center"/>
    </xf>
    <xf numFmtId="0" fontId="313" fillId="17" borderId="2" xfId="0" applyBorder="true" applyFill="true" applyFont="true">
      <alignment vertical="center" horizontal="center"/>
    </xf>
    <xf numFmtId="0" fontId="314" fillId="17" borderId="2" xfId="0" applyBorder="true" applyFill="true" applyFont="true">
      <alignment vertical="center" horizontal="center"/>
    </xf>
    <xf numFmtId="0" fontId="315" fillId="17" borderId="2" xfId="0" applyBorder="true" applyFill="true" applyFont="true">
      <alignment vertical="center" horizontal="center"/>
    </xf>
    <xf numFmtId="165" fontId="316" fillId="17" borderId="2" xfId="0" applyBorder="true" applyNumberFormat="true" applyFill="true" applyFont="true">
      <alignment vertical="center" horizontal="center"/>
    </xf>
    <xf numFmtId="0" fontId="317" fillId="17" borderId="4" xfId="0" applyBorder="true" applyFill="true" applyFont="true">
      <alignment vertical="center" horizontal="center"/>
    </xf>
    <xf numFmtId="0" fontId="318" fillId="17" borderId="4" xfId="0" applyBorder="true" applyFill="true" applyFont="true">
      <alignment vertical="center" horizontal="center"/>
    </xf>
    <xf numFmtId="0" fontId="319" fillId="17" borderId="4" xfId="0" applyBorder="true" applyFill="true" applyFont="true">
      <alignment vertical="center" horizontal="center"/>
    </xf>
    <xf numFmtId="0" fontId="320" fillId="17" borderId="4" xfId="0" applyBorder="true" applyFill="true" applyFont="true">
      <alignment vertical="center" horizontal="center"/>
    </xf>
    <xf numFmtId="0" fontId="321" fillId="17" borderId="4" xfId="0" applyBorder="true" applyFill="true" applyFont="true">
      <alignment vertical="center" horizontal="center"/>
    </xf>
    <xf numFmtId="0" fontId="322" fillId="17" borderId="2" xfId="0" applyBorder="true" applyFill="true" applyFont="true">
      <alignment vertical="center" horizontal="left" indent="4"/>
    </xf>
    <xf numFmtId="0" fontId="323" fillId="17" borderId="2" xfId="0" applyBorder="true" applyFill="true" applyFont="true">
      <alignment vertical="center" horizontal="center"/>
    </xf>
    <xf numFmtId="0" fontId="324" fillId="17" borderId="2" xfId="0" applyBorder="true" applyFill="true" applyFont="true">
      <alignment vertical="center" horizontal="center"/>
    </xf>
    <xf numFmtId="0" fontId="325" fillId="17" borderId="2" xfId="0" applyBorder="true" applyFill="true" applyFont="true">
      <alignment vertical="center" horizontal="center"/>
    </xf>
    <xf numFmtId="0" fontId="326" fillId="17" borderId="2" xfId="0" applyBorder="true" applyFill="true" applyFont="true">
      <alignment vertical="center" horizontal="center"/>
    </xf>
    <xf numFmtId="0" fontId="327" fillId="17" borderId="2" xfId="0" applyBorder="true" applyFill="true" applyFont="true">
      <alignment vertical="center" horizontal="center"/>
    </xf>
    <xf numFmtId="0" fontId="328" fillId="17" borderId="2" xfId="0" applyBorder="true" applyFill="true" applyFont="true">
      <alignment vertical="center" horizontal="center"/>
    </xf>
    <xf numFmtId="0" fontId="329" fillId="17" borderId="2" xfId="0" applyBorder="true" applyFill="true" applyFont="true">
      <alignment vertical="center" horizontal="center"/>
    </xf>
    <xf numFmtId="165" fontId="330" fillId="17" borderId="2" xfId="0" applyBorder="true" applyNumberFormat="true" applyFill="true" applyFont="true">
      <alignment vertical="center" horizontal="center"/>
    </xf>
    <xf numFmtId="0" fontId="331" fillId="17" borderId="4" xfId="0" applyBorder="true" applyFill="true" applyFont="true">
      <alignment vertical="center" horizontal="center"/>
    </xf>
    <xf numFmtId="0" fontId="332" fillId="17" borderId="4" xfId="0" applyBorder="true" applyFill="true" applyFont="true">
      <alignment vertical="center" horizontal="center"/>
    </xf>
    <xf numFmtId="0" fontId="333" fillId="17" borderId="4" xfId="0" applyBorder="true" applyFill="true" applyFont="true">
      <alignment vertical="center" horizontal="center"/>
    </xf>
    <xf numFmtId="0" fontId="334" fillId="17" borderId="4" xfId="0" applyBorder="true" applyFill="true" applyFont="true">
      <alignment vertical="center" horizontal="center"/>
    </xf>
    <xf numFmtId="0" fontId="335" fillId="3" borderId="4" xfId="0" applyBorder="true" applyFill="true" applyFont="true">
      <alignment vertical="center" horizontal="center"/>
    </xf>
    <xf numFmtId="0" fontId="336" fillId="3" borderId="2" xfId="0" applyBorder="true" applyFill="true" applyFont="true">
      <alignment vertical="center" horizontal="left" indent="12"/>
    </xf>
    <xf numFmtId="0" fontId="337" fillId="3" borderId="2" xfId="0" applyBorder="true" applyFill="true" applyFont="true">
      <alignment vertical="center" horizontal="center"/>
    </xf>
    <xf numFmtId="0" fontId="338" fillId="3" borderId="2" xfId="0" applyBorder="true" applyFill="true" applyFont="true">
      <alignment vertical="center" horizontal="center"/>
    </xf>
    <xf numFmtId="0" fontId="339" fillId="3" borderId="2" xfId="0" applyBorder="true" applyFill="true" applyFont="true">
      <alignment vertical="center" horizontal="center"/>
    </xf>
    <xf numFmtId="0" fontId="340" fillId="3" borderId="2" xfId="0" applyBorder="true" applyFill="true" applyFont="true">
      <alignment vertical="center" horizontal="center"/>
    </xf>
    <xf numFmtId="0" fontId="341" fillId="3" borderId="2" xfId="0" applyBorder="true" applyFill="true" applyFont="true">
      <alignment vertical="center" horizontal="center"/>
    </xf>
    <xf numFmtId="0" fontId="342" fillId="3" borderId="2" xfId="0" applyBorder="true" applyFill="true" applyFont="true">
      <alignment vertical="center" horizontal="center"/>
    </xf>
    <xf numFmtId="0" fontId="343" fillId="3" borderId="2" xfId="0" applyBorder="true" applyFill="true" applyFont="true">
      <alignment vertical="center" horizontal="center"/>
    </xf>
    <xf numFmtId="165" fontId="344" fillId="3" borderId="2" xfId="0" applyBorder="true" applyNumberFormat="true" applyFill="true" applyFont="true">
      <alignment vertical="center" horizontal="center"/>
    </xf>
    <xf numFmtId="0" fontId="345" fillId="3" borderId="4" xfId="0" applyBorder="true" applyFill="true" applyFont="true">
      <alignment vertical="center" horizontal="center"/>
    </xf>
    <xf numFmtId="0" fontId="346" fillId="3" borderId="4" xfId="0" applyBorder="true" applyFill="true" applyFont="true">
      <alignment vertical="center" horizontal="center"/>
    </xf>
    <xf numFmtId="0" fontId="347" fillId="3" borderId="4" xfId="0" applyBorder="true" applyFill="true" applyFont="true">
      <alignment vertical="center" horizontal="center"/>
    </xf>
    <xf numFmtId="0" fontId="348" fillId="3" borderId="4" xfId="0" applyBorder="true" applyFill="true" applyFont="true">
      <alignment vertical="center" horizontal="center"/>
    </xf>
    <xf numFmtId="0" fontId="349" fillId="3" borderId="4" xfId="0" applyBorder="true" applyFill="true" applyFont="true">
      <alignment vertical="center" horizontal="center"/>
    </xf>
    <xf numFmtId="0" fontId="350" fillId="3" borderId="2" xfId="0" applyBorder="true" applyFill="true" applyFont="true">
      <alignment vertical="center" horizontal="left" indent="12"/>
    </xf>
    <xf numFmtId="0" fontId="351" fillId="3" borderId="2" xfId="0" applyBorder="true" applyFill="true" applyFont="true">
      <alignment vertical="center" horizontal="center"/>
    </xf>
    <xf numFmtId="0" fontId="352" fillId="3" borderId="2" xfId="0" applyBorder="true" applyFill="true" applyFont="true">
      <alignment vertical="center" horizontal="center"/>
    </xf>
    <xf numFmtId="0" fontId="353" fillId="3" borderId="2" xfId="0" applyBorder="true" applyFill="true" applyFont="true">
      <alignment vertical="center" horizontal="center"/>
    </xf>
    <xf numFmtId="0" fontId="354" fillId="3" borderId="2" xfId="0" applyBorder="true" applyFill="true" applyFont="true">
      <alignment vertical="center" horizontal="center"/>
    </xf>
    <xf numFmtId="0" fontId="355" fillId="3" borderId="2" xfId="0" applyBorder="true" applyFill="true" applyFont="true">
      <alignment vertical="center" horizontal="center"/>
    </xf>
    <xf numFmtId="0" fontId="356" fillId="3" borderId="2" xfId="0" applyBorder="true" applyFill="true" applyFont="true">
      <alignment vertical="center" horizontal="center"/>
    </xf>
    <xf numFmtId="0" fontId="357" fillId="3" borderId="2" xfId="0" applyBorder="true" applyFill="true" applyFont="true">
      <alignment vertical="center" horizontal="center"/>
    </xf>
    <xf numFmtId="165" fontId="358" fillId="3" borderId="2" xfId="0" applyBorder="true" applyNumberFormat="true" applyFill="true" applyFont="true">
      <alignment vertical="center" horizontal="center"/>
    </xf>
    <xf numFmtId="0" fontId="359" fillId="3" borderId="4" xfId="0" applyBorder="true" applyFill="true" applyFont="true">
      <alignment vertical="center" horizontal="center"/>
    </xf>
    <xf numFmtId="0" fontId="360" fillId="3" borderId="4" xfId="0" applyBorder="true" applyFill="true" applyFont="true">
      <alignment vertical="center" horizontal="center"/>
    </xf>
    <xf numFmtId="0" fontId="361" fillId="3" borderId="4" xfId="0" applyBorder="true" applyFill="true" applyFont="true">
      <alignment vertical="center" horizontal="center"/>
    </xf>
    <xf numFmtId="0" fontId="362" fillId="3" borderId="4" xfId="0" applyBorder="true" applyFill="true" applyFont="true">
      <alignment vertical="center" horizontal="center"/>
    </xf>
    <xf numFmtId="0" fontId="363" fillId="3" borderId="4" xfId="0" applyBorder="true" applyFill="true" applyFont="true">
      <alignment vertical="center" horizontal="center"/>
    </xf>
    <xf numFmtId="0" fontId="364" fillId="3" borderId="2" xfId="0" applyBorder="true" applyFill="true" applyFont="true">
      <alignment vertical="center" horizontal="left" indent="12"/>
    </xf>
    <xf numFmtId="0" fontId="365" fillId="3" borderId="2" xfId="0" applyBorder="true" applyFill="true" applyFont="true">
      <alignment vertical="center" horizontal="center"/>
    </xf>
    <xf numFmtId="0" fontId="366" fillId="3" borderId="2" xfId="0" applyBorder="true" applyFill="true" applyFont="true">
      <alignment vertical="center" horizontal="center"/>
    </xf>
    <xf numFmtId="0" fontId="367" fillId="3" borderId="2" xfId="0" applyBorder="true" applyFill="true" applyFont="true">
      <alignment vertical="center" horizontal="center"/>
    </xf>
    <xf numFmtId="0" fontId="368" fillId="3" borderId="2" xfId="0" applyBorder="true" applyFill="true" applyFont="true">
      <alignment vertical="center" horizontal="center"/>
    </xf>
    <xf numFmtId="0" fontId="369" fillId="3" borderId="2" xfId="0" applyBorder="true" applyFill="true" applyFont="true">
      <alignment vertical="center" horizontal="center"/>
    </xf>
    <xf numFmtId="0" fontId="370" fillId="3" borderId="2" xfId="0" applyBorder="true" applyFill="true" applyFont="true">
      <alignment vertical="center" horizontal="center"/>
    </xf>
    <xf numFmtId="0" fontId="371" fillId="3" borderId="2" xfId="0" applyBorder="true" applyFill="true" applyFont="true">
      <alignment vertical="center" horizontal="center"/>
    </xf>
    <xf numFmtId="165" fontId="372" fillId="3" borderId="2" xfId="0" applyBorder="true" applyNumberFormat="true" applyFill="true" applyFont="true">
      <alignment vertical="center" horizontal="center"/>
    </xf>
    <xf numFmtId="0" fontId="373" fillId="3" borderId="4" xfId="0" applyBorder="true" applyFill="true" applyFont="true">
      <alignment vertical="center" horizontal="center"/>
    </xf>
    <xf numFmtId="0" fontId="374" fillId="3" borderId="4" xfId="0" applyBorder="true" applyFill="true" applyFont="true">
      <alignment vertical="center" horizontal="center"/>
    </xf>
    <xf numFmtId="0" fontId="375" fillId="3" borderId="4" xfId="0" applyBorder="true" applyFill="true" applyFont="true">
      <alignment vertical="center" horizontal="center"/>
    </xf>
    <xf numFmtId="0" fontId="376" fillId="3" borderId="4" xfId="0" applyBorder="true" applyFill="true" applyFont="true">
      <alignment vertical="center" horizontal="center"/>
    </xf>
    <xf numFmtId="0" fontId="377" fillId="3" borderId="4" xfId="0" applyBorder="true" applyFill="true" applyFont="true">
      <alignment vertical="center" horizontal="center"/>
    </xf>
    <xf numFmtId="0" fontId="378" fillId="3" borderId="2" xfId="0" applyBorder="true" applyFill="true" applyFont="true">
      <alignment vertical="center" horizontal="left" indent="12"/>
    </xf>
    <xf numFmtId="0" fontId="379" fillId="3" borderId="2" xfId="0" applyBorder="true" applyFill="true" applyFont="true">
      <alignment vertical="center" horizontal="center"/>
    </xf>
    <xf numFmtId="0" fontId="380" fillId="3" borderId="2" xfId="0" applyBorder="true" applyFill="true" applyFont="true">
      <alignment vertical="center" horizontal="center"/>
    </xf>
    <xf numFmtId="0" fontId="381" fillId="3" borderId="2" xfId="0" applyBorder="true" applyFill="true" applyFont="true">
      <alignment vertical="center" horizontal="center"/>
    </xf>
    <xf numFmtId="0" fontId="382" fillId="3" borderId="2" xfId="0" applyBorder="true" applyFill="true" applyFont="true">
      <alignment vertical="center" horizontal="center"/>
    </xf>
    <xf numFmtId="0" fontId="383" fillId="3" borderId="2" xfId="0" applyBorder="true" applyFill="true" applyFont="true">
      <alignment vertical="center" horizontal="center"/>
    </xf>
    <xf numFmtId="0" fontId="384" fillId="3" borderId="2" xfId="0" applyBorder="true" applyFill="true" applyFont="true">
      <alignment vertical="center" horizontal="center"/>
    </xf>
    <xf numFmtId="0" fontId="385" fillId="3" borderId="2" xfId="0" applyBorder="true" applyFill="true" applyFont="true">
      <alignment vertical="center" horizontal="center"/>
    </xf>
    <xf numFmtId="165" fontId="386" fillId="3" borderId="2" xfId="0" applyBorder="true" applyNumberFormat="true" applyFill="true" applyFont="true">
      <alignment vertical="center" horizontal="center"/>
    </xf>
    <xf numFmtId="0" fontId="387" fillId="3" borderId="4" xfId="0" applyBorder="true" applyFill="true" applyFont="true">
      <alignment vertical="center" horizontal="center"/>
    </xf>
    <xf numFmtId="0" fontId="388" fillId="3" borderId="4" xfId="0" applyBorder="true" applyFill="true" applyFont="true">
      <alignment vertical="center" horizontal="center"/>
    </xf>
    <xf numFmtId="0" fontId="389" fillId="3" borderId="4" xfId="0" applyBorder="true" applyFill="true" applyFont="true">
      <alignment vertical="center" horizontal="center"/>
    </xf>
    <xf numFmtId="0" fontId="390" fillId="3" borderId="4" xfId="0" applyBorder="true" applyFill="true" applyFont="true">
      <alignment vertical="center" horizontal="center"/>
    </xf>
    <xf numFmtId="0" fontId="391" fillId="3" borderId="4" xfId="0" applyBorder="true" applyFill="true" applyFont="true">
      <alignment vertical="center" horizontal="center"/>
    </xf>
    <xf numFmtId="0" fontId="392" fillId="3" borderId="2" xfId="0" applyBorder="true" applyFill="true" applyFont="true">
      <alignment vertical="center" horizontal="left" indent="12"/>
    </xf>
    <xf numFmtId="0" fontId="393" fillId="3" borderId="2" xfId="0" applyBorder="true" applyFill="true" applyFont="true">
      <alignment vertical="center" horizontal="center"/>
    </xf>
    <xf numFmtId="0" fontId="394" fillId="3" borderId="2" xfId="0" applyBorder="true" applyFill="true" applyFont="true">
      <alignment vertical="center" horizontal="center"/>
    </xf>
    <xf numFmtId="0" fontId="395" fillId="3" borderId="2" xfId="0" applyBorder="true" applyFill="true" applyFont="true">
      <alignment vertical="center" horizontal="center"/>
    </xf>
    <xf numFmtId="0" fontId="396" fillId="3" borderId="2" xfId="0" applyBorder="true" applyFill="true" applyFont="true">
      <alignment vertical="center" horizontal="center"/>
    </xf>
    <xf numFmtId="0" fontId="397" fillId="3" borderId="2" xfId="0" applyBorder="true" applyFill="true" applyFont="true">
      <alignment vertical="center" horizontal="center"/>
    </xf>
    <xf numFmtId="0" fontId="398" fillId="3" borderId="2" xfId="0" applyBorder="true" applyFill="true" applyFont="true">
      <alignment vertical="center" horizontal="center"/>
    </xf>
    <xf numFmtId="0" fontId="399" fillId="3" borderId="2" xfId="0" applyBorder="true" applyFill="true" applyFont="true">
      <alignment vertical="center" horizontal="center"/>
    </xf>
    <xf numFmtId="165" fontId="400" fillId="3" borderId="2" xfId="0" applyBorder="true" applyNumberFormat="true" applyFill="true" applyFont="true">
      <alignment vertical="center" horizontal="center"/>
    </xf>
    <xf numFmtId="0" fontId="401" fillId="3" borderId="4" xfId="0" applyBorder="true" applyFill="true" applyFont="true">
      <alignment vertical="center" horizontal="center"/>
    </xf>
    <xf numFmtId="0" fontId="402" fillId="3" borderId="4" xfId="0" applyBorder="true" applyFill="true" applyFont="true">
      <alignment vertical="center" horizontal="center"/>
    </xf>
    <xf numFmtId="0" fontId="403" fillId="3" borderId="4" xfId="0" applyBorder="true" applyFill="true" applyFont="true">
      <alignment vertical="center" horizontal="center"/>
    </xf>
    <xf numFmtId="0" fontId="404" fillId="3" borderId="4" xfId="0" applyBorder="true" applyFill="true" applyFont="true">
      <alignment vertical="center" horizontal="center"/>
    </xf>
    <xf numFmtId="0" fontId="405" fillId="3" borderId="4" xfId="0" applyBorder="true" applyFill="true" applyFont="true">
      <alignment vertical="center" horizontal="center"/>
    </xf>
    <xf numFmtId="0" fontId="406" fillId="3" borderId="2" xfId="0" applyBorder="true" applyFill="true" applyFont="true">
      <alignment vertical="center" horizontal="left" indent="12"/>
    </xf>
    <xf numFmtId="0" fontId="407" fillId="3" borderId="2" xfId="0" applyBorder="true" applyFill="true" applyFont="true">
      <alignment vertical="center" horizontal="center"/>
    </xf>
    <xf numFmtId="0" fontId="408" fillId="3" borderId="2" xfId="0" applyBorder="true" applyFill="true" applyFont="true">
      <alignment vertical="center" horizontal="center"/>
    </xf>
    <xf numFmtId="0" fontId="409" fillId="3" borderId="2" xfId="0" applyBorder="true" applyFill="true" applyFont="true">
      <alignment vertical="center" horizontal="center"/>
    </xf>
    <xf numFmtId="0" fontId="410" fillId="3" borderId="2" xfId="0" applyBorder="true" applyFill="true" applyFont="true">
      <alignment vertical="center" horizontal="center"/>
    </xf>
    <xf numFmtId="0" fontId="411" fillId="3" borderId="2" xfId="0" applyBorder="true" applyFill="true" applyFont="true">
      <alignment vertical="center" horizontal="center"/>
    </xf>
    <xf numFmtId="0" fontId="412" fillId="3" borderId="2" xfId="0" applyBorder="true" applyFill="true" applyFont="true">
      <alignment vertical="center" horizontal="center"/>
    </xf>
    <xf numFmtId="0" fontId="413" fillId="3" borderId="2" xfId="0" applyBorder="true" applyFill="true" applyFont="true">
      <alignment vertical="center" horizontal="center"/>
    </xf>
    <xf numFmtId="165" fontId="414" fillId="3" borderId="2" xfId="0" applyBorder="true" applyNumberFormat="true" applyFill="true" applyFont="true">
      <alignment vertical="center" horizontal="center"/>
    </xf>
    <xf numFmtId="0" fontId="415" fillId="3" borderId="4" xfId="0" applyBorder="true" applyFill="true" applyFont="true">
      <alignment vertical="center" horizontal="center"/>
    </xf>
    <xf numFmtId="0" fontId="416" fillId="3" borderId="4" xfId="0" applyBorder="true" applyFill="true" applyFont="true">
      <alignment vertical="center" horizontal="center"/>
    </xf>
    <xf numFmtId="0" fontId="417" fillId="3" borderId="4" xfId="0" applyBorder="true" applyFill="true" applyFont="true">
      <alignment vertical="center" horizontal="center"/>
    </xf>
    <xf numFmtId="0" fontId="418" fillId="3" borderId="4" xfId="0" applyBorder="true" applyFill="true" applyFont="true">
      <alignment vertical="center" horizontal="center"/>
    </xf>
    <xf numFmtId="0" fontId="419" fillId="3" borderId="4" xfId="0" applyBorder="true" applyFill="true" applyFont="true">
      <alignment vertical="center" horizontal="center"/>
    </xf>
    <xf numFmtId="0" fontId="420" fillId="3" borderId="2" xfId="0" applyBorder="true" applyFill="true" applyFont="true">
      <alignment vertical="center" horizontal="left" indent="12"/>
    </xf>
    <xf numFmtId="0" fontId="421" fillId="3" borderId="2" xfId="0" applyBorder="true" applyFill="true" applyFont="true">
      <alignment vertical="center" horizontal="center"/>
    </xf>
    <xf numFmtId="0" fontId="422" fillId="3" borderId="2" xfId="0" applyBorder="true" applyFill="true" applyFont="true">
      <alignment vertical="center" horizontal="center"/>
    </xf>
    <xf numFmtId="0" fontId="423" fillId="3" borderId="2" xfId="0" applyBorder="true" applyFill="true" applyFont="true">
      <alignment vertical="center" horizontal="center"/>
    </xf>
    <xf numFmtId="0" fontId="424" fillId="3" borderId="2" xfId="0" applyBorder="true" applyFill="true" applyFont="true">
      <alignment vertical="center" horizontal="center"/>
    </xf>
    <xf numFmtId="0" fontId="425" fillId="3" borderId="2" xfId="0" applyBorder="true" applyFill="true" applyFont="true">
      <alignment vertical="center" horizontal="center"/>
    </xf>
    <xf numFmtId="0" fontId="426" fillId="3" borderId="2" xfId="0" applyBorder="true" applyFill="true" applyFont="true">
      <alignment vertical="center" horizontal="center"/>
    </xf>
    <xf numFmtId="0" fontId="427" fillId="3" borderId="2" xfId="0" applyBorder="true" applyFill="true" applyFont="true">
      <alignment vertical="center" horizontal="center"/>
    </xf>
    <xf numFmtId="165" fontId="428" fillId="3" borderId="2" xfId="0" applyBorder="true" applyNumberFormat="true" applyFill="true" applyFont="true">
      <alignment vertical="center" horizontal="center"/>
    </xf>
    <xf numFmtId="0" fontId="429" fillId="3" borderId="4" xfId="0" applyBorder="true" applyFill="true" applyFont="true">
      <alignment vertical="center" horizontal="center"/>
    </xf>
    <xf numFmtId="0" fontId="430" fillId="3" borderId="4" xfId="0" applyBorder="true" applyFill="true" applyFont="true">
      <alignment vertical="center" horizontal="center"/>
    </xf>
    <xf numFmtId="0" fontId="431" fillId="3" borderId="4" xfId="0" applyBorder="true" applyFill="true" applyFont="true">
      <alignment vertical="center" horizontal="center"/>
    </xf>
    <xf numFmtId="0" fontId="432" fillId="3" borderId="4" xfId="0" applyBorder="true" applyFill="true" applyFont="true">
      <alignment vertical="center" horizontal="center"/>
    </xf>
    <xf numFmtId="0" fontId="433" fillId="3" borderId="4" xfId="0" applyBorder="true" applyFill="true" applyFont="true">
      <alignment vertical="center" horizontal="center"/>
    </xf>
    <xf numFmtId="0" fontId="434" fillId="3" borderId="2" xfId="0" applyBorder="true" applyFill="true" applyFont="true">
      <alignment vertical="center" horizontal="left" indent="12"/>
    </xf>
    <xf numFmtId="0" fontId="435" fillId="3" borderId="2" xfId="0" applyBorder="true" applyFill="true" applyFont="true">
      <alignment vertical="center" horizontal="center"/>
    </xf>
    <xf numFmtId="0" fontId="436" fillId="3" borderId="2" xfId="0" applyBorder="true" applyFill="true" applyFont="true">
      <alignment vertical="center" horizontal="center"/>
    </xf>
    <xf numFmtId="0" fontId="437" fillId="3" borderId="2" xfId="0" applyBorder="true" applyFill="true" applyFont="true">
      <alignment vertical="center" horizontal="center"/>
    </xf>
    <xf numFmtId="0" fontId="438" fillId="3" borderId="2" xfId="0" applyBorder="true" applyFill="true" applyFont="true">
      <alignment vertical="center" horizontal="center"/>
    </xf>
    <xf numFmtId="0" fontId="439" fillId="3" borderId="2" xfId="0" applyBorder="true" applyFill="true" applyFont="true">
      <alignment vertical="center" horizontal="center"/>
    </xf>
    <xf numFmtId="0" fontId="440" fillId="3" borderId="2" xfId="0" applyBorder="true" applyFill="true" applyFont="true">
      <alignment vertical="center" horizontal="center"/>
    </xf>
    <xf numFmtId="0" fontId="441" fillId="3" borderId="2" xfId="0" applyBorder="true" applyFill="true" applyFont="true">
      <alignment vertical="center" horizontal="center"/>
    </xf>
    <xf numFmtId="165" fontId="442" fillId="3" borderId="2" xfId="0" applyBorder="true" applyNumberFormat="true" applyFill="true" applyFont="true">
      <alignment vertical="center" horizontal="center"/>
    </xf>
    <xf numFmtId="0" fontId="443" fillId="3" borderId="4" xfId="0" applyBorder="true" applyFill="true" applyFont="true">
      <alignment vertical="center" horizontal="center"/>
    </xf>
    <xf numFmtId="0" fontId="444" fillId="3" borderId="4" xfId="0" applyBorder="true" applyFill="true" applyFont="true">
      <alignment vertical="center" horizontal="center"/>
    </xf>
    <xf numFmtId="0" fontId="445" fillId="3" borderId="4" xfId="0" applyBorder="true" applyFill="true" applyFont="true">
      <alignment vertical="center" horizontal="center"/>
    </xf>
    <xf numFmtId="0" fontId="446" fillId="3" borderId="4" xfId="0" applyBorder="true" applyFill="true" applyFont="true">
      <alignment vertical="center" horizontal="center"/>
    </xf>
    <xf numFmtId="0" fontId="447" fillId="17" borderId="4" xfId="0" applyBorder="true" applyFill="true" applyFont="true">
      <alignment vertical="center" horizontal="center"/>
    </xf>
    <xf numFmtId="0" fontId="448" fillId="17" borderId="2" xfId="0" applyBorder="true" applyFill="true" applyFont="true">
      <alignment vertical="center" horizontal="left" indent="4"/>
    </xf>
    <xf numFmtId="0" fontId="449" fillId="17" borderId="2" xfId="0" applyBorder="true" applyFill="true" applyFont="true">
      <alignment vertical="center" horizontal="center"/>
    </xf>
    <xf numFmtId="0" fontId="450" fillId="17" borderId="2" xfId="0" applyBorder="true" applyFill="true" applyFont="true">
      <alignment vertical="center" horizontal="center"/>
    </xf>
    <xf numFmtId="0" fontId="451" fillId="17" borderId="2" xfId="0" applyBorder="true" applyFill="true" applyFont="true">
      <alignment vertical="center" horizontal="center"/>
    </xf>
    <xf numFmtId="0" fontId="452" fillId="17" borderId="2" xfId="0" applyBorder="true" applyFill="true" applyFont="true">
      <alignment vertical="center" horizontal="center"/>
    </xf>
    <xf numFmtId="0" fontId="453" fillId="17" borderId="2" xfId="0" applyBorder="true" applyFill="true" applyFont="true">
      <alignment vertical="center" horizontal="center"/>
    </xf>
    <xf numFmtId="0" fontId="454" fillId="17" borderId="2" xfId="0" applyBorder="true" applyFill="true" applyFont="true">
      <alignment vertical="center" horizontal="center"/>
    </xf>
    <xf numFmtId="0" fontId="455" fillId="17" borderId="2" xfId="0" applyBorder="true" applyFill="true" applyFont="true">
      <alignment vertical="center" horizontal="center"/>
    </xf>
    <xf numFmtId="165" fontId="456" fillId="17" borderId="2" xfId="0" applyBorder="true" applyNumberFormat="true" applyFill="true" applyFont="true">
      <alignment vertical="center" horizontal="center"/>
    </xf>
    <xf numFmtId="0" fontId="457" fillId="17" borderId="4" xfId="0" applyBorder="true" applyFill="true" applyFont="true">
      <alignment vertical="center" horizontal="center"/>
    </xf>
    <xf numFmtId="0" fontId="458" fillId="17" borderId="4" xfId="0" applyBorder="true" applyFill="true" applyFont="true">
      <alignment vertical="center" horizontal="center"/>
    </xf>
    <xf numFmtId="0" fontId="459" fillId="17" borderId="4" xfId="0" applyBorder="true" applyFill="true" applyFont="true">
      <alignment vertical="center" horizontal="center"/>
    </xf>
    <xf numFmtId="0" fontId="460" fillId="17" borderId="4" xfId="0" applyBorder="true" applyFill="true" applyFont="true">
      <alignment vertical="center" horizontal="center"/>
    </xf>
    <xf numFmtId="0" fontId="461" fillId="17" borderId="4" xfId="0" applyBorder="true" applyFill="true" applyFont="true">
      <alignment vertical="center" horizontal="center"/>
    </xf>
    <xf numFmtId="0" fontId="462" fillId="17" borderId="2" xfId="0" applyBorder="true" applyFill="true" applyFont="true">
      <alignment vertical="center" horizontal="left" indent="4"/>
    </xf>
    <xf numFmtId="0" fontId="463" fillId="17" borderId="2" xfId="0" applyBorder="true" applyFill="true" applyFont="true">
      <alignment vertical="center" horizontal="center"/>
    </xf>
    <xf numFmtId="0" fontId="464" fillId="17" borderId="2" xfId="0" applyBorder="true" applyFill="true" applyFont="true">
      <alignment vertical="center" horizontal="center"/>
    </xf>
    <xf numFmtId="0" fontId="465" fillId="17" borderId="2" xfId="0" applyBorder="true" applyFill="true" applyFont="true">
      <alignment vertical="center" horizontal="center"/>
    </xf>
    <xf numFmtId="0" fontId="466" fillId="17" borderId="2" xfId="0" applyBorder="true" applyFill="true" applyFont="true">
      <alignment vertical="center" horizontal="center"/>
    </xf>
    <xf numFmtId="0" fontId="467" fillId="17" borderId="2" xfId="0" applyBorder="true" applyFill="true" applyFont="true">
      <alignment vertical="center" horizontal="center"/>
    </xf>
    <xf numFmtId="0" fontId="468" fillId="17" borderId="2" xfId="0" applyBorder="true" applyFill="true" applyFont="true">
      <alignment vertical="center" horizontal="center"/>
    </xf>
    <xf numFmtId="0" fontId="469" fillId="17" borderId="2" xfId="0" applyBorder="true" applyFill="true" applyFont="true">
      <alignment vertical="center" horizontal="center"/>
    </xf>
    <xf numFmtId="165" fontId="470" fillId="17" borderId="2" xfId="0" applyBorder="true" applyNumberFormat="true" applyFill="true" applyFont="true">
      <alignment vertical="center" horizontal="center"/>
    </xf>
    <xf numFmtId="0" fontId="471" fillId="17" borderId="4" xfId="0" applyBorder="true" applyFill="true" applyFont="true">
      <alignment vertical="center" horizontal="center"/>
    </xf>
    <xf numFmtId="0" fontId="472" fillId="17" borderId="4" xfId="0" applyBorder="true" applyFill="true" applyFont="true">
      <alignment vertical="center" horizontal="center"/>
    </xf>
    <xf numFmtId="0" fontId="473" fillId="17" borderId="4" xfId="0" applyBorder="true" applyFill="true" applyFont="true">
      <alignment vertical="center" horizontal="center"/>
    </xf>
    <xf numFmtId="0" fontId="474" fillId="17" borderId="4" xfId="0" applyBorder="true" applyFill="true" applyFont="true">
      <alignment vertical="center" horizontal="center"/>
    </xf>
    <xf numFmtId="0" fontId="475" fillId="17" borderId="4" xfId="0" applyBorder="true" applyFill="true" applyFont="true">
      <alignment vertical="center" horizontal="center"/>
    </xf>
    <xf numFmtId="0" fontId="476" fillId="17" borderId="2" xfId="0" applyBorder="true" applyFill="true" applyFont="true">
      <alignment vertical="center" horizontal="left" indent="4"/>
    </xf>
    <xf numFmtId="0" fontId="477" fillId="17" borderId="2" xfId="0" applyBorder="true" applyFill="true" applyFont="true">
      <alignment vertical="center" horizontal="center"/>
    </xf>
    <xf numFmtId="0" fontId="478" fillId="17" borderId="2" xfId="0" applyBorder="true" applyFill="true" applyFont="true">
      <alignment vertical="center" horizontal="center"/>
    </xf>
    <xf numFmtId="0" fontId="479" fillId="17" borderId="2" xfId="0" applyBorder="true" applyFill="true" applyFont="true">
      <alignment vertical="center" horizontal="center"/>
    </xf>
    <xf numFmtId="0" fontId="480" fillId="17" borderId="2" xfId="0" applyBorder="true" applyFill="true" applyFont="true">
      <alignment vertical="center" horizontal="center"/>
    </xf>
    <xf numFmtId="0" fontId="481" fillId="17" borderId="2" xfId="0" applyBorder="true" applyFill="true" applyFont="true">
      <alignment vertical="center" horizontal="center"/>
    </xf>
    <xf numFmtId="0" fontId="482" fillId="17" borderId="2" xfId="0" applyBorder="true" applyFill="true" applyFont="true">
      <alignment vertical="center" horizontal="center"/>
    </xf>
    <xf numFmtId="0" fontId="483" fillId="17" borderId="2" xfId="0" applyBorder="true" applyFill="true" applyFont="true">
      <alignment vertical="center" horizontal="center"/>
    </xf>
    <xf numFmtId="165" fontId="484" fillId="17" borderId="2" xfId="0" applyBorder="true" applyNumberFormat="true" applyFill="true" applyFont="true">
      <alignment vertical="center" horizontal="center"/>
    </xf>
    <xf numFmtId="0" fontId="485" fillId="17" borderId="4" xfId="0" applyBorder="true" applyFill="true" applyFont="true">
      <alignment vertical="center" horizontal="center"/>
    </xf>
    <xf numFmtId="0" fontId="486" fillId="17" borderId="4" xfId="0" applyBorder="true" applyFill="true" applyFont="true">
      <alignment vertical="center" horizontal="center"/>
    </xf>
    <xf numFmtId="0" fontId="487" fillId="17" borderId="4" xfId="0" applyBorder="true" applyFill="true" applyFont="true">
      <alignment vertical="center" horizontal="center"/>
    </xf>
    <xf numFmtId="0" fontId="488" fillId="17" borderId="4" xfId="0" applyBorder="true" applyFill="true" applyFont="true">
      <alignment vertical="center" horizontal="center"/>
    </xf>
    <xf numFmtId="0" fontId="489" fillId="17" borderId="4" xfId="0" applyBorder="true" applyFill="true" applyFont="true">
      <alignment vertical="center" horizontal="center"/>
    </xf>
    <xf numFmtId="0" fontId="490" fillId="17" borderId="2" xfId="0" applyBorder="true" applyFill="true" applyFont="true">
      <alignment vertical="center" horizontal="left" indent="4"/>
    </xf>
    <xf numFmtId="0" fontId="491" fillId="17" borderId="2" xfId="0" applyBorder="true" applyFill="true" applyFont="true">
      <alignment vertical="center" horizontal="center"/>
    </xf>
    <xf numFmtId="0" fontId="492" fillId="17" borderId="2" xfId="0" applyBorder="true" applyFill="true" applyFont="true">
      <alignment vertical="center" horizontal="center"/>
    </xf>
    <xf numFmtId="0" fontId="493" fillId="17" borderId="2" xfId="0" applyBorder="true" applyFill="true" applyFont="true">
      <alignment vertical="center" horizontal="center"/>
    </xf>
    <xf numFmtId="0" fontId="494" fillId="17" borderId="2" xfId="0" applyBorder="true" applyFill="true" applyFont="true">
      <alignment vertical="center" horizontal="center"/>
    </xf>
    <xf numFmtId="0" fontId="495" fillId="17" borderId="2" xfId="0" applyBorder="true" applyFill="true" applyFont="true">
      <alignment vertical="center" horizontal="center"/>
    </xf>
    <xf numFmtId="0" fontId="496" fillId="17" borderId="2" xfId="0" applyBorder="true" applyFill="true" applyFont="true">
      <alignment vertical="center" horizontal="center"/>
    </xf>
    <xf numFmtId="0" fontId="497" fillId="17" borderId="2" xfId="0" applyBorder="true" applyFill="true" applyFont="true">
      <alignment vertical="center" horizontal="center"/>
    </xf>
    <xf numFmtId="165" fontId="498" fillId="17" borderId="2" xfId="0" applyBorder="true" applyNumberFormat="true" applyFill="true" applyFont="true">
      <alignment vertical="center" horizontal="center"/>
    </xf>
    <xf numFmtId="0" fontId="499" fillId="17" borderId="4" xfId="0" applyBorder="true" applyFill="true" applyFont="true">
      <alignment vertical="center" horizontal="center"/>
    </xf>
    <xf numFmtId="0" fontId="500" fillId="17" borderId="4" xfId="0" applyBorder="true" applyFill="true" applyFont="true">
      <alignment vertical="center" horizontal="center"/>
    </xf>
    <xf numFmtId="0" fontId="501" fillId="17" borderId="4" xfId="0" applyBorder="true" applyFill="true" applyFont="true">
      <alignment vertical="center" horizontal="center"/>
    </xf>
    <xf numFmtId="0" fontId="502" fillId="17" borderId="4" xfId="0" applyBorder="true" applyFill="true" applyFont="true">
      <alignment vertical="center" horizontal="center"/>
    </xf>
    <xf numFmtId="0" fontId="503" fillId="17" borderId="4" xfId="0" applyBorder="true" applyFill="true" applyFont="true">
      <alignment vertical="center" horizontal="center"/>
    </xf>
    <xf numFmtId="0" fontId="504" fillId="17" borderId="2" xfId="0" applyBorder="true" applyFill="true" applyFont="true">
      <alignment vertical="center" horizontal="left" indent="4"/>
    </xf>
    <xf numFmtId="0" fontId="505" fillId="17" borderId="2" xfId="0" applyBorder="true" applyFill="true" applyFont="true">
      <alignment vertical="center" horizontal="center"/>
    </xf>
    <xf numFmtId="0" fontId="506" fillId="17" borderId="2" xfId="0" applyBorder="true" applyFill="true" applyFont="true">
      <alignment vertical="center" horizontal="center"/>
    </xf>
    <xf numFmtId="0" fontId="507" fillId="17" borderId="2" xfId="0" applyBorder="true" applyFill="true" applyFont="true">
      <alignment vertical="center" horizontal="center"/>
    </xf>
    <xf numFmtId="0" fontId="508" fillId="17" borderId="2" xfId="0" applyBorder="true" applyFill="true" applyFont="true">
      <alignment vertical="center" horizontal="center"/>
    </xf>
    <xf numFmtId="0" fontId="509" fillId="17" borderId="2" xfId="0" applyBorder="true" applyFill="true" applyFont="true">
      <alignment vertical="center" horizontal="center"/>
    </xf>
    <xf numFmtId="0" fontId="510" fillId="17" borderId="2" xfId="0" applyBorder="true" applyFill="true" applyFont="true">
      <alignment vertical="center" horizontal="center"/>
    </xf>
    <xf numFmtId="0" fontId="511" fillId="17" borderId="2" xfId="0" applyBorder="true" applyFill="true" applyFont="true">
      <alignment vertical="center" horizontal="center"/>
    </xf>
    <xf numFmtId="165" fontId="512" fillId="17" borderId="2" xfId="0" applyBorder="true" applyNumberFormat="true" applyFill="true" applyFont="true">
      <alignment vertical="center" horizontal="center"/>
    </xf>
    <xf numFmtId="0" fontId="513" fillId="17" borderId="4" xfId="0" applyBorder="true" applyFill="true" applyFont="true">
      <alignment vertical="center" horizontal="center"/>
    </xf>
    <xf numFmtId="0" fontId="514" fillId="17" borderId="4" xfId="0" applyBorder="true" applyFill="true" applyFont="true">
      <alignment vertical="center" horizontal="center"/>
    </xf>
    <xf numFmtId="0" fontId="515" fillId="17" borderId="4" xfId="0" applyBorder="true" applyFill="true" applyFont="true">
      <alignment vertical="center" horizontal="center"/>
    </xf>
    <xf numFmtId="0" fontId="516" fillId="17" borderId="4" xfId="0" applyBorder="true" applyFill="true" applyFont="true">
      <alignment vertical="center" horizontal="center"/>
    </xf>
    <xf numFmtId="0" fontId="517" fillId="3" borderId="4" xfId="0" applyBorder="true" applyFill="true" applyFont="true">
      <alignment vertical="center" horizontal="center"/>
    </xf>
    <xf numFmtId="0" fontId="518" fillId="3" borderId="2" xfId="0" applyBorder="true" applyFill="true" applyFont="true">
      <alignment vertical="center" horizontal="left" indent="12"/>
    </xf>
    <xf numFmtId="0" fontId="519" fillId="3" borderId="2" xfId="0" applyBorder="true" applyFill="true" applyFont="true">
      <alignment vertical="center" horizontal="center"/>
    </xf>
    <xf numFmtId="0" fontId="520" fillId="3" borderId="2" xfId="0" applyBorder="true" applyFill="true" applyFont="true">
      <alignment vertical="center" horizontal="center"/>
    </xf>
    <xf numFmtId="0" fontId="521" fillId="3" borderId="2" xfId="0" applyBorder="true" applyFill="true" applyFont="true">
      <alignment vertical="center" horizontal="center"/>
    </xf>
    <xf numFmtId="0" fontId="522" fillId="3" borderId="2" xfId="0" applyBorder="true" applyFill="true" applyFont="true">
      <alignment vertical="center" horizontal="center"/>
    </xf>
    <xf numFmtId="0" fontId="523" fillId="3" borderId="2" xfId="0" applyBorder="true" applyFill="true" applyFont="true">
      <alignment vertical="center" horizontal="center"/>
    </xf>
    <xf numFmtId="0" fontId="524" fillId="3" borderId="2" xfId="0" applyBorder="true" applyFill="true" applyFont="true">
      <alignment vertical="center" horizontal="center"/>
    </xf>
    <xf numFmtId="0" fontId="525" fillId="3" borderId="2" xfId="0" applyBorder="true" applyFill="true" applyFont="true">
      <alignment vertical="center" horizontal="center"/>
    </xf>
    <xf numFmtId="165" fontId="526" fillId="3" borderId="2" xfId="0" applyBorder="true" applyNumberFormat="true" applyFill="true" applyFont="true">
      <alignment vertical="center" horizontal="center"/>
    </xf>
    <xf numFmtId="0" fontId="527" fillId="3" borderId="4" xfId="0" applyBorder="true" applyFill="true" applyFont="true">
      <alignment vertical="center" horizontal="center"/>
    </xf>
    <xf numFmtId="0" fontId="528" fillId="3" borderId="4" xfId="0" applyBorder="true" applyFill="true" applyFont="true">
      <alignment vertical="center" horizontal="center"/>
    </xf>
    <xf numFmtId="0" fontId="529" fillId="3" borderId="4" xfId="0" applyBorder="true" applyFill="true" applyFont="true">
      <alignment vertical="center" horizontal="center"/>
    </xf>
    <xf numFmtId="0" fontId="530" fillId="3" borderId="4" xfId="0" applyBorder="true" applyFill="true" applyFont="true">
      <alignment vertical="center" horizontal="center"/>
    </xf>
    <xf numFmtId="0" fontId="531" fillId="3" borderId="4" xfId="0" applyBorder="true" applyFill="true" applyFont="true">
      <alignment vertical="center" horizontal="center"/>
    </xf>
    <xf numFmtId="0" fontId="532" fillId="3" borderId="2" xfId="0" applyBorder="true" applyFill="true" applyFont="true">
      <alignment vertical="center" horizontal="left" indent="12"/>
    </xf>
    <xf numFmtId="0" fontId="533" fillId="3" borderId="2" xfId="0" applyBorder="true" applyFill="true" applyFont="true">
      <alignment vertical="center" horizontal="center"/>
    </xf>
    <xf numFmtId="0" fontId="534" fillId="3" borderId="2" xfId="0" applyBorder="true" applyFill="true" applyFont="true">
      <alignment vertical="center" horizontal="center"/>
    </xf>
    <xf numFmtId="0" fontId="535" fillId="3" borderId="2" xfId="0" applyBorder="true" applyFill="true" applyFont="true">
      <alignment vertical="center" horizontal="center"/>
    </xf>
    <xf numFmtId="0" fontId="536" fillId="3" borderId="2" xfId="0" applyBorder="true" applyFill="true" applyFont="true">
      <alignment vertical="center" horizontal="center"/>
    </xf>
    <xf numFmtId="0" fontId="537" fillId="3" borderId="2" xfId="0" applyBorder="true" applyFill="true" applyFont="true">
      <alignment vertical="center" horizontal="center"/>
    </xf>
    <xf numFmtId="0" fontId="538" fillId="3" borderId="2" xfId="0" applyBorder="true" applyFill="true" applyFont="true">
      <alignment vertical="center" horizontal="center"/>
    </xf>
    <xf numFmtId="0" fontId="539" fillId="3" borderId="2" xfId="0" applyBorder="true" applyFill="true" applyFont="true">
      <alignment vertical="center" horizontal="center"/>
    </xf>
    <xf numFmtId="165" fontId="540" fillId="3" borderId="2" xfId="0" applyBorder="true" applyNumberFormat="true" applyFill="true" applyFont="true">
      <alignment vertical="center" horizontal="center"/>
    </xf>
    <xf numFmtId="0" fontId="541" fillId="3" borderId="4" xfId="0" applyBorder="true" applyFill="true" applyFont="true">
      <alignment vertical="center" horizontal="center"/>
    </xf>
    <xf numFmtId="0" fontId="542" fillId="3" borderId="4" xfId="0" applyBorder="true" applyFill="true" applyFont="true">
      <alignment vertical="center" horizontal="center"/>
    </xf>
    <xf numFmtId="0" fontId="543" fillId="3" borderId="4" xfId="0" applyBorder="true" applyFill="true" applyFont="true">
      <alignment vertical="center" horizontal="center"/>
    </xf>
    <xf numFmtId="0" fontId="544" fillId="3" borderId="4" xfId="0" applyBorder="true" applyFill="true" applyFont="true">
      <alignment vertical="center" horizontal="center"/>
    </xf>
    <xf numFmtId="0" fontId="545" fillId="3" borderId="4" xfId="0" applyBorder="true" applyFill="true" applyFont="true">
      <alignment vertical="center" horizontal="center"/>
    </xf>
    <xf numFmtId="0" fontId="546" fillId="3" borderId="2" xfId="0" applyBorder="true" applyFill="true" applyFont="true">
      <alignment vertical="center" horizontal="left" indent="12"/>
    </xf>
    <xf numFmtId="0" fontId="547" fillId="3" borderId="2" xfId="0" applyBorder="true" applyFill="true" applyFont="true">
      <alignment vertical="center" horizontal="center"/>
    </xf>
    <xf numFmtId="0" fontId="548" fillId="3" borderId="2" xfId="0" applyBorder="true" applyFill="true" applyFont="true">
      <alignment vertical="center" horizontal="center"/>
    </xf>
    <xf numFmtId="0" fontId="549" fillId="3" borderId="2" xfId="0" applyBorder="true" applyFill="true" applyFont="true">
      <alignment vertical="center" horizontal="center"/>
    </xf>
    <xf numFmtId="0" fontId="550" fillId="3" borderId="2" xfId="0" applyBorder="true" applyFill="true" applyFont="true">
      <alignment vertical="center" horizontal="center"/>
    </xf>
    <xf numFmtId="0" fontId="551" fillId="3" borderId="2" xfId="0" applyBorder="true" applyFill="true" applyFont="true">
      <alignment vertical="center" horizontal="center"/>
    </xf>
    <xf numFmtId="0" fontId="552" fillId="3" borderId="2" xfId="0" applyBorder="true" applyFill="true" applyFont="true">
      <alignment vertical="center" horizontal="center"/>
    </xf>
    <xf numFmtId="0" fontId="553" fillId="3" borderId="2" xfId="0" applyBorder="true" applyFill="true" applyFont="true">
      <alignment vertical="center" horizontal="center"/>
    </xf>
    <xf numFmtId="165" fontId="554" fillId="3" borderId="2" xfId="0" applyBorder="true" applyNumberFormat="true" applyFill="true" applyFont="true">
      <alignment vertical="center" horizontal="center"/>
    </xf>
    <xf numFmtId="0" fontId="555" fillId="3" borderId="4" xfId="0" applyBorder="true" applyFill="true" applyFont="true">
      <alignment vertical="center" horizontal="center"/>
    </xf>
    <xf numFmtId="0" fontId="556" fillId="3" borderId="4" xfId="0" applyBorder="true" applyFill="true" applyFont="true">
      <alignment vertical="center" horizontal="center"/>
    </xf>
    <xf numFmtId="0" fontId="557" fillId="3" borderId="4" xfId="0" applyBorder="true" applyFill="true" applyFont="true">
      <alignment vertical="center" horizontal="center"/>
    </xf>
    <xf numFmtId="0" fontId="558" fillId="3" borderId="4" xfId="0" applyBorder="true" applyFill="true" applyFont="true">
      <alignment vertical="center" horizontal="center"/>
    </xf>
    <xf numFmtId="0" fontId="559" fillId="3" borderId="4" xfId="0" applyBorder="true" applyFill="true" applyFont="true">
      <alignment vertical="center" horizontal="center"/>
    </xf>
    <xf numFmtId="0" fontId="560" fillId="3" borderId="2" xfId="0" applyBorder="true" applyFill="true" applyFont="true">
      <alignment vertical="center" horizontal="left" indent="12"/>
    </xf>
    <xf numFmtId="0" fontId="561" fillId="3" borderId="2" xfId="0" applyBorder="true" applyFill="true" applyFont="true">
      <alignment vertical="center" horizontal="center"/>
    </xf>
    <xf numFmtId="0" fontId="562" fillId="3" borderId="2" xfId="0" applyBorder="true" applyFill="true" applyFont="true">
      <alignment vertical="center" horizontal="center"/>
    </xf>
    <xf numFmtId="0" fontId="563" fillId="3" borderId="2" xfId="0" applyBorder="true" applyFill="true" applyFont="true">
      <alignment vertical="center" horizontal="center"/>
    </xf>
    <xf numFmtId="0" fontId="564" fillId="3" borderId="2" xfId="0" applyBorder="true" applyFill="true" applyFont="true">
      <alignment vertical="center" horizontal="center"/>
    </xf>
    <xf numFmtId="0" fontId="565" fillId="3" borderId="2" xfId="0" applyBorder="true" applyFill="true" applyFont="true">
      <alignment vertical="center" horizontal="center"/>
    </xf>
    <xf numFmtId="0" fontId="566" fillId="3" borderId="2" xfId="0" applyBorder="true" applyFill="true" applyFont="true">
      <alignment vertical="center" horizontal="center"/>
    </xf>
    <xf numFmtId="0" fontId="567" fillId="3" borderId="2" xfId="0" applyBorder="true" applyFill="true" applyFont="true">
      <alignment vertical="center" horizontal="center"/>
    </xf>
    <xf numFmtId="165" fontId="568" fillId="3" borderId="2" xfId="0" applyBorder="true" applyNumberFormat="true" applyFill="true" applyFont="true">
      <alignment vertical="center" horizontal="center"/>
    </xf>
    <xf numFmtId="0" fontId="569" fillId="3" borderId="4" xfId="0" applyBorder="true" applyFill="true" applyFont="true">
      <alignment vertical="center" horizontal="center"/>
    </xf>
    <xf numFmtId="0" fontId="570" fillId="3" borderId="4" xfId="0" applyBorder="true" applyFill="true" applyFont="true">
      <alignment vertical="center" horizontal="center"/>
    </xf>
    <xf numFmtId="0" fontId="571" fillId="3" borderId="4" xfId="0" applyBorder="true" applyFill="true" applyFont="true">
      <alignment vertical="center" horizontal="center"/>
    </xf>
    <xf numFmtId="0" fontId="572" fillId="3" borderId="4" xfId="0" applyBorder="true" applyFill="true" applyFont="true">
      <alignment vertical="center" horizontal="center"/>
    </xf>
    <xf numFmtId="0" fontId="573" fillId="3" borderId="4" xfId="0" applyBorder="true" applyFill="true" applyFont="true">
      <alignment vertical="center" horizontal="center"/>
    </xf>
    <xf numFmtId="0" fontId="574" fillId="3" borderId="2" xfId="0" applyBorder="true" applyFill="true" applyFont="true">
      <alignment vertical="center" horizontal="left" indent="12"/>
    </xf>
    <xf numFmtId="0" fontId="575" fillId="3" borderId="2" xfId="0" applyBorder="true" applyFill="true" applyFont="true">
      <alignment vertical="center" horizontal="center"/>
    </xf>
    <xf numFmtId="0" fontId="576" fillId="3" borderId="2" xfId="0" applyBorder="true" applyFill="true" applyFont="true">
      <alignment vertical="center" horizontal="center"/>
    </xf>
    <xf numFmtId="0" fontId="577" fillId="3" borderId="2" xfId="0" applyBorder="true" applyFill="true" applyFont="true">
      <alignment vertical="center" horizontal="center"/>
    </xf>
    <xf numFmtId="0" fontId="578" fillId="3" borderId="2" xfId="0" applyBorder="true" applyFill="true" applyFont="true">
      <alignment vertical="center" horizontal="center"/>
    </xf>
    <xf numFmtId="0" fontId="579" fillId="3" borderId="2" xfId="0" applyBorder="true" applyFill="true" applyFont="true">
      <alignment vertical="center" horizontal="center"/>
    </xf>
    <xf numFmtId="0" fontId="580" fillId="3" borderId="2" xfId="0" applyBorder="true" applyFill="true" applyFont="true">
      <alignment vertical="center" horizontal="center"/>
    </xf>
    <xf numFmtId="0" fontId="581" fillId="3" borderId="2" xfId="0" applyBorder="true" applyFill="true" applyFont="true">
      <alignment vertical="center" horizontal="center"/>
    </xf>
    <xf numFmtId="165" fontId="582" fillId="3" borderId="2" xfId="0" applyBorder="true" applyNumberFormat="true" applyFill="true" applyFont="true">
      <alignment vertical="center" horizontal="center"/>
    </xf>
    <xf numFmtId="0" fontId="583" fillId="3" borderId="4" xfId="0" applyBorder="true" applyFill="true" applyFont="true">
      <alignment vertical="center" horizontal="center"/>
    </xf>
    <xf numFmtId="0" fontId="584" fillId="3" borderId="4" xfId="0" applyBorder="true" applyFill="true" applyFont="true">
      <alignment vertical="center" horizontal="center"/>
    </xf>
    <xf numFmtId="0" fontId="585" fillId="3" borderId="4" xfId="0" applyBorder="true" applyFill="true" applyFont="true">
      <alignment vertical="center" horizontal="center"/>
    </xf>
    <xf numFmtId="0" fontId="586" fillId="3" borderId="4" xfId="0" applyBorder="true" applyFill="true" applyFont="true">
      <alignment vertical="center" horizontal="center"/>
    </xf>
    <xf numFmtId="0" fontId="587" fillId="3" borderId="4" xfId="0" applyBorder="true" applyFill="true" applyFont="true">
      <alignment vertical="center" horizontal="center"/>
    </xf>
    <xf numFmtId="0" fontId="588" fillId="3" borderId="2" xfId="0" applyBorder="true" applyFill="true" applyFont="true">
      <alignment vertical="center" horizontal="left" indent="12"/>
    </xf>
    <xf numFmtId="0" fontId="589" fillId="3" borderId="2" xfId="0" applyBorder="true" applyFill="true" applyFont="true">
      <alignment vertical="center" horizontal="center"/>
    </xf>
    <xf numFmtId="0" fontId="590" fillId="3" borderId="2" xfId="0" applyBorder="true" applyFill="true" applyFont="true">
      <alignment vertical="center" horizontal="center"/>
    </xf>
    <xf numFmtId="0" fontId="591" fillId="3" borderId="2" xfId="0" applyBorder="true" applyFill="true" applyFont="true">
      <alignment vertical="center" horizontal="center"/>
    </xf>
    <xf numFmtId="0" fontId="592" fillId="3" borderId="2" xfId="0" applyBorder="true" applyFill="true" applyFont="true">
      <alignment vertical="center" horizontal="center"/>
    </xf>
    <xf numFmtId="0" fontId="593" fillId="3" borderId="2" xfId="0" applyBorder="true" applyFill="true" applyFont="true">
      <alignment vertical="center" horizontal="center"/>
    </xf>
    <xf numFmtId="0" fontId="594" fillId="3" borderId="2" xfId="0" applyBorder="true" applyFill="true" applyFont="true">
      <alignment vertical="center" horizontal="center"/>
    </xf>
    <xf numFmtId="0" fontId="595" fillId="3" borderId="2" xfId="0" applyBorder="true" applyFill="true" applyFont="true">
      <alignment vertical="center" horizontal="center"/>
    </xf>
    <xf numFmtId="165" fontId="596" fillId="3" borderId="2" xfId="0" applyBorder="true" applyNumberFormat="true" applyFill="true" applyFont="true">
      <alignment vertical="center" horizontal="center"/>
    </xf>
    <xf numFmtId="0" fontId="597" fillId="3" borderId="4" xfId="0" applyBorder="true" applyFill="true" applyFont="true">
      <alignment vertical="center" horizontal="center"/>
    </xf>
    <xf numFmtId="0" fontId="598" fillId="3" borderId="4" xfId="0" applyBorder="true" applyFill="true" applyFont="true">
      <alignment vertical="center" horizontal="center"/>
    </xf>
    <xf numFmtId="0" fontId="599" fillId="3" borderId="4" xfId="0" applyBorder="true" applyFill="true" applyFont="true">
      <alignment vertical="center" horizontal="center"/>
    </xf>
    <xf numFmtId="0" fontId="600" fillId="3" borderId="4" xfId="0" applyBorder="true" applyFill="true" applyFont="true">
      <alignment vertical="center" horizontal="center"/>
    </xf>
    <xf numFmtId="0" fontId="601" fillId="3" borderId="4" xfId="0" applyBorder="true" applyFill="true" applyFont="true">
      <alignment vertical="center" horizontal="center"/>
    </xf>
    <xf numFmtId="0" fontId="602" fillId="3" borderId="2" xfId="0" applyBorder="true" applyFill="true" applyFont="true">
      <alignment vertical="center" horizontal="left" indent="12"/>
    </xf>
    <xf numFmtId="0" fontId="603" fillId="3" borderId="2" xfId="0" applyBorder="true" applyFill="true" applyFont="true">
      <alignment vertical="center" horizontal="center"/>
    </xf>
    <xf numFmtId="0" fontId="604" fillId="3" borderId="2" xfId="0" applyBorder="true" applyFill="true" applyFont="true">
      <alignment vertical="center" horizontal="center"/>
    </xf>
    <xf numFmtId="0" fontId="605" fillId="3" borderId="2" xfId="0" applyBorder="true" applyFill="true" applyFont="true">
      <alignment vertical="center" horizontal="center"/>
    </xf>
    <xf numFmtId="0" fontId="606" fillId="3" borderId="2" xfId="0" applyBorder="true" applyFill="true" applyFont="true">
      <alignment vertical="center" horizontal="center"/>
    </xf>
    <xf numFmtId="0" fontId="607" fillId="3" borderId="2" xfId="0" applyBorder="true" applyFill="true" applyFont="true">
      <alignment vertical="center" horizontal="center"/>
    </xf>
    <xf numFmtId="0" fontId="608" fillId="3" borderId="2" xfId="0" applyBorder="true" applyFill="true" applyFont="true">
      <alignment vertical="center" horizontal="center"/>
    </xf>
    <xf numFmtId="0" fontId="609" fillId="3" borderId="2" xfId="0" applyBorder="true" applyFill="true" applyFont="true">
      <alignment vertical="center" horizontal="center"/>
    </xf>
    <xf numFmtId="165" fontId="610" fillId="3" borderId="2" xfId="0" applyBorder="true" applyNumberFormat="true" applyFill="true" applyFont="true">
      <alignment vertical="center" horizontal="center"/>
    </xf>
    <xf numFmtId="0" fontId="611" fillId="3" borderId="4" xfId="0" applyBorder="true" applyFill="true" applyFont="true">
      <alignment vertical="center" horizontal="center"/>
    </xf>
    <xf numFmtId="0" fontId="612" fillId="3" borderId="4" xfId="0" applyBorder="true" applyFill="true" applyFont="true">
      <alignment vertical="center" horizontal="center"/>
    </xf>
    <xf numFmtId="0" fontId="613" fillId="3" borderId="4" xfId="0" applyBorder="true" applyFill="true" applyFont="true">
      <alignment vertical="center" horizontal="center"/>
    </xf>
    <xf numFmtId="0" fontId="614" fillId="3" borderId="4" xfId="0" applyBorder="true" applyFill="true" applyFont="true">
      <alignment vertical="center" horizontal="center"/>
    </xf>
    <xf numFmtId="0" fontId="615" fillId="3" borderId="4" xfId="0" applyBorder="true" applyFill="true" applyFont="true">
      <alignment vertical="center" horizontal="center"/>
    </xf>
    <xf numFmtId="0" fontId="616" fillId="3" borderId="2" xfId="0" applyBorder="true" applyFill="true" applyFont="true">
      <alignment vertical="center" horizontal="left" indent="12"/>
    </xf>
    <xf numFmtId="0" fontId="617" fillId="3" borderId="2" xfId="0" applyBorder="true" applyFill="true" applyFont="true">
      <alignment vertical="center" horizontal="center"/>
    </xf>
    <xf numFmtId="0" fontId="618" fillId="3" borderId="2" xfId="0" applyBorder="true" applyFill="true" applyFont="true">
      <alignment vertical="center" horizontal="center"/>
    </xf>
    <xf numFmtId="0" fontId="619" fillId="3" borderId="2" xfId="0" applyBorder="true" applyFill="true" applyFont="true">
      <alignment vertical="center" horizontal="center"/>
    </xf>
    <xf numFmtId="0" fontId="620" fillId="3" borderId="2" xfId="0" applyBorder="true" applyFill="true" applyFont="true">
      <alignment vertical="center" horizontal="center"/>
    </xf>
    <xf numFmtId="0" fontId="621" fillId="3" borderId="2" xfId="0" applyBorder="true" applyFill="true" applyFont="true">
      <alignment vertical="center" horizontal="center"/>
    </xf>
    <xf numFmtId="0" fontId="622" fillId="3" borderId="2" xfId="0" applyBorder="true" applyFill="true" applyFont="true">
      <alignment vertical="center" horizontal="center"/>
    </xf>
    <xf numFmtId="0" fontId="623" fillId="3" borderId="2" xfId="0" applyBorder="true" applyFill="true" applyFont="true">
      <alignment vertical="center" horizontal="center"/>
    </xf>
    <xf numFmtId="165" fontId="624" fillId="3" borderId="2" xfId="0" applyBorder="true" applyNumberFormat="true" applyFill="true" applyFont="true">
      <alignment vertical="center" horizontal="center"/>
    </xf>
    <xf numFmtId="0" fontId="625" fillId="3" borderId="4" xfId="0" applyBorder="true" applyFill="true" applyFont="true">
      <alignment vertical="center" horizontal="center"/>
    </xf>
    <xf numFmtId="0" fontId="626" fillId="3" borderId="4" xfId="0" applyBorder="true" applyFill="true" applyFont="true">
      <alignment vertical="center" horizontal="center"/>
    </xf>
    <xf numFmtId="0" fontId="627" fillId="3" borderId="4" xfId="0" applyBorder="true" applyFill="true" applyFont="true">
      <alignment vertical="center" horizontal="center"/>
    </xf>
    <xf numFmtId="0" fontId="628" fillId="3" borderId="4" xfId="0" applyBorder="true" applyFill="true" applyFont="true">
      <alignment vertical="center" horizontal="center"/>
    </xf>
    <xf numFmtId="0" fontId="629" fillId="3" borderId="4" xfId="0" applyBorder="true" applyFill="true" applyFont="true">
      <alignment vertical="center" horizontal="center"/>
    </xf>
    <xf numFmtId="0" fontId="630" fillId="3" borderId="2" xfId="0" applyBorder="true" applyFill="true" applyFont="true">
      <alignment vertical="center" horizontal="left" indent="12"/>
    </xf>
    <xf numFmtId="0" fontId="631" fillId="3" borderId="2" xfId="0" applyBorder="true" applyFill="true" applyFont="true">
      <alignment vertical="center" horizontal="center"/>
    </xf>
    <xf numFmtId="0" fontId="632" fillId="3" borderId="2" xfId="0" applyBorder="true" applyFill="true" applyFont="true">
      <alignment vertical="center" horizontal="center"/>
    </xf>
    <xf numFmtId="0" fontId="633" fillId="3" borderId="2" xfId="0" applyBorder="true" applyFill="true" applyFont="true">
      <alignment vertical="center" horizontal="center"/>
    </xf>
    <xf numFmtId="0" fontId="634" fillId="3" borderId="2" xfId="0" applyBorder="true" applyFill="true" applyFont="true">
      <alignment vertical="center" horizontal="center"/>
    </xf>
    <xf numFmtId="0" fontId="635" fillId="3" borderId="2" xfId="0" applyBorder="true" applyFill="true" applyFont="true">
      <alignment vertical="center" horizontal="center"/>
    </xf>
    <xf numFmtId="0" fontId="636" fillId="3" borderId="2" xfId="0" applyBorder="true" applyFill="true" applyFont="true">
      <alignment vertical="center" horizontal="center"/>
    </xf>
    <xf numFmtId="0" fontId="637" fillId="3" borderId="2" xfId="0" applyBorder="true" applyFill="true" applyFont="true">
      <alignment vertical="center" horizontal="center"/>
    </xf>
    <xf numFmtId="165" fontId="638" fillId="3" borderId="2" xfId="0" applyBorder="true" applyNumberFormat="true" applyFill="true" applyFont="true">
      <alignment vertical="center" horizontal="center"/>
    </xf>
    <xf numFmtId="0" fontId="639" fillId="3" borderId="4" xfId="0" applyBorder="true" applyFill="true" applyFont="true">
      <alignment vertical="center" horizontal="center"/>
    </xf>
    <xf numFmtId="0" fontId="640" fillId="3" borderId="4" xfId="0" applyBorder="true" applyFill="true" applyFont="true">
      <alignment vertical="center" horizontal="center"/>
    </xf>
    <xf numFmtId="0" fontId="641" fillId="3" borderId="4" xfId="0" applyBorder="true" applyFill="true" applyFont="true">
      <alignment vertical="center" horizontal="center"/>
    </xf>
    <xf numFmtId="0" fontId="642" fillId="3" borderId="4" xfId="0" applyBorder="true" applyFill="true" applyFont="true">
      <alignment vertical="center" horizontal="center"/>
    </xf>
    <xf numFmtId="0" fontId="643" fillId="3" borderId="4" xfId="0" applyBorder="true" applyFill="true" applyFont="true">
      <alignment vertical="center" horizontal="center"/>
    </xf>
    <xf numFmtId="0" fontId="644" fillId="3" borderId="2" xfId="0" applyBorder="true" applyFill="true" applyFont="true">
      <alignment vertical="center" horizontal="left" indent="12"/>
    </xf>
    <xf numFmtId="0" fontId="645" fillId="3" borderId="2" xfId="0" applyBorder="true" applyFill="true" applyFont="true">
      <alignment vertical="center" horizontal="center"/>
    </xf>
    <xf numFmtId="0" fontId="646" fillId="3" borderId="2" xfId="0" applyBorder="true" applyFill="true" applyFont="true">
      <alignment vertical="center" horizontal="center"/>
    </xf>
    <xf numFmtId="0" fontId="647" fillId="3" borderId="2" xfId="0" applyBorder="true" applyFill="true" applyFont="true">
      <alignment vertical="center" horizontal="center"/>
    </xf>
    <xf numFmtId="0" fontId="648" fillId="3" borderId="2" xfId="0" applyBorder="true" applyFill="true" applyFont="true">
      <alignment vertical="center" horizontal="center"/>
    </xf>
    <xf numFmtId="0" fontId="649" fillId="3" borderId="2" xfId="0" applyBorder="true" applyFill="true" applyFont="true">
      <alignment vertical="center" horizontal="center"/>
    </xf>
    <xf numFmtId="0" fontId="650" fillId="3" borderId="2" xfId="0" applyBorder="true" applyFill="true" applyFont="true">
      <alignment vertical="center" horizontal="center"/>
    </xf>
    <xf numFmtId="0" fontId="651" fillId="3" borderId="2" xfId="0" applyBorder="true" applyFill="true" applyFont="true">
      <alignment vertical="center" horizontal="center"/>
    </xf>
    <xf numFmtId="165" fontId="652" fillId="3" borderId="2" xfId="0" applyBorder="true" applyNumberFormat="true" applyFill="true" applyFont="true">
      <alignment vertical="center" horizontal="center"/>
    </xf>
    <xf numFmtId="0" fontId="653" fillId="3" borderId="4" xfId="0" applyBorder="true" applyFill="true" applyFont="true">
      <alignment vertical="center" horizontal="center"/>
    </xf>
    <xf numFmtId="0" fontId="654" fillId="3" borderId="4" xfId="0" applyBorder="true" applyFill="true" applyFont="true">
      <alignment vertical="center" horizontal="center"/>
    </xf>
    <xf numFmtId="0" fontId="655" fillId="3" borderId="4" xfId="0" applyBorder="true" applyFill="true" applyFont="true">
      <alignment vertical="center" horizontal="center"/>
    </xf>
    <xf numFmtId="0" fontId="656" fillId="3" borderId="4" xfId="0" applyBorder="true" applyFill="true" applyFont="true">
      <alignment vertical="center" horizontal="center"/>
    </xf>
    <xf numFmtId="0" fontId="657" fillId="3" borderId="4" xfId="0" applyBorder="true" applyFill="true" applyFont="true">
      <alignment vertical="center" horizontal="center"/>
    </xf>
    <xf numFmtId="0" fontId="658" fillId="3" borderId="2" xfId="0" applyBorder="true" applyFill="true" applyFont="true">
      <alignment vertical="center" horizontal="left" indent="12"/>
    </xf>
    <xf numFmtId="0" fontId="659" fillId="3" borderId="2" xfId="0" applyBorder="true" applyFill="true" applyFont="true">
      <alignment vertical="center" horizontal="center"/>
    </xf>
    <xf numFmtId="0" fontId="660" fillId="3" borderId="2" xfId="0" applyBorder="true" applyFill="true" applyFont="true">
      <alignment vertical="center" horizontal="center"/>
    </xf>
    <xf numFmtId="0" fontId="661" fillId="3" borderId="2" xfId="0" applyBorder="true" applyFill="true" applyFont="true">
      <alignment vertical="center" horizontal="center"/>
    </xf>
    <xf numFmtId="0" fontId="662" fillId="3" borderId="2" xfId="0" applyBorder="true" applyFill="true" applyFont="true">
      <alignment vertical="center" horizontal="center"/>
    </xf>
    <xf numFmtId="0" fontId="663" fillId="3" borderId="2" xfId="0" applyBorder="true" applyFill="true" applyFont="true">
      <alignment vertical="center" horizontal="center"/>
    </xf>
    <xf numFmtId="0" fontId="664" fillId="3" borderId="2" xfId="0" applyBorder="true" applyFill="true" applyFont="true">
      <alignment vertical="center" horizontal="center"/>
    </xf>
    <xf numFmtId="0" fontId="665" fillId="3" borderId="2" xfId="0" applyBorder="true" applyFill="true" applyFont="true">
      <alignment vertical="center" horizontal="center"/>
    </xf>
    <xf numFmtId="165" fontId="666" fillId="3" borderId="2" xfId="0" applyBorder="true" applyNumberFormat="true" applyFill="true" applyFont="true">
      <alignment vertical="center" horizontal="center"/>
    </xf>
    <xf numFmtId="0" fontId="667" fillId="3" borderId="4" xfId="0" applyBorder="true" applyFill="true" applyFont="true">
      <alignment vertical="center" horizontal="center"/>
    </xf>
    <xf numFmtId="0" fontId="668" fillId="3" borderId="4" xfId="0" applyBorder="true" applyFill="true" applyFont="true">
      <alignment vertical="center" horizontal="center"/>
    </xf>
    <xf numFmtId="0" fontId="669" fillId="3" borderId="4" xfId="0" applyBorder="true" applyFill="true" applyFont="true">
      <alignment vertical="center" horizontal="center"/>
    </xf>
    <xf numFmtId="0" fontId="670" fillId="3" borderId="4" xfId="0" applyBorder="true" applyFill="true" applyFont="true">
      <alignment vertical="center" horizontal="center"/>
    </xf>
    <xf numFmtId="0" fontId="671" fillId="3" borderId="4" xfId="0" applyBorder="true" applyFill="true" applyFont="true">
      <alignment vertical="center" horizontal="center"/>
    </xf>
    <xf numFmtId="0" fontId="672" fillId="3" borderId="2" xfId="0" applyBorder="true" applyFill="true" applyFont="true">
      <alignment vertical="center" horizontal="left" indent="12"/>
    </xf>
    <xf numFmtId="0" fontId="673" fillId="3" borderId="2" xfId="0" applyBorder="true" applyFill="true" applyFont="true">
      <alignment vertical="center" horizontal="center"/>
    </xf>
    <xf numFmtId="0" fontId="674" fillId="3" borderId="2" xfId="0" applyBorder="true" applyFill="true" applyFont="true">
      <alignment vertical="center" horizontal="center"/>
    </xf>
    <xf numFmtId="0" fontId="675" fillId="3" borderId="2" xfId="0" applyBorder="true" applyFill="true" applyFont="true">
      <alignment vertical="center" horizontal="center"/>
    </xf>
    <xf numFmtId="0" fontId="676" fillId="3" borderId="2" xfId="0" applyBorder="true" applyFill="true" applyFont="true">
      <alignment vertical="center" horizontal="center"/>
    </xf>
    <xf numFmtId="0" fontId="677" fillId="3" borderId="2" xfId="0" applyBorder="true" applyFill="true" applyFont="true">
      <alignment vertical="center" horizontal="center"/>
    </xf>
    <xf numFmtId="0" fontId="678" fillId="3" borderId="2" xfId="0" applyBorder="true" applyFill="true" applyFont="true">
      <alignment vertical="center" horizontal="center"/>
    </xf>
    <xf numFmtId="0" fontId="679" fillId="3" borderId="2" xfId="0" applyBorder="true" applyFill="true" applyFont="true">
      <alignment vertical="center" horizontal="center"/>
    </xf>
    <xf numFmtId="165" fontId="680" fillId="3" borderId="2" xfId="0" applyBorder="true" applyNumberFormat="true" applyFill="true" applyFont="true">
      <alignment vertical="center" horizontal="center"/>
    </xf>
    <xf numFmtId="0" fontId="681" fillId="3" borderId="4" xfId="0" applyBorder="true" applyFill="true" applyFont="true">
      <alignment vertical="center" horizontal="center"/>
    </xf>
    <xf numFmtId="0" fontId="682" fillId="3" borderId="4" xfId="0" applyBorder="true" applyFill="true" applyFont="true">
      <alignment vertical="center" horizontal="center"/>
    </xf>
    <xf numFmtId="0" fontId="683" fillId="3" borderId="4" xfId="0" applyBorder="true" applyFill="true" applyFont="true">
      <alignment vertical="center" horizontal="center"/>
    </xf>
    <xf numFmtId="0" fontId="684" fillId="3" borderId="4" xfId="0" applyBorder="true" applyFill="true" applyFont="true">
      <alignment vertical="center" horizontal="center"/>
    </xf>
    <xf numFmtId="0" fontId="685" fillId="3" borderId="4" xfId="0" applyBorder="true" applyFill="true" applyFont="true">
      <alignment vertical="center" horizontal="center"/>
    </xf>
    <xf numFmtId="0" fontId="686" fillId="3" borderId="2" xfId="0" applyBorder="true" applyFill="true" applyFont="true">
      <alignment vertical="center" horizontal="left" indent="12"/>
    </xf>
    <xf numFmtId="0" fontId="687" fillId="3" borderId="2" xfId="0" applyBorder="true" applyFill="true" applyFont="true">
      <alignment vertical="center" horizontal="center"/>
    </xf>
    <xf numFmtId="0" fontId="688" fillId="3" borderId="2" xfId="0" applyBorder="true" applyFill="true" applyFont="true">
      <alignment vertical="center" horizontal="center"/>
    </xf>
    <xf numFmtId="0" fontId="689" fillId="3" borderId="2" xfId="0" applyBorder="true" applyFill="true" applyFont="true">
      <alignment vertical="center" horizontal="center"/>
    </xf>
    <xf numFmtId="0" fontId="690" fillId="3" borderId="2" xfId="0" applyBorder="true" applyFill="true" applyFont="true">
      <alignment vertical="center" horizontal="center"/>
    </xf>
    <xf numFmtId="0" fontId="691" fillId="3" borderId="2" xfId="0" applyBorder="true" applyFill="true" applyFont="true">
      <alignment vertical="center" horizontal="center"/>
    </xf>
    <xf numFmtId="0" fontId="692" fillId="3" borderId="2" xfId="0" applyBorder="true" applyFill="true" applyFont="true">
      <alignment vertical="center" horizontal="center"/>
    </xf>
    <xf numFmtId="0" fontId="693" fillId="3" borderId="2" xfId="0" applyBorder="true" applyFill="true" applyFont="true">
      <alignment vertical="center" horizontal="center"/>
    </xf>
    <xf numFmtId="165" fontId="694" fillId="3" borderId="2" xfId="0" applyBorder="true" applyNumberFormat="true" applyFill="true" applyFont="true">
      <alignment vertical="center" horizontal="center"/>
    </xf>
    <xf numFmtId="0" fontId="695" fillId="3" borderId="4" xfId="0" applyBorder="true" applyFill="true" applyFont="true">
      <alignment vertical="center" horizontal="center"/>
    </xf>
    <xf numFmtId="0" fontId="696" fillId="3" borderId="4" xfId="0" applyBorder="true" applyFill="true" applyFont="true">
      <alignment vertical="center" horizontal="center"/>
    </xf>
    <xf numFmtId="0" fontId="697" fillId="3" borderId="4" xfId="0" applyBorder="true" applyFill="true" applyFont="true">
      <alignment vertical="center" horizontal="center"/>
    </xf>
    <xf numFmtId="0" fontId="698" fillId="3" borderId="4" xfId="0" applyBorder="true" applyFill="true" applyFont="true">
      <alignment vertical="center" horizontal="center"/>
    </xf>
    <xf numFmtId="0" fontId="699" fillId="3" borderId="4" xfId="0" applyBorder="true" applyFill="true" applyFont="true">
      <alignment vertical="center" horizontal="center"/>
    </xf>
    <xf numFmtId="0" fontId="700" fillId="3" borderId="2" xfId="0" applyBorder="true" applyFill="true" applyFont="true">
      <alignment vertical="center" horizontal="left" indent="12"/>
    </xf>
    <xf numFmtId="0" fontId="701" fillId="3" borderId="2" xfId="0" applyBorder="true" applyFill="true" applyFont="true">
      <alignment vertical="center" horizontal="center"/>
    </xf>
    <xf numFmtId="0" fontId="702" fillId="3" borderId="2" xfId="0" applyBorder="true" applyFill="true" applyFont="true">
      <alignment vertical="center" horizontal="center"/>
    </xf>
    <xf numFmtId="0" fontId="703" fillId="3" borderId="2" xfId="0" applyBorder="true" applyFill="true" applyFont="true">
      <alignment vertical="center" horizontal="center"/>
    </xf>
    <xf numFmtId="0" fontId="704" fillId="3" borderId="2" xfId="0" applyBorder="true" applyFill="true" applyFont="true">
      <alignment vertical="center" horizontal="center"/>
    </xf>
    <xf numFmtId="0" fontId="705" fillId="3" borderId="2" xfId="0" applyBorder="true" applyFill="true" applyFont="true">
      <alignment vertical="center" horizontal="center"/>
    </xf>
    <xf numFmtId="0" fontId="706" fillId="3" borderId="2" xfId="0" applyBorder="true" applyFill="true" applyFont="true">
      <alignment vertical="center" horizontal="center"/>
    </xf>
    <xf numFmtId="0" fontId="707" fillId="3" borderId="2" xfId="0" applyBorder="true" applyFill="true" applyFont="true">
      <alignment vertical="center" horizontal="center"/>
    </xf>
    <xf numFmtId="165" fontId="708" fillId="3" borderId="2" xfId="0" applyBorder="true" applyNumberFormat="true" applyFill="true" applyFont="true">
      <alignment vertical="center" horizontal="center"/>
    </xf>
    <xf numFmtId="0" fontId="709" fillId="3" borderId="4" xfId="0" applyBorder="true" applyFill="true" applyFont="true">
      <alignment vertical="center" horizontal="center"/>
    </xf>
    <xf numFmtId="0" fontId="710" fillId="3" borderId="4" xfId="0" applyBorder="true" applyFill="true" applyFont="true">
      <alignment vertical="center" horizontal="center"/>
    </xf>
    <xf numFmtId="0" fontId="711" fillId="3" borderId="4" xfId="0" applyBorder="true" applyFill="true" applyFont="true">
      <alignment vertical="center" horizontal="center"/>
    </xf>
    <xf numFmtId="0" fontId="712" fillId="3" borderId="4" xfId="0" applyBorder="true" applyFill="true" applyFont="true">
      <alignment vertical="center" horizontal="center"/>
    </xf>
    <xf numFmtId="0" fontId="713" fillId="3" borderId="4" xfId="0" applyBorder="true" applyFill="true" applyFont="true">
      <alignment vertical="center" horizontal="center"/>
    </xf>
    <xf numFmtId="0" fontId="714" fillId="3" borderId="2" xfId="0" applyBorder="true" applyFill="true" applyFont="true">
      <alignment vertical="center" horizontal="left" indent="12"/>
    </xf>
    <xf numFmtId="0" fontId="715" fillId="3" borderId="2" xfId="0" applyBorder="true" applyFill="true" applyFont="true">
      <alignment vertical="center" horizontal="center"/>
    </xf>
    <xf numFmtId="0" fontId="716" fillId="3" borderId="2" xfId="0" applyBorder="true" applyFill="true" applyFont="true">
      <alignment vertical="center" horizontal="center"/>
    </xf>
    <xf numFmtId="0" fontId="717" fillId="3" borderId="2" xfId="0" applyBorder="true" applyFill="true" applyFont="true">
      <alignment vertical="center" horizontal="center"/>
    </xf>
    <xf numFmtId="0" fontId="718" fillId="3" borderId="2" xfId="0" applyBorder="true" applyFill="true" applyFont="true">
      <alignment vertical="center" horizontal="center"/>
    </xf>
    <xf numFmtId="0" fontId="719" fillId="3" borderId="2" xfId="0" applyBorder="true" applyFill="true" applyFont="true">
      <alignment vertical="center" horizontal="center"/>
    </xf>
    <xf numFmtId="0" fontId="720" fillId="3" borderId="2" xfId="0" applyBorder="true" applyFill="true" applyFont="true">
      <alignment vertical="center" horizontal="center"/>
    </xf>
    <xf numFmtId="0" fontId="721" fillId="3" borderId="2" xfId="0" applyBorder="true" applyFill="true" applyFont="true">
      <alignment vertical="center" horizontal="center"/>
    </xf>
    <xf numFmtId="165" fontId="722" fillId="3" borderId="2" xfId="0" applyBorder="true" applyNumberFormat="true" applyFill="true" applyFont="true">
      <alignment vertical="center" horizontal="center"/>
    </xf>
    <xf numFmtId="0" fontId="723" fillId="3" borderId="4" xfId="0" applyBorder="true" applyFill="true" applyFont="true">
      <alignment vertical="center" horizontal="center"/>
    </xf>
    <xf numFmtId="0" fontId="724" fillId="3" borderId="4" xfId="0" applyBorder="true" applyFill="true" applyFont="true">
      <alignment vertical="center" horizontal="center"/>
    </xf>
    <xf numFmtId="0" fontId="725" fillId="3" borderId="4" xfId="0" applyBorder="true" applyFill="true" applyFont="true">
      <alignment vertical="center" horizontal="center"/>
    </xf>
    <xf numFmtId="0" fontId="726" fillId="3" borderId="4" xfId="0" applyBorder="true" applyFill="true" applyFont="true">
      <alignment vertical="center" horizontal="center"/>
    </xf>
    <xf numFmtId="0" fontId="727" fillId="3" borderId="4" xfId="0" applyBorder="true" applyFill="true" applyFont="true">
      <alignment vertical="center" horizontal="center"/>
    </xf>
    <xf numFmtId="0" fontId="728" fillId="3" borderId="2" xfId="0" applyBorder="true" applyFill="true" applyFont="true">
      <alignment vertical="center" horizontal="left" indent="12"/>
    </xf>
    <xf numFmtId="0" fontId="729" fillId="3" borderId="2" xfId="0" applyBorder="true" applyFill="true" applyFont="true">
      <alignment vertical="center" horizontal="center"/>
    </xf>
    <xf numFmtId="0" fontId="730" fillId="3" borderId="2" xfId="0" applyBorder="true" applyFill="true" applyFont="true">
      <alignment vertical="center" horizontal="center"/>
    </xf>
    <xf numFmtId="0" fontId="731" fillId="3" borderId="2" xfId="0" applyBorder="true" applyFill="true" applyFont="true">
      <alignment vertical="center" horizontal="center"/>
    </xf>
    <xf numFmtId="0" fontId="732" fillId="3" borderId="2" xfId="0" applyBorder="true" applyFill="true" applyFont="true">
      <alignment vertical="center" horizontal="center"/>
    </xf>
    <xf numFmtId="0" fontId="733" fillId="3" borderId="2" xfId="0" applyBorder="true" applyFill="true" applyFont="true">
      <alignment vertical="center" horizontal="center"/>
    </xf>
    <xf numFmtId="0" fontId="734" fillId="3" borderId="2" xfId="0" applyBorder="true" applyFill="true" applyFont="true">
      <alignment vertical="center" horizontal="center"/>
    </xf>
    <xf numFmtId="0" fontId="735" fillId="3" borderId="2" xfId="0" applyBorder="true" applyFill="true" applyFont="true">
      <alignment vertical="center" horizontal="center"/>
    </xf>
    <xf numFmtId="165" fontId="736" fillId="3" borderId="2" xfId="0" applyBorder="true" applyNumberFormat="true" applyFill="true" applyFont="true">
      <alignment vertical="center" horizontal="center"/>
    </xf>
    <xf numFmtId="0" fontId="737" fillId="3" borderId="4" xfId="0" applyBorder="true" applyFill="true" applyFont="true">
      <alignment vertical="center" horizontal="center"/>
    </xf>
    <xf numFmtId="0" fontId="738" fillId="3" borderId="4" xfId="0" applyBorder="true" applyFill="true" applyFont="true">
      <alignment vertical="center" horizontal="center"/>
    </xf>
    <xf numFmtId="0" fontId="739" fillId="3" borderId="4" xfId="0" applyBorder="true" applyFill="true" applyFont="true">
      <alignment vertical="center" horizontal="center"/>
    </xf>
    <xf numFmtId="0" fontId="740" fillId="3" borderId="4" xfId="0" applyBorder="true" applyFill="true" applyFont="true">
      <alignment vertical="center" horizontal="center"/>
    </xf>
    <xf numFmtId="0" fontId="741" fillId="3" borderId="4" xfId="0" applyBorder="true" applyFill="true" applyFont="true">
      <alignment vertical="center" horizontal="center"/>
    </xf>
    <xf numFmtId="0" fontId="742" fillId="3" borderId="2" xfId="0" applyBorder="true" applyFill="true" applyFont="true">
      <alignment vertical="center" horizontal="left" indent="12"/>
    </xf>
    <xf numFmtId="0" fontId="743" fillId="3" borderId="2" xfId="0" applyBorder="true" applyFill="true" applyFont="true">
      <alignment vertical="center" horizontal="center"/>
    </xf>
    <xf numFmtId="0" fontId="744" fillId="3" borderId="2" xfId="0" applyBorder="true" applyFill="true" applyFont="true">
      <alignment vertical="center" horizontal="center"/>
    </xf>
    <xf numFmtId="0" fontId="745" fillId="3" borderId="2" xfId="0" applyBorder="true" applyFill="true" applyFont="true">
      <alignment vertical="center" horizontal="center"/>
    </xf>
    <xf numFmtId="0" fontId="746" fillId="3" borderId="2" xfId="0" applyBorder="true" applyFill="true" applyFont="true">
      <alignment vertical="center" horizontal="center"/>
    </xf>
    <xf numFmtId="0" fontId="747" fillId="3" borderId="2" xfId="0" applyBorder="true" applyFill="true" applyFont="true">
      <alignment vertical="center" horizontal="center"/>
    </xf>
    <xf numFmtId="0" fontId="748" fillId="3" borderId="2" xfId="0" applyBorder="true" applyFill="true" applyFont="true">
      <alignment vertical="center" horizontal="center"/>
    </xf>
    <xf numFmtId="0" fontId="749" fillId="3" borderId="2" xfId="0" applyBorder="true" applyFill="true" applyFont="true">
      <alignment vertical="center" horizontal="center"/>
    </xf>
    <xf numFmtId="165" fontId="750" fillId="3" borderId="2" xfId="0" applyBorder="true" applyNumberFormat="true" applyFill="true" applyFont="true">
      <alignment vertical="center" horizontal="center"/>
    </xf>
    <xf numFmtId="0" fontId="751" fillId="3" borderId="4" xfId="0" applyBorder="true" applyFill="true" applyFont="true">
      <alignment vertical="center" horizontal="center"/>
    </xf>
    <xf numFmtId="0" fontId="752" fillId="3" borderId="4" xfId="0" applyBorder="true" applyFill="true" applyFont="true">
      <alignment vertical="center" horizontal="center"/>
    </xf>
    <xf numFmtId="0" fontId="753" fillId="3" borderId="4" xfId="0" applyBorder="true" applyFill="true" applyFont="true">
      <alignment vertical="center" horizontal="center"/>
    </xf>
    <xf numFmtId="0" fontId="754" fillId="3" borderId="4" xfId="0" applyBorder="true" applyFill="true" applyFont="true">
      <alignment vertical="center" horizontal="center"/>
    </xf>
    <xf numFmtId="0" fontId="755" fillId="17" borderId="4" xfId="0" applyBorder="true" applyFill="true" applyFont="true">
      <alignment vertical="center" horizontal="center"/>
    </xf>
    <xf numFmtId="0" fontId="756" fillId="17" borderId="2" xfId="0" applyBorder="true" applyFill="true" applyFont="true">
      <alignment vertical="center" horizontal="left" indent="4"/>
    </xf>
    <xf numFmtId="0" fontId="757" fillId="17" borderId="2" xfId="0" applyBorder="true" applyFill="true" applyFont="true">
      <alignment vertical="center" horizontal="center"/>
    </xf>
    <xf numFmtId="0" fontId="758" fillId="17" borderId="2" xfId="0" applyBorder="true" applyFill="true" applyFont="true">
      <alignment vertical="center" horizontal="center"/>
    </xf>
    <xf numFmtId="0" fontId="759" fillId="17" borderId="2" xfId="0" applyBorder="true" applyFill="true" applyFont="true">
      <alignment vertical="center" horizontal="center"/>
    </xf>
    <xf numFmtId="0" fontId="760" fillId="17" borderId="2" xfId="0" applyBorder="true" applyFill="true" applyFont="true">
      <alignment vertical="center" horizontal="center"/>
    </xf>
    <xf numFmtId="0" fontId="761" fillId="17" borderId="2" xfId="0" applyBorder="true" applyFill="true" applyFont="true">
      <alignment vertical="center" horizontal="center"/>
    </xf>
    <xf numFmtId="0" fontId="762" fillId="17" borderId="2" xfId="0" applyBorder="true" applyFill="true" applyFont="true">
      <alignment vertical="center" horizontal="center"/>
    </xf>
    <xf numFmtId="0" fontId="763" fillId="17" borderId="2" xfId="0" applyBorder="true" applyFill="true" applyFont="true">
      <alignment vertical="center" horizontal="center"/>
    </xf>
    <xf numFmtId="165" fontId="764" fillId="17" borderId="2" xfId="0" applyBorder="true" applyNumberFormat="true" applyFill="true" applyFont="true">
      <alignment vertical="center" horizontal="center"/>
    </xf>
    <xf numFmtId="0" fontId="765" fillId="17" borderId="4" xfId="0" applyBorder="true" applyFill="true" applyFont="true">
      <alignment vertical="center" horizontal="center"/>
    </xf>
    <xf numFmtId="0" fontId="766" fillId="17" borderId="4" xfId="0" applyBorder="true" applyFill="true" applyFont="true">
      <alignment vertical="center" horizontal="center"/>
    </xf>
    <xf numFmtId="0" fontId="767" fillId="17" borderId="4" xfId="0" applyBorder="true" applyFill="true" applyFont="true">
      <alignment vertical="center" horizontal="center"/>
    </xf>
    <xf numFmtId="0" fontId="768" fillId="17" borderId="4" xfId="0" applyBorder="true" applyFill="true" applyFont="true">
      <alignment vertical="center" horizontal="center"/>
    </xf>
    <xf numFmtId="0" fontId="769" fillId="17" borderId="4" xfId="0" applyBorder="true" applyFill="true" applyFont="true">
      <alignment vertical="center" horizontal="center"/>
    </xf>
    <xf numFmtId="0" fontId="770" fillId="17" borderId="2" xfId="0" applyBorder="true" applyFill="true" applyFont="true">
      <alignment vertical="center" horizontal="left" indent="4"/>
    </xf>
    <xf numFmtId="0" fontId="771" fillId="17" borderId="2" xfId="0" applyBorder="true" applyFill="true" applyFont="true">
      <alignment vertical="center" horizontal="center"/>
    </xf>
    <xf numFmtId="0" fontId="772" fillId="17" borderId="2" xfId="0" applyBorder="true" applyFill="true" applyFont="true">
      <alignment vertical="center" horizontal="center"/>
    </xf>
    <xf numFmtId="0" fontId="773" fillId="17" borderId="2" xfId="0" applyBorder="true" applyFill="true" applyFont="true">
      <alignment vertical="center" horizontal="center"/>
    </xf>
    <xf numFmtId="0" fontId="774" fillId="17" borderId="2" xfId="0" applyBorder="true" applyFill="true" applyFont="true">
      <alignment vertical="center" horizontal="center"/>
    </xf>
    <xf numFmtId="0" fontId="775" fillId="17" borderId="2" xfId="0" applyBorder="true" applyFill="true" applyFont="true">
      <alignment vertical="center" horizontal="center"/>
    </xf>
    <xf numFmtId="0" fontId="776" fillId="17" borderId="2" xfId="0" applyBorder="true" applyFill="true" applyFont="true">
      <alignment vertical="center" horizontal="center"/>
    </xf>
    <xf numFmtId="0" fontId="777" fillId="17" borderId="2" xfId="0" applyBorder="true" applyFill="true" applyFont="true">
      <alignment vertical="center" horizontal="center"/>
    </xf>
    <xf numFmtId="165" fontId="778" fillId="17" borderId="2" xfId="0" applyBorder="true" applyNumberFormat="true" applyFill="true" applyFont="true">
      <alignment vertical="center" horizontal="center"/>
    </xf>
    <xf numFmtId="0" fontId="779" fillId="17" borderId="4" xfId="0" applyBorder="true" applyFill="true" applyFont="true">
      <alignment vertical="center" horizontal="center"/>
    </xf>
    <xf numFmtId="0" fontId="780" fillId="17" borderId="4" xfId="0" applyBorder="true" applyFill="true" applyFont="true">
      <alignment vertical="center" horizontal="center"/>
    </xf>
    <xf numFmtId="0" fontId="781" fillId="17" borderId="4" xfId="0" applyBorder="true" applyFill="true" applyFont="true">
      <alignment vertical="center" horizontal="center"/>
    </xf>
    <xf numFmtId="0" fontId="782" fillId="17" borderId="4" xfId="0" applyBorder="true" applyFill="true" applyFont="true">
      <alignment vertical="center" horizontal="center"/>
    </xf>
    <xf numFmtId="0" fontId="783" fillId="17" borderId="4" xfId="0" applyBorder="true" applyFill="true" applyFont="true">
      <alignment vertical="center" horizontal="center"/>
    </xf>
    <xf numFmtId="0" fontId="784" fillId="17" borderId="2" xfId="0" applyBorder="true" applyFill="true" applyFont="true">
      <alignment vertical="center" horizontal="left" indent="4"/>
    </xf>
    <xf numFmtId="0" fontId="785" fillId="17" borderId="2" xfId="0" applyBorder="true" applyFill="true" applyFont="true">
      <alignment vertical="center" horizontal="center"/>
    </xf>
    <xf numFmtId="0" fontId="786" fillId="17" borderId="2" xfId="0" applyBorder="true" applyFill="true" applyFont="true">
      <alignment vertical="center" horizontal="center"/>
    </xf>
    <xf numFmtId="0" fontId="787" fillId="17" borderId="2" xfId="0" applyBorder="true" applyFill="true" applyFont="true">
      <alignment vertical="center" horizontal="center"/>
    </xf>
    <xf numFmtId="0" fontId="788" fillId="17" borderId="2" xfId="0" applyBorder="true" applyFill="true" applyFont="true">
      <alignment vertical="center" horizontal="center"/>
    </xf>
    <xf numFmtId="0" fontId="789" fillId="17" borderId="2" xfId="0" applyBorder="true" applyFill="true" applyFont="true">
      <alignment vertical="center" horizontal="center"/>
    </xf>
    <xf numFmtId="0" fontId="790" fillId="17" borderId="2" xfId="0" applyBorder="true" applyFill="true" applyFont="true">
      <alignment vertical="center" horizontal="center"/>
    </xf>
    <xf numFmtId="0" fontId="791" fillId="17" borderId="2" xfId="0" applyBorder="true" applyFill="true" applyFont="true">
      <alignment vertical="center" horizontal="center"/>
    </xf>
    <xf numFmtId="165" fontId="792" fillId="17" borderId="2" xfId="0" applyBorder="true" applyNumberFormat="true" applyFill="true" applyFont="true">
      <alignment vertical="center" horizontal="center"/>
    </xf>
    <xf numFmtId="0" fontId="793" fillId="17" borderId="4" xfId="0" applyBorder="true" applyFill="true" applyFont="true">
      <alignment vertical="center" horizontal="center"/>
    </xf>
    <xf numFmtId="0" fontId="794" fillId="17" borderId="4" xfId="0" applyBorder="true" applyFill="true" applyFont="true">
      <alignment vertical="center" horizontal="center"/>
    </xf>
    <xf numFmtId="0" fontId="795" fillId="17" borderId="4" xfId="0" applyBorder="true" applyFill="true" applyFont="true">
      <alignment vertical="center" horizontal="center"/>
    </xf>
    <xf numFmtId="0" fontId="796" fillId="17" borderId="4" xfId="0" applyBorder="true" applyFill="true" applyFont="true">
      <alignment vertical="center" horizontal="center"/>
    </xf>
    <xf numFmtId="0" fontId="797" fillId="17" borderId="4" xfId="0" applyBorder="true" applyFill="true" applyFont="true">
      <alignment vertical="center" horizontal="center"/>
    </xf>
    <xf numFmtId="0" fontId="798" fillId="17" borderId="2" xfId="0" applyBorder="true" applyFill="true" applyFont="true">
      <alignment vertical="center" horizontal="left" indent="4"/>
    </xf>
    <xf numFmtId="0" fontId="799" fillId="17" borderId="2" xfId="0" applyBorder="true" applyFill="true" applyFont="true">
      <alignment vertical="center" horizontal="center"/>
    </xf>
    <xf numFmtId="0" fontId="800" fillId="17" borderId="2" xfId="0" applyBorder="true" applyFill="true" applyFont="true">
      <alignment vertical="center" horizontal="center"/>
    </xf>
    <xf numFmtId="0" fontId="801" fillId="17" borderId="2" xfId="0" applyBorder="true" applyFill="true" applyFont="true">
      <alignment vertical="center" horizontal="center"/>
    </xf>
    <xf numFmtId="0" fontId="802" fillId="17" borderId="2" xfId="0" applyBorder="true" applyFill="true" applyFont="true">
      <alignment vertical="center" horizontal="center"/>
    </xf>
    <xf numFmtId="0" fontId="803" fillId="17" borderId="2" xfId="0" applyBorder="true" applyFill="true" applyFont="true">
      <alignment vertical="center" horizontal="center"/>
    </xf>
    <xf numFmtId="0" fontId="804" fillId="17" borderId="2" xfId="0" applyBorder="true" applyFill="true" applyFont="true">
      <alignment vertical="center" horizontal="center"/>
    </xf>
    <xf numFmtId="0" fontId="805" fillId="17" borderId="2" xfId="0" applyBorder="true" applyFill="true" applyFont="true">
      <alignment vertical="center" horizontal="center"/>
    </xf>
    <xf numFmtId="165" fontId="806" fillId="17" borderId="2" xfId="0" applyBorder="true" applyNumberFormat="true" applyFill="true" applyFont="true">
      <alignment vertical="center" horizontal="center"/>
    </xf>
    <xf numFmtId="0" fontId="807" fillId="17" borderId="4" xfId="0" applyBorder="true" applyFill="true" applyFont="true">
      <alignment vertical="center" horizontal="center"/>
    </xf>
    <xf numFmtId="0" fontId="808" fillId="17" borderId="4" xfId="0" applyBorder="true" applyFill="true" applyFont="true">
      <alignment vertical="center" horizontal="center"/>
    </xf>
    <xf numFmtId="0" fontId="809" fillId="17" borderId="4" xfId="0" applyBorder="true" applyFill="true" applyFont="true">
      <alignment vertical="center" horizontal="center"/>
    </xf>
    <xf numFmtId="0" fontId="810" fillId="17" borderId="4" xfId="0" applyBorder="true" applyFill="true" applyFont="true">
      <alignment vertical="center" horizontal="center"/>
    </xf>
    <xf numFmtId="0" fontId="811" fillId="17" borderId="4" xfId="0" applyBorder="true" applyFill="true" applyFont="true">
      <alignment vertical="center" horizontal="center"/>
    </xf>
    <xf numFmtId="0" fontId="812" fillId="17" borderId="2" xfId="0" applyBorder="true" applyFill="true" applyFont="true">
      <alignment vertical="center" horizontal="left" indent="4"/>
    </xf>
    <xf numFmtId="0" fontId="813" fillId="17" borderId="2" xfId="0" applyBorder="true" applyFill="true" applyFont="true">
      <alignment vertical="center" horizontal="center"/>
    </xf>
    <xf numFmtId="0" fontId="814" fillId="17" borderId="2" xfId="0" applyBorder="true" applyFill="true" applyFont="true">
      <alignment vertical="center" horizontal="center"/>
    </xf>
    <xf numFmtId="0" fontId="815" fillId="17" borderId="2" xfId="0" applyBorder="true" applyFill="true" applyFont="true">
      <alignment vertical="center" horizontal="center"/>
    </xf>
    <xf numFmtId="0" fontId="816" fillId="17" borderId="2" xfId="0" applyBorder="true" applyFill="true" applyFont="true">
      <alignment vertical="center" horizontal="center"/>
    </xf>
    <xf numFmtId="0" fontId="817" fillId="17" borderId="2" xfId="0" applyBorder="true" applyFill="true" applyFont="true">
      <alignment vertical="center" horizontal="center"/>
    </xf>
    <xf numFmtId="0" fontId="818" fillId="17" borderId="2" xfId="0" applyBorder="true" applyFill="true" applyFont="true">
      <alignment vertical="center" horizontal="center"/>
    </xf>
    <xf numFmtId="0" fontId="819" fillId="17" borderId="2" xfId="0" applyBorder="true" applyFill="true" applyFont="true">
      <alignment vertical="center" horizontal="center"/>
    </xf>
    <xf numFmtId="165" fontId="820" fillId="17" borderId="2" xfId="0" applyBorder="true" applyNumberFormat="true" applyFill="true" applyFont="true">
      <alignment vertical="center" horizontal="center"/>
    </xf>
    <xf numFmtId="0" fontId="821" fillId="17" borderId="4" xfId="0" applyBorder="true" applyFill="true" applyFont="true">
      <alignment vertical="center" horizontal="center"/>
    </xf>
    <xf numFmtId="0" fontId="822" fillId="17" borderId="4" xfId="0" applyBorder="true" applyFill="true" applyFont="true">
      <alignment vertical="center" horizontal="center"/>
    </xf>
    <xf numFmtId="0" fontId="823" fillId="17" borderId="4" xfId="0" applyBorder="true" applyFill="true" applyFont="true">
      <alignment vertical="center" horizontal="center"/>
    </xf>
    <xf numFmtId="0" fontId="824" fillId="17" borderId="4" xfId="0" applyBorder="true" applyFill="true" applyFont="true">
      <alignment vertical="center" horizontal="center"/>
    </xf>
    <xf numFmtId="0" fontId="825" fillId="3" borderId="4" xfId="0" applyBorder="true" applyFill="true" applyFont="true">
      <alignment vertical="center" horizontal="center"/>
    </xf>
    <xf numFmtId="0" fontId="826" fillId="3" borderId="2" xfId="0" applyBorder="true" applyFill="true" applyFont="true">
      <alignment vertical="center" horizontal="left" indent="4"/>
    </xf>
    <xf numFmtId="0" fontId="827" fillId="3" borderId="2" xfId="0" applyBorder="true" applyFill="true" applyFont="true">
      <alignment vertical="center" horizontal="center"/>
    </xf>
    <xf numFmtId="0" fontId="828" fillId="3" borderId="2" xfId="0" applyBorder="true" applyFill="true" applyFont="true">
      <alignment vertical="center" horizontal="center"/>
    </xf>
    <xf numFmtId="0" fontId="829" fillId="3" borderId="2" xfId="0" applyBorder="true" applyFill="true" applyFont="true">
      <alignment vertical="center" horizontal="center"/>
    </xf>
    <xf numFmtId="0" fontId="830" fillId="3" borderId="2" xfId="0" applyBorder="true" applyFill="true" applyFont="true">
      <alignment vertical="center" horizontal="center"/>
    </xf>
    <xf numFmtId="0" fontId="831" fillId="3" borderId="2" xfId="0" applyBorder="true" applyFill="true" applyFont="true">
      <alignment vertical="center" horizontal="center"/>
    </xf>
    <xf numFmtId="0" fontId="832" fillId="3" borderId="2" xfId="0" applyBorder="true" applyFill="true" applyFont="true">
      <alignment vertical="center" horizontal="center"/>
    </xf>
    <xf numFmtId="0" fontId="833" fillId="3" borderId="2" xfId="0" applyBorder="true" applyFill="true" applyFont="true">
      <alignment vertical="center" horizontal="center"/>
    </xf>
    <xf numFmtId="165" fontId="834" fillId="3" borderId="2" xfId="0" applyBorder="true" applyNumberFormat="true" applyFill="true" applyFont="true">
      <alignment vertical="center" horizontal="center"/>
    </xf>
    <xf numFmtId="0" fontId="835" fillId="3" borderId="4" xfId="0" applyBorder="true" applyFill="true" applyFont="true">
      <alignment vertical="center" horizontal="center"/>
    </xf>
    <xf numFmtId="0" fontId="836" fillId="3" borderId="4" xfId="0" applyBorder="true" applyFill="true" applyFont="true">
      <alignment vertical="center" horizontal="center"/>
    </xf>
    <xf numFmtId="0" fontId="837" fillId="3" borderId="4" xfId="0" applyBorder="true" applyFill="true" applyFont="true">
      <alignment vertical="center" horizontal="center"/>
    </xf>
    <xf numFmtId="0" fontId="838" fillId="3" borderId="4" xfId="0" applyBorder="true" applyFill="true" applyFont="true">
      <alignment vertical="center" horizontal="center"/>
    </xf>
    <xf numFmtId="0" fontId="839" fillId="3" borderId="4" xfId="0" applyBorder="true" applyFill="true" applyFont="true">
      <alignment vertical="center" horizontal="center"/>
    </xf>
    <xf numFmtId="0" fontId="840" fillId="3" borderId="2" xfId="0" applyBorder="true" applyFill="true" applyFont="true">
      <alignment vertical="center" horizontal="left" indent="4"/>
    </xf>
    <xf numFmtId="0" fontId="841" fillId="3" borderId="2" xfId="0" applyBorder="true" applyFill="true" applyFont="true">
      <alignment vertical="center" horizontal="center"/>
    </xf>
    <xf numFmtId="0" fontId="842" fillId="3" borderId="2" xfId="0" applyBorder="true" applyFill="true" applyFont="true">
      <alignment vertical="center" horizontal="center"/>
    </xf>
    <xf numFmtId="0" fontId="843" fillId="3" borderId="2" xfId="0" applyBorder="true" applyFill="true" applyFont="true">
      <alignment vertical="center" horizontal="center"/>
    </xf>
    <xf numFmtId="0" fontId="844" fillId="3" borderId="2" xfId="0" applyBorder="true" applyFill="true" applyFont="true">
      <alignment vertical="center" horizontal="center"/>
    </xf>
    <xf numFmtId="0" fontId="845" fillId="3" borderId="2" xfId="0" applyBorder="true" applyFill="true" applyFont="true">
      <alignment vertical="center" horizontal="center"/>
    </xf>
    <xf numFmtId="0" fontId="846" fillId="3" borderId="2" xfId="0" applyBorder="true" applyFill="true" applyFont="true">
      <alignment vertical="center" horizontal="center"/>
    </xf>
    <xf numFmtId="0" fontId="847" fillId="3" borderId="2" xfId="0" applyBorder="true" applyFill="true" applyFont="true">
      <alignment vertical="center" horizontal="center"/>
    </xf>
    <xf numFmtId="166" fontId="848" fillId="3" borderId="2" xfId="0" applyBorder="true" applyNumberFormat="true" applyFill="true" applyFont="true">
      <alignment vertical="center" horizontal="center"/>
    </xf>
    <xf numFmtId="0" fontId="849" fillId="3" borderId="4" xfId="0" applyBorder="true" applyFill="true" applyFont="true">
      <alignment vertical="center" horizontal="center"/>
    </xf>
    <xf numFmtId="0" fontId="850" fillId="3" borderId="4" xfId="0" applyBorder="true" applyFill="true" applyFont="true">
      <alignment vertical="center" horizontal="center"/>
    </xf>
    <xf numFmtId="0" fontId="851" fillId="3" borderId="4" xfId="0" applyBorder="true" applyFill="true" applyFont="true">
      <alignment vertical="center" horizontal="center"/>
    </xf>
    <xf numFmtId="0" fontId="852" fillId="3" borderId="4" xfId="0" applyBorder="true" applyFill="true" applyFont="true">
      <alignment vertical="center" horizontal="center"/>
    </xf>
    <xf numFmtId="0" fontId="853" fillId="3" borderId="4" xfId="0" applyBorder="true" applyFill="true" applyFont="true">
      <alignment vertical="center" horizontal="center"/>
    </xf>
    <xf numFmtId="0" fontId="854" fillId="3" borderId="2" xfId="0" applyBorder="true" applyFill="true" applyFont="true">
      <alignment vertical="center" horizontal="left" indent="4"/>
    </xf>
    <xf numFmtId="0" fontId="855" fillId="3" borderId="2" xfId="0" applyBorder="true" applyFill="true" applyFont="true">
      <alignment vertical="center" horizontal="center"/>
    </xf>
    <xf numFmtId="0" fontId="856" fillId="3" borderId="2" xfId="0" applyBorder="true" applyFill="true" applyFont="true">
      <alignment vertical="center" horizontal="center"/>
    </xf>
    <xf numFmtId="0" fontId="857" fillId="3" borderId="2" xfId="0" applyBorder="true" applyFill="true" applyFont="true">
      <alignment vertical="center" horizontal="center"/>
    </xf>
    <xf numFmtId="0" fontId="858" fillId="3" borderId="2" xfId="0" applyBorder="true" applyFill="true" applyFont="true">
      <alignment vertical="center" horizontal="center"/>
    </xf>
    <xf numFmtId="0" fontId="859" fillId="3" borderId="2" xfId="0" applyBorder="true" applyFill="true" applyFont="true">
      <alignment vertical="center" horizontal="center"/>
    </xf>
    <xf numFmtId="0" fontId="860" fillId="3" borderId="2" xfId="0" applyBorder="true" applyFill="true" applyFont="true">
      <alignment vertical="center" horizontal="center"/>
    </xf>
    <xf numFmtId="0" fontId="861" fillId="3" borderId="2" xfId="0" applyBorder="true" applyFill="true" applyFont="true">
      <alignment vertical="center" horizontal="center"/>
    </xf>
    <xf numFmtId="165" fontId="862" fillId="3" borderId="2" xfId="0" applyBorder="true" applyNumberFormat="true" applyFill="true" applyFont="true">
      <alignment vertical="center" horizontal="center"/>
    </xf>
    <xf numFmtId="0" fontId="863" fillId="3" borderId="4" xfId="0" applyBorder="true" applyFill="true" applyFont="true">
      <alignment vertical="center" horizontal="center"/>
    </xf>
    <xf numFmtId="0" fontId="864" fillId="3" borderId="4" xfId="0" applyBorder="true" applyFill="true" applyFont="true">
      <alignment vertical="center" horizontal="center"/>
    </xf>
    <xf numFmtId="0" fontId="865" fillId="3" borderId="4" xfId="0" applyBorder="true" applyFill="true" applyFont="true">
      <alignment vertical="center" horizontal="center"/>
    </xf>
    <xf numFmtId="0" fontId="866" fillId="3" borderId="4" xfId="0" applyBorder="true" applyFill="true" applyFont="true">
      <alignment vertical="center" horizontal="center"/>
    </xf>
    <xf numFmtId="0" fontId="867" fillId="3" borderId="4" xfId="0" applyBorder="true" applyFill="true" applyFont="true">
      <alignment vertical="center" horizontal="center"/>
    </xf>
    <xf numFmtId="0" fontId="868" fillId="3" borderId="2" xfId="0" applyBorder="true" applyFill="true" applyFont="true">
      <alignment vertical="center" horizontal="left" indent="4"/>
    </xf>
    <xf numFmtId="0" fontId="869" fillId="3" borderId="2" xfId="0" applyBorder="true" applyFill="true" applyFont="true">
      <alignment vertical="center" horizontal="center"/>
    </xf>
    <xf numFmtId="0" fontId="870" fillId="3" borderId="2" xfId="0" applyBorder="true" applyFill="true" applyFont="true">
      <alignment vertical="center" horizontal="center"/>
    </xf>
    <xf numFmtId="0" fontId="871" fillId="3" borderId="2" xfId="0" applyBorder="true" applyFill="true" applyFont="true">
      <alignment vertical="center" horizontal="center"/>
    </xf>
    <xf numFmtId="0" fontId="872" fillId="3" borderId="2" xfId="0" applyBorder="true" applyFill="true" applyFont="true">
      <alignment vertical="center" horizontal="center"/>
    </xf>
    <xf numFmtId="0" fontId="873" fillId="3" borderId="2" xfId="0" applyBorder="true" applyFill="true" applyFont="true">
      <alignment vertical="center" horizontal="center"/>
    </xf>
    <xf numFmtId="0" fontId="874" fillId="3" borderId="2" xfId="0" applyBorder="true" applyFill="true" applyFont="true">
      <alignment vertical="center" horizontal="center"/>
    </xf>
    <xf numFmtId="0" fontId="875" fillId="3" borderId="2" xfId="0" applyBorder="true" applyFill="true" applyFont="true">
      <alignment vertical="center" horizontal="center"/>
    </xf>
    <xf numFmtId="165" fontId="876" fillId="3" borderId="2" xfId="0" applyBorder="true" applyNumberFormat="true" applyFill="true" applyFont="true">
      <alignment vertical="center" horizontal="center"/>
    </xf>
    <xf numFmtId="0" fontId="877" fillId="3" borderId="4" xfId="0" applyBorder="true" applyFill="true" applyFont="true">
      <alignment vertical="center" horizontal="center"/>
    </xf>
    <xf numFmtId="0" fontId="878" fillId="3" borderId="4" xfId="0" applyBorder="true" applyFill="true" applyFont="true">
      <alignment vertical="center" horizontal="center"/>
    </xf>
    <xf numFmtId="0" fontId="879" fillId="3" borderId="4" xfId="0" applyBorder="true" applyFill="true" applyFont="true">
      <alignment vertical="center" horizontal="center"/>
    </xf>
    <xf numFmtId="0" fontId="880" fillId="3" borderId="4" xfId="0" applyBorder="true" applyFill="true" applyFont="true">
      <alignment vertical="center" horizontal="center"/>
    </xf>
    <xf numFmtId="0" fontId="881" fillId="15" borderId="5" xfId="0" applyFill="true" applyBorder="true" applyFont="true">
      <alignment horizontal="center"/>
    </xf>
    <xf numFmtId="0" fontId="882" fillId="13" borderId="5" xfId="0" applyFill="true" applyBorder="true" applyFont="true">
      <alignment horizontal="center"/>
    </xf>
    <xf numFmtId="0" fontId="883" fillId="13" borderId="5" xfId="0" applyFill="true" applyBorder="true" applyFont="true">
      <alignment horizontal="center"/>
    </xf>
    <xf numFmtId="0" fontId="884" fillId="13" borderId="5" xfId="0" applyFill="true" applyBorder="true" applyFont="true">
      <alignment horizontal="center"/>
    </xf>
    <xf numFmtId="0" fontId="885" fillId="15" borderId="5" xfId="0" applyFill="true" applyBorder="true" applyFont="true">
      <alignment horizontal="center"/>
    </xf>
    <xf numFmtId="0" fontId="886" fillId="15" borderId="2" xfId="0" applyFill="true" applyBorder="true" applyFont="true">
      <alignment horizontal="center"/>
    </xf>
    <xf numFmtId="0" fontId="887" fillId="13" borderId="2" xfId="0" applyFill="true" applyBorder="true" applyFont="true">
      <alignment horizontal="center"/>
    </xf>
    <xf numFmtId="0" fontId="888" fillId="13" borderId="2" xfId="0" applyFill="true" applyBorder="true" applyFont="true">
      <alignment horizontal="center"/>
    </xf>
    <xf numFmtId="0" fontId="889" fillId="13" borderId="2" xfId="0" applyFill="true" applyBorder="true" applyFont="true">
      <alignment horizontal="center"/>
    </xf>
    <xf numFmtId="0" fontId="890" fillId="15" borderId="2" xfId="0" applyFill="true" applyBorder="true" applyFont="true">
      <alignment horizontal="center"/>
    </xf>
    <xf numFmtId="0" fontId="891" fillId="15" borderId="2" xfId="0" applyFill="true" applyBorder="true" applyFont="true">
      <alignment horizontal="center"/>
    </xf>
    <xf numFmtId="0" fontId="892" fillId="13" borderId="2" xfId="0" applyFill="true" applyBorder="true" applyFont="true">
      <alignment horizontal="center"/>
    </xf>
    <xf numFmtId="0" fontId="893" fillId="13" borderId="2" xfId="0" applyFill="true" applyBorder="true" applyFont="true">
      <alignment horizontal="center"/>
    </xf>
    <xf numFmtId="0" fontId="894" fillId="13" borderId="2" xfId="0" applyFill="true" applyBorder="true" applyFont="true">
      <alignment horizontal="center"/>
    </xf>
    <xf numFmtId="0" fontId="895" fillId="15" borderId="2" xfId="0" applyFill="true" applyBorder="true" applyFont="true">
      <alignment horizontal="center"/>
    </xf>
    <xf numFmtId="0" fontId="896" fillId="15" borderId="2" xfId="0" applyFill="true" applyBorder="true" applyFont="true">
      <alignment horizontal="center"/>
    </xf>
    <xf numFmtId="0" fontId="897" fillId="13" borderId="2" xfId="0" applyFill="true" applyBorder="true" applyFont="true">
      <alignment horizontal="center"/>
    </xf>
    <xf numFmtId="0" fontId="898" fillId="13" borderId="2" xfId="0" applyFill="true" applyBorder="true" applyFont="true">
      <alignment horizontal="center"/>
    </xf>
    <xf numFmtId="0" fontId="899" fillId="13" borderId="2" xfId="0" applyFill="true" applyBorder="true" applyFont="true">
      <alignment horizontal="center"/>
    </xf>
    <xf numFmtId="0" fontId="900" fillId="15" borderId="2" xfId="0" applyFill="true" applyBorder="true" applyFont="true">
      <alignment horizontal="center"/>
    </xf>
    <xf numFmtId="0" fontId="901" fillId="15" borderId="2" xfId="0" applyFill="true" applyBorder="true" applyFont="true">
      <alignment horizontal="center"/>
    </xf>
    <xf numFmtId="0" fontId="902" fillId="13" borderId="2" xfId="0" applyFill="true" applyBorder="true" applyFont="true">
      <alignment horizontal="center"/>
    </xf>
    <xf numFmtId="0" fontId="903" fillId="13" borderId="2" xfId="0" applyFill="true" applyBorder="true" applyFont="true">
      <alignment horizontal="center"/>
    </xf>
    <xf numFmtId="0" fontId="904" fillId="13" borderId="2" xfId="0" applyFill="true" applyBorder="true" applyFont="true">
      <alignment horizontal="center"/>
    </xf>
    <xf numFmtId="0" fontId="905" fillId="15" borderId="2" xfId="0" applyFill="true" applyBorder="true" applyFont="true">
      <alignment horizontal="center"/>
    </xf>
    <xf numFmtId="0" fontId="906" fillId="15" borderId="2" xfId="0" applyFill="true" applyBorder="true" applyFont="true">
      <alignment horizontal="center"/>
    </xf>
    <xf numFmtId="0" fontId="907" fillId="13" borderId="2" xfId="0" applyFill="true" applyBorder="true" applyFont="true">
      <alignment horizontal="center"/>
    </xf>
    <xf numFmtId="0" fontId="908" fillId="13" borderId="2" xfId="0" applyFill="true" applyBorder="true" applyFont="true">
      <alignment horizontal="center"/>
    </xf>
    <xf numFmtId="0" fontId="909" fillId="13" borderId="2" xfId="0" applyFill="true" applyBorder="true" applyFont="true">
      <alignment horizontal="center"/>
    </xf>
    <xf numFmtId="0" fontId="910" fillId="15" borderId="2" xfId="0" applyFill="true" applyBorder="true" applyFont="true">
      <alignment horizontal="center"/>
    </xf>
    <xf numFmtId="0" fontId="911" fillId="15" borderId="2" xfId="0" applyFill="true" applyBorder="true" applyFont="true">
      <alignment horizontal="center"/>
    </xf>
    <xf numFmtId="0" fontId="912" fillId="13" borderId="2" xfId="0" applyFill="true" applyBorder="true" applyFont="true">
      <alignment horizontal="center"/>
    </xf>
    <xf numFmtId="0" fontId="913" fillId="13" borderId="2" xfId="0" applyFill="true" applyBorder="true" applyFont="true">
      <alignment horizontal="center"/>
    </xf>
    <xf numFmtId="0" fontId="914" fillId="13" borderId="2" xfId="0" applyFill="true" applyBorder="true" applyFont="true">
      <alignment horizontal="center"/>
    </xf>
    <xf numFmtId="0" fontId="915" fillId="15" borderId="2" xfId="0" applyFill="true" applyBorder="true" applyFont="true">
      <alignment horizontal="center"/>
    </xf>
    <xf numFmtId="0" fontId="916" fillId="15" borderId="2" xfId="0" applyFill="true" applyBorder="true" applyFont="true">
      <alignment horizontal="center"/>
    </xf>
    <xf numFmtId="0" fontId="917" fillId="13" borderId="2" xfId="0" applyFill="true" applyBorder="true" applyFont="true">
      <alignment horizontal="center"/>
    </xf>
    <xf numFmtId="0" fontId="918" fillId="13" borderId="2" xfId="0" applyFill="true" applyBorder="true" applyFont="true">
      <alignment horizontal="center"/>
    </xf>
    <xf numFmtId="0" fontId="919" fillId="13" borderId="2" xfId="0" applyFill="true" applyBorder="true" applyFont="true">
      <alignment horizontal="center"/>
    </xf>
    <xf numFmtId="0" fontId="920" fillId="15" borderId="2" xfId="0" applyFill="true" applyBorder="true" applyFont="true">
      <alignment horizontal="center"/>
    </xf>
    <xf numFmtId="0" fontId="921" fillId="15" borderId="2" xfId="0" applyFill="true" applyBorder="true" applyFont="true">
      <alignment horizontal="center"/>
    </xf>
    <xf numFmtId="0" fontId="922" fillId="13" borderId="2" xfId="0" applyFill="true" applyBorder="true" applyFont="true">
      <alignment horizontal="center"/>
    </xf>
    <xf numFmtId="0" fontId="923" fillId="13" borderId="2" xfId="0" applyFill="true" applyBorder="true" applyFont="true">
      <alignment horizontal="center"/>
    </xf>
    <xf numFmtId="0" fontId="924" fillId="13" borderId="2" xfId="0" applyFill="true" applyBorder="true" applyFont="true">
      <alignment horizontal="center"/>
    </xf>
    <xf numFmtId="0" fontId="925" fillId="15" borderId="2" xfId="0" applyFill="true" applyBorder="true" applyFont="true">
      <alignment horizontal="center"/>
    </xf>
    <xf numFmtId="0" fontId="926" fillId="15" borderId="2" xfId="0" applyFill="true" applyBorder="true" applyFont="true">
      <alignment horizontal="center"/>
    </xf>
    <xf numFmtId="0" fontId="927" fillId="13" borderId="2" xfId="0" applyFill="true" applyBorder="true" applyFont="true">
      <alignment horizontal="center"/>
    </xf>
    <xf numFmtId="0" fontId="928" fillId="13" borderId="2" xfId="0" applyFill="true" applyBorder="true" applyFont="true">
      <alignment horizontal="center"/>
    </xf>
    <xf numFmtId="0" fontId="929" fillId="13" borderId="2" xfId="0" applyFill="true" applyBorder="true" applyFont="true">
      <alignment horizontal="center"/>
    </xf>
    <xf numFmtId="0" fontId="930" fillId="15" borderId="2" xfId="0" applyFill="true" applyBorder="true" applyFont="true">
      <alignment horizontal="center"/>
    </xf>
    <xf numFmtId="0" fontId="931" fillId="15" borderId="2" xfId="0" applyFill="true" applyBorder="true" applyFont="true">
      <alignment horizontal="center"/>
    </xf>
    <xf numFmtId="0" fontId="932" fillId="13" borderId="2" xfId="0" applyFill="true" applyBorder="true" applyFont="true">
      <alignment horizontal="center"/>
    </xf>
    <xf numFmtId="0" fontId="933" fillId="13" borderId="2" xfId="0" applyFill="true" applyBorder="true" applyFont="true">
      <alignment horizontal="center"/>
    </xf>
    <xf numFmtId="0" fontId="934" fillId="13" borderId="2" xfId="0" applyFill="true" applyBorder="true" applyFont="true">
      <alignment horizontal="center"/>
    </xf>
    <xf numFmtId="0" fontId="935" fillId="15" borderId="2" xfId="0" applyFill="true" applyBorder="true" applyFont="true">
      <alignment horizontal="center"/>
    </xf>
    <xf numFmtId="0" fontId="936" fillId="15" borderId="2" xfId="0" applyFill="true" applyBorder="true" applyFont="true">
      <alignment horizontal="center"/>
    </xf>
    <xf numFmtId="0" fontId="937" fillId="13" borderId="2" xfId="0" applyFill="true" applyBorder="true" applyFont="true">
      <alignment horizontal="center"/>
    </xf>
    <xf numFmtId="0" fontId="938" fillId="13" borderId="2" xfId="0" applyFill="true" applyBorder="true" applyFont="true">
      <alignment horizontal="center"/>
    </xf>
    <xf numFmtId="0" fontId="939" fillId="13" borderId="2" xfId="0" applyFill="true" applyBorder="true" applyFont="true">
      <alignment horizontal="center"/>
    </xf>
    <xf numFmtId="0" fontId="940" fillId="15" borderId="2" xfId="0" applyFill="true" applyBorder="true" applyFont="true">
      <alignment horizontal="center"/>
    </xf>
    <xf numFmtId="164" fontId="941" fillId="15" borderId="3" xfId="0" applyFill="true" applyBorder="true" applyNumberFormat="true" applyFont="true">
      <alignment horizontal="center"/>
    </xf>
    <xf numFmtId="164" fontId="942" fillId="13" borderId="3" xfId="0" applyFill="true" applyBorder="true" applyNumberFormat="true" applyFont="true">
      <alignment horizontal="center"/>
    </xf>
    <xf numFmtId="164" fontId="943" fillId="13" borderId="3" xfId="0" applyFill="true" applyBorder="true" applyNumberFormat="true" applyFont="true">
      <alignment horizontal="center"/>
    </xf>
    <xf numFmtId="164" fontId="944" fillId="13" borderId="3" xfId="0" applyFill="true" applyBorder="true" applyNumberFormat="true" applyFont="true">
      <alignment horizontal="center"/>
    </xf>
    <xf numFmtId="164" fontId="945" fillId="15" borderId="3" xfId="0" applyFill="true" applyBorder="true" applyNumberFormat="true" applyFont="true">
      <alignment horizontal="center"/>
    </xf>
    <xf numFmtId="0" fontId="946" fillId="15" borderId="5" xfId="0" applyFill="true" applyBorder="true" applyFont="true">
      <alignment horizontal="center"/>
    </xf>
    <xf numFmtId="0" fontId="947" fillId="3" borderId="4" xfId="0" applyBorder="true" applyFill="true" applyFont="true">
      <alignment horizontal="center"/>
    </xf>
    <xf numFmtId="0" fontId="948" fillId="3" borderId="4" xfId="0" applyBorder="true" applyFill="true" applyFont="true">
      <alignment horizontal="center"/>
    </xf>
    <xf numFmtId="0" fontId="949" fillId="3" borderId="4" xfId="0" applyBorder="true" applyFill="true" applyFont="true">
      <alignment horizontal="center"/>
    </xf>
    <xf numFmtId="0" fontId="950" fillId="3" borderId="4" xfId="0" applyBorder="true" applyFill="true" applyFont="true">
      <alignment horizontal="center"/>
    </xf>
    <xf numFmtId="0" fontId="951" fillId="3" borderId="4" xfId="0" applyBorder="true" applyFill="true" applyFont="true">
      <alignment horizontal="center"/>
    </xf>
    <xf numFmtId="0" fontId="952" fillId="3" borderId="4" xfId="0" applyBorder="true" applyFill="true" applyFont="true">
      <alignment horizontal="center"/>
    </xf>
    <xf numFmtId="0" fontId="953" fillId="3" borderId="4" xfId="0" applyBorder="true" applyFill="true" applyFont="true">
      <alignment horizontal="center"/>
    </xf>
    <xf numFmtId="0" fontId="954" fillId="3" borderId="4" xfId="0" applyBorder="true" applyFill="true" applyFont="true">
      <alignment horizontal="center"/>
    </xf>
    <xf numFmtId="0" fontId="955" fillId="3" borderId="4" xfId="0" applyBorder="true" applyFill="true" applyFont="true">
      <alignment horizontal="center"/>
    </xf>
    <xf numFmtId="0" fontId="956" fillId="3" borderId="4" xfId="0" applyBorder="true" applyFill="true" applyFont="true">
      <alignment horizontal="center"/>
    </xf>
    <xf numFmtId="0" fontId="957" fillId="3" borderId="4" xfId="0" applyBorder="true" applyFill="true" applyFont="true">
      <alignment horizontal="center"/>
    </xf>
    <xf numFmtId="0" fontId="958" fillId="15" borderId="2" xfId="0" applyFill="true" applyBorder="true" applyFont="true">
      <alignment horizontal="center"/>
    </xf>
    <xf numFmtId="0" fontId="959" fillId="3" borderId="1" xfId="0" applyBorder="true" applyFill="true" applyFont="true">
      <alignment horizontal="center"/>
    </xf>
    <xf numFmtId="0" fontId="960" fillId="3" borderId="1" xfId="0" applyBorder="true" applyFill="true" applyFont="true">
      <alignment horizontal="center"/>
    </xf>
    <xf numFmtId="0" fontId="961" fillId="3" borderId="1" xfId="0" applyBorder="true" applyFill="true" applyFont="true">
      <alignment horizontal="center"/>
    </xf>
    <xf numFmtId="0" fontId="962" fillId="3" borderId="1" xfId="0" applyBorder="true" applyFill="true" applyFont="true">
      <alignment horizontal="center"/>
    </xf>
    <xf numFmtId="0" fontId="963" fillId="3" borderId="1" xfId="0" applyBorder="true" applyFill="true" applyFont="true">
      <alignment horizontal="center"/>
    </xf>
    <xf numFmtId="0" fontId="964" fillId="3" borderId="1" xfId="0" applyBorder="true" applyFill="true" applyFont="true">
      <alignment horizontal="center"/>
    </xf>
    <xf numFmtId="0" fontId="965" fillId="3" borderId="1" xfId="0" applyBorder="true" applyFill="true" applyFont="true">
      <alignment horizontal="center"/>
    </xf>
    <xf numFmtId="0" fontId="966" fillId="3" borderId="1" xfId="0" applyBorder="true" applyFill="true" applyFont="true">
      <alignment horizontal="center"/>
    </xf>
    <xf numFmtId="0" fontId="967" fillId="3" borderId="1" xfId="0" applyBorder="true" applyFill="true" applyFont="true">
      <alignment horizontal="center"/>
    </xf>
    <xf numFmtId="0" fontId="968" fillId="3" borderId="1" xfId="0" applyBorder="true" applyFill="true" applyFont="true">
      <alignment horizontal="center"/>
    </xf>
    <xf numFmtId="0" fontId="969" fillId="3" borderId="1" xfId="0" applyBorder="true" applyFill="true" applyFont="true">
      <alignment horizontal="center"/>
    </xf>
    <xf numFmtId="0" fontId="970" fillId="15" borderId="2" xfId="0" applyFill="true" applyBorder="true" applyFont="true">
      <alignment horizontal="center"/>
    </xf>
    <xf numFmtId="0" fontId="971" fillId="3" borderId="1" xfId="0" applyBorder="true" applyFill="true" applyFont="true">
      <alignment horizontal="center"/>
    </xf>
    <xf numFmtId="0" fontId="972" fillId="3" borderId="1" xfId="0" applyBorder="true" applyFill="true" applyFont="true">
      <alignment horizontal="center"/>
    </xf>
    <xf numFmtId="0" fontId="973" fillId="3" borderId="1" xfId="0" applyBorder="true" applyFill="true" applyFont="true">
      <alignment horizontal="center"/>
    </xf>
    <xf numFmtId="0" fontId="974" fillId="3" borderId="1" xfId="0" applyBorder="true" applyFill="true" applyFont="true">
      <alignment horizontal="center"/>
    </xf>
    <xf numFmtId="0" fontId="975" fillId="3" borderId="1" xfId="0" applyBorder="true" applyFill="true" applyFont="true">
      <alignment horizontal="center"/>
    </xf>
    <xf numFmtId="0" fontId="976" fillId="3" borderId="1" xfId="0" applyBorder="true" applyFill="true" applyFont="true">
      <alignment horizontal="center"/>
    </xf>
    <xf numFmtId="0" fontId="977" fillId="3" borderId="1" xfId="0" applyBorder="true" applyFill="true" applyFont="true">
      <alignment horizontal="center"/>
    </xf>
    <xf numFmtId="0" fontId="978" fillId="3" borderId="1" xfId="0" applyBorder="true" applyFill="true" applyFont="true">
      <alignment horizontal="center"/>
    </xf>
    <xf numFmtId="0" fontId="979" fillId="3" borderId="1" xfId="0" applyBorder="true" applyFill="true" applyFont="true">
      <alignment horizontal="center"/>
    </xf>
    <xf numFmtId="0" fontId="980" fillId="3" borderId="1" xfId="0" applyBorder="true" applyFill="true" applyFont="true">
      <alignment horizontal="center"/>
    </xf>
    <xf numFmtId="0" fontId="981" fillId="3" borderId="1" xfId="0" applyBorder="true" applyFill="true" applyFont="true">
      <alignment horizontal="center"/>
    </xf>
    <xf numFmtId="0" fontId="982" fillId="15" borderId="2" xfId="0" applyFill="true" applyBorder="true" applyFont="true">
      <alignment horizontal="center"/>
    </xf>
    <xf numFmtId="0" fontId="983" fillId="3" borderId="1" xfId="0" applyBorder="true" applyFill="true" applyFont="true">
      <alignment horizontal="center"/>
    </xf>
    <xf numFmtId="0" fontId="984" fillId="3" borderId="1" xfId="0" applyBorder="true" applyFill="true" applyFont="true">
      <alignment horizontal="center"/>
    </xf>
    <xf numFmtId="0" fontId="985" fillId="3" borderId="1" xfId="0" applyBorder="true" applyFill="true" applyFont="true">
      <alignment horizontal="center"/>
    </xf>
    <xf numFmtId="0" fontId="986" fillId="3" borderId="1" xfId="0" applyBorder="true" applyFill="true" applyFont="true">
      <alignment horizontal="center"/>
    </xf>
    <xf numFmtId="0" fontId="987" fillId="3" borderId="1" xfId="0" applyBorder="true" applyFill="true" applyFont="true">
      <alignment horizontal="center"/>
    </xf>
    <xf numFmtId="0" fontId="988" fillId="3" borderId="1" xfId="0" applyBorder="true" applyFill="true" applyFont="true">
      <alignment horizontal="center"/>
    </xf>
    <xf numFmtId="0" fontId="989" fillId="3" borderId="1" xfId="0" applyBorder="true" applyFill="true" applyFont="true">
      <alignment horizontal="center"/>
    </xf>
    <xf numFmtId="0" fontId="990" fillId="3" borderId="1" xfId="0" applyBorder="true" applyFill="true" applyFont="true">
      <alignment horizontal="center"/>
    </xf>
    <xf numFmtId="0" fontId="991" fillId="3" borderId="1" xfId="0" applyBorder="true" applyFill="true" applyFont="true">
      <alignment horizontal="center"/>
    </xf>
    <xf numFmtId="0" fontId="992" fillId="3" borderId="1" xfId="0" applyBorder="true" applyFill="true" applyFont="true">
      <alignment horizontal="center"/>
    </xf>
    <xf numFmtId="0" fontId="993" fillId="3" borderId="1" xfId="0" applyBorder="true" applyFill="true" applyFont="true">
      <alignment horizontal="center"/>
    </xf>
    <xf numFmtId="0" fontId="994" fillId="15" borderId="2" xfId="0" applyFill="true" applyBorder="true" applyFont="true">
      <alignment horizontal="center"/>
    </xf>
    <xf numFmtId="0" fontId="995" fillId="3" borderId="1" xfId="0" applyBorder="true" applyFill="true" applyFont="true">
      <alignment horizontal="center"/>
    </xf>
    <xf numFmtId="0" fontId="996" fillId="3" borderId="1" xfId="0" applyBorder="true" applyFill="true" applyFont="true">
      <alignment horizontal="center"/>
    </xf>
    <xf numFmtId="0" fontId="997" fillId="3" borderId="1" xfId="0" applyBorder="true" applyFill="true" applyFont="true">
      <alignment horizontal="center"/>
    </xf>
    <xf numFmtId="0" fontId="998" fillId="3" borderId="1" xfId="0" applyBorder="true" applyFill="true" applyFont="true">
      <alignment horizontal="center"/>
    </xf>
    <xf numFmtId="0" fontId="999" fillId="3" borderId="1" xfId="0" applyBorder="true" applyFill="true" applyFont="true">
      <alignment horizontal="center"/>
    </xf>
    <xf numFmtId="0" fontId="1000" fillId="3" borderId="1" xfId="0" applyBorder="true" applyFill="true" applyFont="true">
      <alignment horizontal="center"/>
    </xf>
    <xf numFmtId="0" fontId="1001" fillId="3" borderId="1" xfId="0" applyBorder="true" applyFill="true" applyFont="true">
      <alignment horizontal="center"/>
    </xf>
    <xf numFmtId="0" fontId="1002" fillId="3" borderId="1" xfId="0" applyBorder="true" applyFill="true" applyFont="true">
      <alignment horizontal="center"/>
    </xf>
    <xf numFmtId="0" fontId="1003" fillId="3" borderId="1" xfId="0" applyBorder="true" applyFill="true" applyFont="true">
      <alignment horizontal="center"/>
    </xf>
    <xf numFmtId="0" fontId="1004" fillId="3" borderId="1" xfId="0" applyBorder="true" applyFill="true" applyFont="true">
      <alignment horizontal="center"/>
    </xf>
    <xf numFmtId="0" fontId="1005" fillId="3" borderId="1" xfId="0" applyBorder="true" applyFill="true" applyFont="true">
      <alignment horizontal="center"/>
    </xf>
    <xf numFmtId="0" fontId="1006" fillId="15" borderId="2" xfId="0" applyFill="true" applyBorder="true" applyFont="true">
      <alignment horizontal="center"/>
    </xf>
    <xf numFmtId="0" fontId="1007" fillId="3" borderId="1" xfId="0" applyBorder="true" applyFill="true" applyFont="true">
      <alignment horizontal="center"/>
    </xf>
    <xf numFmtId="0" fontId="1008" fillId="3" borderId="1" xfId="0" applyBorder="true" applyFill="true" applyFont="true">
      <alignment horizontal="center"/>
    </xf>
    <xf numFmtId="0" fontId="1009" fillId="3" borderId="1" xfId="0" applyBorder="true" applyFill="true" applyFont="true">
      <alignment horizontal="center"/>
    </xf>
    <xf numFmtId="0" fontId="1010" fillId="3" borderId="1" xfId="0" applyBorder="true" applyFill="true" applyFont="true">
      <alignment horizontal="center"/>
    </xf>
    <xf numFmtId="0" fontId="1011" fillId="3" borderId="1" xfId="0" applyBorder="true" applyFill="true" applyFont="true">
      <alignment horizontal="center"/>
    </xf>
    <xf numFmtId="0" fontId="1012" fillId="3" borderId="1" xfId="0" applyBorder="true" applyFill="true" applyFont="true">
      <alignment horizontal="center"/>
    </xf>
    <xf numFmtId="0" fontId="1013" fillId="3" borderId="1" xfId="0" applyBorder="true" applyFill="true" applyFont="true">
      <alignment horizontal="center"/>
    </xf>
    <xf numFmtId="0" fontId="1014" fillId="3" borderId="1" xfId="0" applyBorder="true" applyFill="true" applyFont="true">
      <alignment horizontal="center"/>
    </xf>
    <xf numFmtId="0" fontId="1015" fillId="3" borderId="1" xfId="0" applyBorder="true" applyFill="true" applyFont="true">
      <alignment horizontal="center"/>
    </xf>
    <xf numFmtId="0" fontId="1016" fillId="3" borderId="1" xfId="0" applyBorder="true" applyFill="true" applyFont="true">
      <alignment horizontal="center"/>
    </xf>
    <xf numFmtId="0" fontId="1017" fillId="3" borderId="1" xfId="0" applyBorder="true" applyFill="true" applyFont="true">
      <alignment horizontal="center"/>
    </xf>
    <xf numFmtId="0" fontId="1018" fillId="15" borderId="2" xfId="0" applyFill="true" applyBorder="true" applyFont="true">
      <alignment horizontal="center"/>
    </xf>
    <xf numFmtId="0" fontId="1019" fillId="3" borderId="1" xfId="0" applyBorder="true" applyFill="true" applyFont="true">
      <alignment horizontal="center"/>
    </xf>
    <xf numFmtId="0" fontId="1020" fillId="3" borderId="1" xfId="0" applyBorder="true" applyFill="true" applyFont="true">
      <alignment horizontal="center"/>
    </xf>
    <xf numFmtId="0" fontId="1021" fillId="3" borderId="1" xfId="0" applyBorder="true" applyFill="true" applyFont="true">
      <alignment horizontal="center"/>
    </xf>
    <xf numFmtId="0" fontId="1022" fillId="3" borderId="1" xfId="0" applyBorder="true" applyFill="true" applyFont="true">
      <alignment horizontal="center"/>
    </xf>
    <xf numFmtId="0" fontId="1023" fillId="3" borderId="1" xfId="0" applyBorder="true" applyFill="true" applyFont="true">
      <alignment horizontal="center"/>
    </xf>
    <xf numFmtId="0" fontId="1024" fillId="3" borderId="1" xfId="0" applyBorder="true" applyFill="true" applyFont="true">
      <alignment horizontal="center"/>
    </xf>
    <xf numFmtId="0" fontId="1025" fillId="3" borderId="1" xfId="0" applyBorder="true" applyFill="true" applyFont="true">
      <alignment horizontal="center"/>
    </xf>
    <xf numFmtId="0" fontId="1026" fillId="3" borderId="1" xfId="0" applyBorder="true" applyFill="true" applyFont="true">
      <alignment horizontal="center"/>
    </xf>
    <xf numFmtId="0" fontId="1027" fillId="3" borderId="1" xfId="0" applyBorder="true" applyFill="true" applyFont="true">
      <alignment horizontal="center"/>
    </xf>
    <xf numFmtId="0" fontId="1028" fillId="3" borderId="1" xfId="0" applyBorder="true" applyFill="true" applyFont="true">
      <alignment horizontal="center"/>
    </xf>
    <xf numFmtId="0" fontId="1029" fillId="3" borderId="1" xfId="0" applyBorder="true" applyFill="true" applyFont="true">
      <alignment horizontal="center"/>
    </xf>
    <xf numFmtId="0" fontId="1030" fillId="15" borderId="2" xfId="0" applyFill="true" applyBorder="true" applyFont="true">
      <alignment horizontal="center"/>
    </xf>
    <xf numFmtId="0" fontId="1031" fillId="3" borderId="1" xfId="0" applyBorder="true" applyFill="true" applyFont="true">
      <alignment horizontal="center"/>
    </xf>
    <xf numFmtId="0" fontId="1032" fillId="3" borderId="1" xfId="0" applyBorder="true" applyFill="true" applyFont="true">
      <alignment horizontal="center"/>
    </xf>
    <xf numFmtId="0" fontId="1033" fillId="3" borderId="1" xfId="0" applyBorder="true" applyFill="true" applyFont="true">
      <alignment horizontal="center"/>
    </xf>
    <xf numFmtId="0" fontId="1034" fillId="3" borderId="1" xfId="0" applyBorder="true" applyFill="true" applyFont="true">
      <alignment horizontal="center"/>
    </xf>
    <xf numFmtId="0" fontId="1035" fillId="3" borderId="1" xfId="0" applyBorder="true" applyFill="true" applyFont="true">
      <alignment horizontal="center"/>
    </xf>
    <xf numFmtId="0" fontId="1036" fillId="3" borderId="1" xfId="0" applyBorder="true" applyFill="true" applyFont="true">
      <alignment horizontal="center"/>
    </xf>
    <xf numFmtId="0" fontId="1037" fillId="3" borderId="1" xfId="0" applyBorder="true" applyFill="true" applyFont="true">
      <alignment horizontal="center"/>
    </xf>
    <xf numFmtId="0" fontId="1038" fillId="3" borderId="1" xfId="0" applyBorder="true" applyFill="true" applyFont="true">
      <alignment horizontal="center"/>
    </xf>
    <xf numFmtId="0" fontId="1039" fillId="3" borderId="1" xfId="0" applyBorder="true" applyFill="true" applyFont="true">
      <alignment horizontal="center"/>
    </xf>
    <xf numFmtId="0" fontId="1040" fillId="3" borderId="1" xfId="0" applyBorder="true" applyFill="true" applyFont="true">
      <alignment horizontal="center"/>
    </xf>
    <xf numFmtId="0" fontId="1041" fillId="3" borderId="1" xfId="0" applyBorder="true" applyFill="true" applyFont="true">
      <alignment horizontal="center"/>
    </xf>
    <xf numFmtId="0" fontId="1042" fillId="15" borderId="2" xfId="0" applyFill="true" applyBorder="true" applyFont="true">
      <alignment horizontal="center"/>
    </xf>
    <xf numFmtId="0" fontId="1043" fillId="3" borderId="1" xfId="0" applyBorder="true" applyFill="true" applyFont="true">
      <alignment horizontal="center"/>
    </xf>
    <xf numFmtId="0" fontId="1044" fillId="3" borderId="1" xfId="0" applyBorder="true" applyFill="true" applyFont="true">
      <alignment horizontal="center"/>
    </xf>
    <xf numFmtId="0" fontId="1045" fillId="3" borderId="1" xfId="0" applyBorder="true" applyFill="true" applyFont="true">
      <alignment horizontal="center"/>
    </xf>
    <xf numFmtId="0" fontId="1046" fillId="3" borderId="1" xfId="0" applyBorder="true" applyFill="true" applyFont="true">
      <alignment horizontal="center"/>
    </xf>
    <xf numFmtId="0" fontId="1047" fillId="3" borderId="1" xfId="0" applyBorder="true" applyFill="true" applyFont="true">
      <alignment horizontal="center"/>
    </xf>
    <xf numFmtId="0" fontId="1048" fillId="3" borderId="1" xfId="0" applyBorder="true" applyFill="true" applyFont="true">
      <alignment horizontal="center"/>
    </xf>
    <xf numFmtId="0" fontId="1049" fillId="3" borderId="1" xfId="0" applyBorder="true" applyFill="true" applyFont="true">
      <alignment horizontal="center"/>
    </xf>
    <xf numFmtId="0" fontId="1050" fillId="3" borderId="1" xfId="0" applyBorder="true" applyFill="true" applyFont="true">
      <alignment horizontal="center"/>
    </xf>
    <xf numFmtId="0" fontId="1051" fillId="3" borderId="1" xfId="0" applyBorder="true" applyFill="true" applyFont="true">
      <alignment horizontal="center"/>
    </xf>
    <xf numFmtId="0" fontId="1052" fillId="3" borderId="1" xfId="0" applyBorder="true" applyFill="true" applyFont="true">
      <alignment horizontal="center"/>
    </xf>
    <xf numFmtId="0" fontId="1053" fillId="3" borderId="1" xfId="0" applyBorder="true" applyFill="true" applyFont="true">
      <alignment horizontal="center"/>
    </xf>
    <xf numFmtId="0" fontId="1054" fillId="15" borderId="2" xfId="0" applyFill="true" applyBorder="true" applyFont="true">
      <alignment horizontal="center"/>
    </xf>
    <xf numFmtId="0" fontId="1055" fillId="3" borderId="1" xfId="0" applyBorder="true" applyFill="true" applyFont="true">
      <alignment horizontal="center"/>
    </xf>
    <xf numFmtId="0" fontId="1056" fillId="3" borderId="1" xfId="0" applyBorder="true" applyFill="true" applyFont="true">
      <alignment horizontal="center"/>
    </xf>
    <xf numFmtId="0" fontId="1057" fillId="3" borderId="1" xfId="0" applyBorder="true" applyFill="true" applyFont="true">
      <alignment horizontal="center"/>
    </xf>
    <xf numFmtId="0" fontId="1058" fillId="3" borderId="1" xfId="0" applyBorder="true" applyFill="true" applyFont="true">
      <alignment horizontal="center"/>
    </xf>
    <xf numFmtId="0" fontId="1059" fillId="3" borderId="1" xfId="0" applyBorder="true" applyFill="true" applyFont="true">
      <alignment horizontal="center"/>
    </xf>
    <xf numFmtId="0" fontId="1060" fillId="3" borderId="1" xfId="0" applyBorder="true" applyFill="true" applyFont="true">
      <alignment horizontal="center"/>
    </xf>
    <xf numFmtId="0" fontId="1061" fillId="3" borderId="1" xfId="0" applyBorder="true" applyFill="true" applyFont="true">
      <alignment horizontal="center"/>
    </xf>
    <xf numFmtId="0" fontId="1062" fillId="3" borderId="1" xfId="0" applyBorder="true" applyFill="true" applyFont="true">
      <alignment horizontal="center"/>
    </xf>
    <xf numFmtId="0" fontId="1063" fillId="3" borderId="1" xfId="0" applyBorder="true" applyFill="true" applyFont="true">
      <alignment horizontal="center"/>
    </xf>
    <xf numFmtId="0" fontId="1064" fillId="3" borderId="1" xfId="0" applyBorder="true" applyFill="true" applyFont="true">
      <alignment horizontal="center"/>
    </xf>
    <xf numFmtId="0" fontId="1065" fillId="3" borderId="1" xfId="0" applyBorder="true" applyFill="true" applyFont="true">
      <alignment horizontal="center"/>
    </xf>
    <xf numFmtId="0" fontId="1066" fillId="15" borderId="2" xfId="0" applyFill="true" applyBorder="true" applyFont="true">
      <alignment horizontal="center"/>
    </xf>
    <xf numFmtId="0" fontId="1067" fillId="3" borderId="1" xfId="0" applyBorder="true" applyFill="true" applyFont="true">
      <alignment horizontal="center"/>
    </xf>
    <xf numFmtId="0" fontId="1068" fillId="3" borderId="1" xfId="0" applyBorder="true" applyFill="true" applyFont="true">
      <alignment horizontal="center"/>
    </xf>
    <xf numFmtId="0" fontId="1069" fillId="3" borderId="1" xfId="0" applyBorder="true" applyFill="true" applyFont="true">
      <alignment horizontal="center"/>
    </xf>
    <xf numFmtId="0" fontId="1070" fillId="3" borderId="1" xfId="0" applyBorder="true" applyFill="true" applyFont="true">
      <alignment horizontal="center"/>
    </xf>
    <xf numFmtId="0" fontId="1071" fillId="3" borderId="1" xfId="0" applyBorder="true" applyFill="true" applyFont="true">
      <alignment horizontal="center"/>
    </xf>
    <xf numFmtId="0" fontId="1072" fillId="3" borderId="1" xfId="0" applyBorder="true" applyFill="true" applyFont="true">
      <alignment horizontal="center"/>
    </xf>
    <xf numFmtId="0" fontId="1073" fillId="3" borderId="1" xfId="0" applyBorder="true" applyFill="true" applyFont="true">
      <alignment horizontal="center"/>
    </xf>
    <xf numFmtId="0" fontId="1074" fillId="3" borderId="1" xfId="0" applyBorder="true" applyFill="true" applyFont="true">
      <alignment horizontal="center"/>
    </xf>
    <xf numFmtId="0" fontId="1075" fillId="3" borderId="1" xfId="0" applyBorder="true" applyFill="true" applyFont="true">
      <alignment horizontal="center"/>
    </xf>
    <xf numFmtId="0" fontId="1076" fillId="3" borderId="1" xfId="0" applyBorder="true" applyFill="true" applyFont="true">
      <alignment horizontal="center"/>
    </xf>
    <xf numFmtId="0" fontId="1077" fillId="3" borderId="1" xfId="0" applyBorder="true" applyFill="true" applyFont="true">
      <alignment horizontal="center"/>
    </xf>
    <xf numFmtId="0" fontId="1078" fillId="15" borderId="2" xfId="0" applyFill="true" applyBorder="true" applyFont="true">
      <alignment horizontal="center"/>
    </xf>
    <xf numFmtId="0" fontId="1079" fillId="3" borderId="1" xfId="0" applyBorder="true" applyFill="true" applyFont="true">
      <alignment horizontal="center"/>
    </xf>
    <xf numFmtId="0" fontId="1080" fillId="3" borderId="1" xfId="0" applyBorder="true" applyFill="true" applyFont="true">
      <alignment horizontal="center"/>
    </xf>
    <xf numFmtId="0" fontId="1081" fillId="3" borderId="1" xfId="0" applyBorder="true" applyFill="true" applyFont="true">
      <alignment horizontal="center"/>
    </xf>
    <xf numFmtId="0" fontId="1082" fillId="3" borderId="1" xfId="0" applyBorder="true" applyFill="true" applyFont="true">
      <alignment horizontal="center"/>
    </xf>
    <xf numFmtId="0" fontId="1083" fillId="3" borderId="1" xfId="0" applyBorder="true" applyFill="true" applyFont="true">
      <alignment horizontal="center"/>
    </xf>
    <xf numFmtId="0" fontId="1084" fillId="3" borderId="1" xfId="0" applyBorder="true" applyFill="true" applyFont="true">
      <alignment horizontal="center"/>
    </xf>
    <xf numFmtId="0" fontId="1085" fillId="3" borderId="1" xfId="0" applyBorder="true" applyFill="true" applyFont="true">
      <alignment horizontal="center"/>
    </xf>
    <xf numFmtId="0" fontId="1086" fillId="3" borderId="1" xfId="0" applyBorder="true" applyFill="true" applyFont="true">
      <alignment horizontal="center"/>
    </xf>
    <xf numFmtId="0" fontId="1087" fillId="3" borderId="1" xfId="0" applyBorder="true" applyFill="true" applyFont="true">
      <alignment horizontal="center"/>
    </xf>
    <xf numFmtId="0" fontId="1088" fillId="3" borderId="1" xfId="0" applyBorder="true" applyFill="true" applyFont="true">
      <alignment horizontal="center"/>
    </xf>
    <xf numFmtId="0" fontId="1089" fillId="3" borderId="1" xfId="0" applyBorder="true" applyFill="true" applyFont="true">
      <alignment horizontal="center"/>
    </xf>
    <xf numFmtId="0" fontId="1090" fillId="15" borderId="2" xfId="0" applyFill="true" applyBorder="true" applyFont="true">
      <alignment horizontal="center"/>
    </xf>
    <xf numFmtId="167" fontId="1091" fillId="3" borderId="21" xfId="0" applyBorder="true" applyFill="true" applyNumberFormat="true" applyFont="true">
      <alignment horizontal="center"/>
    </xf>
    <xf numFmtId="168" fontId="1092" fillId="3" borderId="21" xfId="0" applyBorder="true" applyFill="true" applyNumberFormat="true" applyFont="true">
      <alignment horizontal="center"/>
    </xf>
    <xf numFmtId="167" fontId="1093" fillId="3" borderId="21" xfId="0" applyBorder="true" applyFill="true" applyNumberFormat="true" applyFont="true">
      <alignment horizontal="center"/>
    </xf>
    <xf numFmtId="167" fontId="1094" fillId="3" borderId="21" xfId="0" applyBorder="true" applyFill="true" applyNumberFormat="true" applyFont="true">
      <alignment horizontal="center"/>
    </xf>
    <xf numFmtId="167" fontId="1095" fillId="3" borderId="21" xfId="0" applyBorder="true" applyFill="true" applyNumberFormat="true" applyFont="true">
      <alignment horizontal="center"/>
    </xf>
    <xf numFmtId="167" fontId="1096" fillId="3" borderId="21" xfId="0" applyBorder="true" applyFill="true" applyNumberFormat="true" applyFont="true">
      <alignment horizontal="center"/>
    </xf>
    <xf numFmtId="167" fontId="1097" fillId="3" borderId="21" xfId="0" applyBorder="true" applyFill="true" applyNumberFormat="true" applyFont="true">
      <alignment horizontal="center"/>
    </xf>
    <xf numFmtId="167" fontId="1098" fillId="3" borderId="21" xfId="0" applyBorder="true" applyFill="true" applyNumberFormat="true" applyFont="true">
      <alignment horizontal="center"/>
    </xf>
    <xf numFmtId="167" fontId="1099" fillId="3" borderId="21" xfId="0" applyBorder="true" applyFill="true" applyNumberFormat="true" applyFont="true">
      <alignment horizontal="center"/>
    </xf>
    <xf numFmtId="167" fontId="1100" fillId="3" borderId="21" xfId="0" applyBorder="true" applyFill="true" applyNumberFormat="true" applyFont="true">
      <alignment horizontal="center"/>
    </xf>
    <xf numFmtId="167" fontId="1101" fillId="3" borderId="21" xfId="0" applyBorder="true" applyFill="true" applyNumberFormat="true" applyFont="true">
      <alignment horizontal="center"/>
    </xf>
  </cell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0.0" customWidth="true"/>
    <col min="2" max="2" width="10.0" customWidth="true"/>
    <col min="3" max="3" width="58.0" customWidth="true"/>
    <col min="4" max="4" width="10.0" customWidth="true"/>
    <col min="5" max="5" width="10.0" customWidth="true"/>
    <col min="6" max="6" width="10.0" customWidth="true"/>
    <col min="7" max="7" width="10.0" customWidth="true"/>
    <col min="8" max="8" width="10.0" customWidth="true"/>
    <col min="9" max="9" width="10.0" customWidth="true"/>
    <col min="10" max="10" width="20.0" customWidth="true"/>
    <col min="11" max="11" width="20.0" customWidth="true"/>
    <col min="12" max="12" width="20.0" customWidth="true"/>
    <col min="13" max="13" width="20.0" customWidth="true"/>
    <col min="14" max="14" width="20.0" customWidth="true"/>
    <col min="15" max="15" width="20.0" customWidth="true"/>
  </cols>
  <sheetData>
    <row r="2" ht="123.0" customHeight="true">
      <c r="A2" t="s" s="6">
        <v>1</v>
      </c>
      <c r="B2" t="s" s="7">
        <v>2</v>
      </c>
      <c r="C2" t="s" s="8">
        <v>3</v>
      </c>
      <c r="D2" t="s" s="9">
        <v>4</v>
      </c>
      <c r="E2" t="s" s="10">
        <v>5</v>
      </c>
      <c r="F2" t="s" s="11">
        <v>6</v>
      </c>
      <c r="G2" t="s" s="12">
        <v>7</v>
      </c>
      <c r="H2" t="s" s="13">
        <v>8</v>
      </c>
      <c r="I2" t="s" s="14">
        <v>9</v>
      </c>
      <c r="J2" t="s" s="15">
        <v>10</v>
      </c>
      <c r="K2" t="s" s="16">
        <v>11</v>
      </c>
      <c r="L2" t="s" s="17">
        <v>12</v>
      </c>
      <c r="M2" t="s" s="18">
        <v>13</v>
      </c>
      <c r="N2" t="s" s="19">
        <v>13</v>
      </c>
      <c r="O2" t="s" s="20">
        <v>14</v>
      </c>
    </row>
    <row r="4">
      <c r="C4" t="s" s="21">
        <v>15</v>
      </c>
    </row>
    <row r="6">
      <c r="C6" t="s" s="22">
        <v>16</v>
      </c>
    </row>
    <row r="7">
      <c r="A7" t="n" s="1">
        <v>1.0</v>
      </c>
      <c r="B7" t="s" s="1">
        <v>17</v>
      </c>
      <c r="C7" t="s" s="2">
        <v>18</v>
      </c>
      <c r="D7" t="s" s="1">
        <v>19</v>
      </c>
      <c r="E7" t="s" s="3">
        <v>13</v>
      </c>
      <c r="F7" t="s" s="3">
        <v>13</v>
      </c>
      <c r="G7" t="s" s="3">
        <v>13</v>
      </c>
      <c r="H7" t="s" s="3">
        <v>13</v>
      </c>
      <c r="I7" t="s" s="3">
        <v>13</v>
      </c>
      <c r="J7" t="n" s="3">
        <v>0.0</v>
      </c>
      <c r="K7" t="n" s="4">
        <v>50.0</v>
      </c>
      <c r="L7" t="n" s="5">
        <v>0.0</v>
      </c>
    </row>
    <row r="8">
      <c r="A8" t="n" s="1">
        <v>1.0</v>
      </c>
      <c r="B8" t="s" s="1">
        <v>20</v>
      </c>
      <c r="C8" t="s" s="2">
        <v>21</v>
      </c>
      <c r="D8" t="s" s="1">
        <v>19</v>
      </c>
      <c r="E8" t="s" s="3">
        <v>13</v>
      </c>
      <c r="F8" t="s" s="3">
        <v>13</v>
      </c>
      <c r="G8" t="s" s="3">
        <v>13</v>
      </c>
      <c r="H8" t="s" s="3">
        <v>13</v>
      </c>
      <c r="I8" t="s" s="3">
        <v>13</v>
      </c>
      <c r="J8" t="n" s="3">
        <v>0.0</v>
      </c>
      <c r="K8" t="n" s="4">
        <v>50.0</v>
      </c>
      <c r="L8" t="n" s="5">
        <v>0.0</v>
      </c>
    </row>
    <row r="9">
      <c r="C9" t="s" s="23">
        <v>22</v>
      </c>
      <c r="D9" t="s" s="24">
        <v>23</v>
      </c>
      <c r="E9" t="s" s="25">
        <v>0</v>
      </c>
      <c r="F9" t="s" s="26">
        <v>0</v>
      </c>
      <c r="G9" t="s" s="27">
        <v>0</v>
      </c>
      <c r="H9" t="s" s="28">
        <v>0</v>
      </c>
      <c r="I9" t="s" s="29">
        <v>0</v>
      </c>
      <c r="J9" t="s" s="30">
        <v>0</v>
      </c>
      <c r="K9" t="s" s="31">
        <v>0</v>
      </c>
      <c r="L9" s="32">
        <f>L7+L8</f>
      </c>
    </row>
    <row r="12">
      <c r="C12" t="s" s="33">
        <v>24</v>
      </c>
    </row>
    <row r="13">
      <c r="C13" t="s" s="34">
        <v>25</v>
      </c>
    </row>
    <row r="15">
      <c r="C15" t="s" s="35">
        <v>26</v>
      </c>
    </row>
    <row r="16">
      <c r="A16" t="n" s="1">
        <v>2.0</v>
      </c>
      <c r="B16" t="s" s="1">
        <v>27</v>
      </c>
      <c r="C16" t="s" s="2">
        <v>28</v>
      </c>
      <c r="D16" t="s" s="1">
        <v>29</v>
      </c>
      <c r="E16" t="n" s="3">
        <v>145.87</v>
      </c>
      <c r="F16" t="n" s="3">
        <v>2.0</v>
      </c>
      <c r="G16" t="n" s="3">
        <v>2.0</v>
      </c>
      <c r="H16" t="s" s="3">
        <v>13</v>
      </c>
      <c r="I16" t="s" s="3">
        <v>13</v>
      </c>
      <c r="J16" t="n" s="3">
        <v>149.87</v>
      </c>
      <c r="K16" t="n" s="4">
        <v>25.2</v>
      </c>
      <c r="L16" t="n" s="5">
        <v>3776.7239999999993</v>
      </c>
    </row>
    <row r="17">
      <c r="A17" t="n" s="1">
        <v>2.0</v>
      </c>
      <c r="B17" t="s" s="1">
        <v>30</v>
      </c>
      <c r="C17" t="s" s="2">
        <v>31</v>
      </c>
      <c r="D17" t="s" s="1">
        <v>29</v>
      </c>
      <c r="E17" t="n" s="3">
        <v>94.1</v>
      </c>
      <c r="F17" t="s" s="3">
        <v>13</v>
      </c>
      <c r="G17" t="s" s="3">
        <v>13</v>
      </c>
      <c r="H17" t="s" s="3">
        <v>13</v>
      </c>
      <c r="I17" t="s" s="3">
        <v>13</v>
      </c>
      <c r="J17" t="n" s="3">
        <v>94.1</v>
      </c>
      <c r="K17" t="n" s="4">
        <v>10.5</v>
      </c>
      <c r="L17" t="n" s="5">
        <v>988.05</v>
      </c>
    </row>
    <row r="18">
      <c r="A18" t="n" s="1">
        <v>2.0</v>
      </c>
      <c r="B18" t="s" s="1">
        <v>32</v>
      </c>
      <c r="C18" t="s" s="2">
        <v>33</v>
      </c>
      <c r="D18" t="s" s="1">
        <v>29</v>
      </c>
      <c r="E18" t="s" s="3">
        <v>13</v>
      </c>
      <c r="F18" t="s" s="3">
        <v>13</v>
      </c>
      <c r="G18" t="s" s="3">
        <v>13</v>
      </c>
      <c r="H18" t="s" s="3">
        <v>13</v>
      </c>
      <c r="I18" t="s" s="3">
        <v>13</v>
      </c>
      <c r="J18" t="n" s="3">
        <v>0.0</v>
      </c>
      <c r="K18" t="n" s="4">
        <v>24.3</v>
      </c>
      <c r="L18" t="n" s="5">
        <v>0.0</v>
      </c>
    </row>
    <row r="19">
      <c r="A19" t="n" s="1">
        <v>2.0</v>
      </c>
      <c r="B19" t="s" s="1">
        <v>34</v>
      </c>
      <c r="C19" t="s" s="2">
        <v>35</v>
      </c>
      <c r="D19" t="s" s="1">
        <v>36</v>
      </c>
      <c r="E19" t="s" s="3">
        <v>13</v>
      </c>
      <c r="F19" t="s" s="3">
        <v>13</v>
      </c>
      <c r="G19" t="s" s="3">
        <v>13</v>
      </c>
      <c r="H19" t="s" s="3">
        <v>13</v>
      </c>
      <c r="I19" t="s" s="3">
        <v>13</v>
      </c>
      <c r="J19" t="n" s="3">
        <v>0.0</v>
      </c>
      <c r="K19" t="n" s="4">
        <v>43.5</v>
      </c>
      <c r="L19" t="n" s="5">
        <v>0.0</v>
      </c>
    </row>
    <row r="20">
      <c r="A20" t="n" s="1">
        <v>2.0</v>
      </c>
      <c r="B20" t="s" s="1">
        <v>37</v>
      </c>
      <c r="C20" t="s" s="2">
        <v>38</v>
      </c>
      <c r="D20" t="s" s="1">
        <v>36</v>
      </c>
      <c r="E20" t="s" s="3">
        <v>13</v>
      </c>
      <c r="F20" t="s" s="3">
        <v>13</v>
      </c>
      <c r="G20" t="s" s="3">
        <v>13</v>
      </c>
      <c r="H20" t="s" s="3">
        <v>13</v>
      </c>
      <c r="I20" t="s" s="3">
        <v>13</v>
      </c>
      <c r="J20" t="n" s="3">
        <v>0.0</v>
      </c>
      <c r="K20" t="n" s="4">
        <v>34.88</v>
      </c>
      <c r="L20" t="n" s="5">
        <v>0.0</v>
      </c>
    </row>
    <row r="21">
      <c r="A21" t="n" s="1">
        <v>2.0</v>
      </c>
      <c r="B21" t="s" s="1">
        <v>39</v>
      </c>
      <c r="C21" t="s" s="2">
        <v>40</v>
      </c>
      <c r="D21" t="s" s="1">
        <v>29</v>
      </c>
      <c r="E21" t="s" s="3">
        <v>13</v>
      </c>
      <c r="F21" t="s" s="3">
        <v>13</v>
      </c>
      <c r="G21" t="s" s="3">
        <v>13</v>
      </c>
      <c r="H21" t="s" s="3">
        <v>13</v>
      </c>
      <c r="I21" t="s" s="3">
        <v>13</v>
      </c>
      <c r="J21" t="n" s="3">
        <v>0.0</v>
      </c>
      <c r="K21" t="n" s="4">
        <v>25.51</v>
      </c>
      <c r="L21" t="n" s="5">
        <v>0.0</v>
      </c>
    </row>
    <row r="22">
      <c r="A22" t="n" s="1">
        <v>2.0</v>
      </c>
      <c r="B22" t="s" s="1">
        <v>41</v>
      </c>
      <c r="C22" t="s" s="2">
        <v>42</v>
      </c>
      <c r="D22" t="s" s="1">
        <v>29</v>
      </c>
      <c r="E22" t="n" s="3">
        <v>59.9</v>
      </c>
      <c r="F22" t="n" s="3">
        <v>9.01</v>
      </c>
      <c r="G22" t="n" s="3">
        <v>33.4</v>
      </c>
      <c r="H22" t="n" s="3">
        <v>51.1</v>
      </c>
      <c r="I22" t="n" s="3">
        <v>4.5</v>
      </c>
      <c r="J22" t="n" s="3">
        <v>157.91</v>
      </c>
      <c r="K22" t="n" s="4">
        <v>51.1</v>
      </c>
      <c r="L22" t="n" s="5">
        <v>8069.201</v>
      </c>
    </row>
    <row r="23">
      <c r="A23" t="n" s="1">
        <v>2.0</v>
      </c>
      <c r="B23" t="s" s="1">
        <v>43</v>
      </c>
      <c r="C23" t="s" s="2">
        <v>44</v>
      </c>
      <c r="D23" t="s" s="1">
        <v>45</v>
      </c>
      <c r="E23" t="n" s="3">
        <v>1.0</v>
      </c>
      <c r="F23" t="n" s="3">
        <v>1.0</v>
      </c>
      <c r="G23" t="n" s="3">
        <v>1.0</v>
      </c>
      <c r="H23" t="n" s="3">
        <v>1.0</v>
      </c>
      <c r="I23" t="n" s="3">
        <v>1.0</v>
      </c>
      <c r="J23" t="n" s="3">
        <v>5.0</v>
      </c>
      <c r="K23" t="n" s="4">
        <v>87.5</v>
      </c>
      <c r="L23" t="n" s="5">
        <v>437.5</v>
      </c>
    </row>
    <row r="24">
      <c r="C24" t="s" s="36">
        <v>22</v>
      </c>
      <c r="D24" t="s" s="37">
        <v>23</v>
      </c>
      <c r="E24" t="s" s="38">
        <v>0</v>
      </c>
      <c r="F24" t="s" s="39">
        <v>0</v>
      </c>
      <c r="G24" t="s" s="40">
        <v>0</v>
      </c>
      <c r="H24" t="s" s="41">
        <v>0</v>
      </c>
      <c r="I24" t="s" s="42">
        <v>0</v>
      </c>
      <c r="J24" t="s" s="43">
        <v>0</v>
      </c>
      <c r="K24" t="s" s="44">
        <v>0</v>
      </c>
      <c r="L24" s="45">
        <f>L16+L17+L18+L19+L20+L21+L22+L23</f>
      </c>
    </row>
    <row r="26">
      <c r="C26" t="s" s="46">
        <v>46</v>
      </c>
    </row>
    <row r="27">
      <c r="A27" t="n" s="1">
        <v>2.0</v>
      </c>
      <c r="B27" t="s" s="1">
        <v>47</v>
      </c>
      <c r="C27" t="s" s="2">
        <v>48</v>
      </c>
      <c r="D27" t="s" s="1">
        <v>49</v>
      </c>
      <c r="E27" t="n" s="3">
        <v>1.0</v>
      </c>
      <c r="F27" t="n" s="3">
        <v>0.0</v>
      </c>
      <c r="G27" t="n" s="3">
        <v>0.0</v>
      </c>
      <c r="H27" t="n" s="3">
        <v>0.0</v>
      </c>
      <c r="I27" t="n" s="3">
        <v>0.0</v>
      </c>
      <c r="J27" t="n" s="3">
        <v>1.0</v>
      </c>
      <c r="K27" t="n" s="4">
        <v>1125.0</v>
      </c>
      <c r="L27" t="n" s="5">
        <v>1125.0</v>
      </c>
    </row>
    <row r="28">
      <c r="A28" t="n" s="1">
        <v>2.0</v>
      </c>
      <c r="B28" t="s" s="1">
        <v>50</v>
      </c>
      <c r="C28" t="s" s="2">
        <v>51</v>
      </c>
      <c r="D28" t="s" s="1">
        <v>52</v>
      </c>
      <c r="E28" t="s" s="3">
        <v>13</v>
      </c>
      <c r="F28" t="s" s="3">
        <v>13</v>
      </c>
      <c r="G28" t="s" s="3">
        <v>13</v>
      </c>
      <c r="H28" t="s" s="3">
        <v>13</v>
      </c>
      <c r="I28" t="s" s="3">
        <v>13</v>
      </c>
      <c r="J28" t="n" s="3">
        <v>0.0</v>
      </c>
      <c r="K28" t="n" s="4">
        <v>1.36</v>
      </c>
      <c r="L28" t="n" s="5">
        <v>0.0</v>
      </c>
    </row>
    <row r="29">
      <c r="A29" t="n" s="1">
        <v>2.0</v>
      </c>
      <c r="B29" t="s" s="1">
        <v>53</v>
      </c>
      <c r="C29" t="s" s="2">
        <v>54</v>
      </c>
      <c r="D29" t="s" s="1">
        <v>55</v>
      </c>
      <c r="E29" t="n" s="3">
        <v>103.2</v>
      </c>
      <c r="F29" t="n" s="3">
        <v>2.4</v>
      </c>
      <c r="G29" t="s" s="3">
        <v>13</v>
      </c>
      <c r="H29" t="s" s="3">
        <v>13</v>
      </c>
      <c r="I29" t="s" s="3">
        <v>13</v>
      </c>
      <c r="J29" t="n" s="3">
        <v>105.6</v>
      </c>
      <c r="K29" t="n" s="4">
        <v>5.39</v>
      </c>
      <c r="L29" t="n" s="5">
        <v>569.184</v>
      </c>
    </row>
    <row r="30">
      <c r="A30" t="n" s="1">
        <v>2.0</v>
      </c>
      <c r="B30" t="s" s="1">
        <v>56</v>
      </c>
      <c r="C30" t="s" s="2">
        <v>57</v>
      </c>
      <c r="D30" t="s" s="1">
        <v>58</v>
      </c>
      <c r="E30" t="s" s="3">
        <v>13</v>
      </c>
      <c r="F30" t="s" s="3">
        <v>13</v>
      </c>
      <c r="G30" t="s" s="3">
        <v>13</v>
      </c>
      <c r="H30" t="s" s="3">
        <v>13</v>
      </c>
      <c r="I30" t="s" s="3">
        <v>13</v>
      </c>
      <c r="J30" t="n" s="3">
        <v>0.0</v>
      </c>
      <c r="K30" t="n" s="4">
        <v>1.05</v>
      </c>
      <c r="L30" t="n" s="5">
        <v>0.0</v>
      </c>
    </row>
    <row r="31">
      <c r="A31" t="n" s="1">
        <v>2.0</v>
      </c>
      <c r="B31" t="s" s="1">
        <v>59</v>
      </c>
      <c r="C31" t="s" s="2">
        <v>60</v>
      </c>
      <c r="D31" t="s" s="1">
        <v>52</v>
      </c>
      <c r="E31" t="s" s="3">
        <v>13</v>
      </c>
      <c r="F31" t="s" s="3">
        <v>13</v>
      </c>
      <c r="G31" t="s" s="3">
        <v>13</v>
      </c>
      <c r="H31" t="s" s="3">
        <v>13</v>
      </c>
      <c r="I31" t="s" s="3">
        <v>13</v>
      </c>
      <c r="J31" t="n" s="3">
        <v>0.0</v>
      </c>
      <c r="K31" t="n" s="4">
        <v>9.45</v>
      </c>
      <c r="L31" t="n" s="5">
        <v>0.0</v>
      </c>
    </row>
    <row r="32">
      <c r="A32" t="n" s="1">
        <v>2.0</v>
      </c>
      <c r="B32" t="s" s="1">
        <v>61</v>
      </c>
      <c r="C32" t="s" s="2">
        <v>62</v>
      </c>
      <c r="D32" t="s" s="1">
        <v>52</v>
      </c>
      <c r="E32" t="n" s="3">
        <v>4.0</v>
      </c>
      <c r="F32" t="n" s="3">
        <v>9.01</v>
      </c>
      <c r="G32" t="s" s="3">
        <v>13</v>
      </c>
      <c r="H32" t="s" s="3">
        <v>13</v>
      </c>
      <c r="I32" t="s" s="3">
        <v>13</v>
      </c>
      <c r="J32" t="n" s="3">
        <v>13.01</v>
      </c>
      <c r="K32" t="n" s="4">
        <v>15.4</v>
      </c>
      <c r="L32" t="n" s="5">
        <v>200.354</v>
      </c>
    </row>
    <row r="33">
      <c r="A33" t="n" s="1">
        <v>2.0</v>
      </c>
      <c r="B33" t="s" s="1">
        <v>63</v>
      </c>
      <c r="C33" t="s" s="2">
        <v>64</v>
      </c>
      <c r="D33" t="s" s="1">
        <v>52</v>
      </c>
      <c r="E33" t="s" s="3">
        <v>13</v>
      </c>
      <c r="F33" t="s" s="3">
        <v>13</v>
      </c>
      <c r="G33" t="s" s="3">
        <v>13</v>
      </c>
      <c r="H33" t="s" s="3">
        <v>13</v>
      </c>
      <c r="I33" t="s" s="3">
        <v>13</v>
      </c>
      <c r="J33" t="n" s="3">
        <v>0.0</v>
      </c>
      <c r="K33" t="n" s="4">
        <v>13.3</v>
      </c>
      <c r="L33" t="n" s="5">
        <v>0.0</v>
      </c>
    </row>
    <row r="34">
      <c r="A34" t="n" s="1">
        <v>2.0</v>
      </c>
      <c r="B34" t="s" s="1">
        <v>65</v>
      </c>
      <c r="C34" t="s" s="2">
        <v>66</v>
      </c>
      <c r="D34" t="s" s="1">
        <v>52</v>
      </c>
      <c r="E34" t="n" s="3">
        <v>4.0</v>
      </c>
      <c r="F34" t="n" s="3">
        <v>9.01</v>
      </c>
      <c r="G34" t="s" s="3">
        <v>13</v>
      </c>
      <c r="H34" t="s" s="3">
        <v>13</v>
      </c>
      <c r="I34" t="s" s="3">
        <v>13</v>
      </c>
      <c r="J34" t="n" s="3">
        <v>13.01</v>
      </c>
      <c r="K34" t="n" s="4">
        <v>13.3</v>
      </c>
      <c r="L34" t="n" s="5">
        <v>173.03300000000002</v>
      </c>
    </row>
    <row r="35">
      <c r="A35" t="n" s="1">
        <v>2.0</v>
      </c>
      <c r="B35" t="s" s="1">
        <v>67</v>
      </c>
      <c r="C35" t="s" s="2">
        <v>68</v>
      </c>
      <c r="D35" t="s" s="1">
        <v>29</v>
      </c>
      <c r="E35" t="s" s="3">
        <v>13</v>
      </c>
      <c r="F35" t="s" s="3">
        <v>13</v>
      </c>
      <c r="G35" t="s" s="3">
        <v>13</v>
      </c>
      <c r="H35" t="s" s="3">
        <v>13</v>
      </c>
      <c r="I35" t="s" s="3">
        <v>13</v>
      </c>
      <c r="J35" t="n" s="3">
        <v>0.0</v>
      </c>
      <c r="K35" t="n" s="4">
        <v>6.15</v>
      </c>
      <c r="L35" t="n" s="5">
        <v>0.0</v>
      </c>
    </row>
    <row r="36">
      <c r="A36" t="n" s="1">
        <v>2.0</v>
      </c>
      <c r="B36" t="s" s="1">
        <v>69</v>
      </c>
      <c r="C36" t="s" s="2">
        <v>70</v>
      </c>
      <c r="D36" t="s" s="1">
        <v>29</v>
      </c>
      <c r="E36" t="s" s="3">
        <v>13</v>
      </c>
      <c r="F36" t="s" s="3">
        <v>13</v>
      </c>
      <c r="G36" t="s" s="3">
        <v>13</v>
      </c>
      <c r="H36" t="s" s="3">
        <v>13</v>
      </c>
      <c r="I36" t="s" s="3">
        <v>13</v>
      </c>
      <c r="J36" t="n" s="3">
        <v>0.0</v>
      </c>
      <c r="K36" t="n" s="4">
        <v>4.5</v>
      </c>
      <c r="L36" t="n" s="5">
        <v>0.0</v>
      </c>
    </row>
    <row r="37">
      <c r="A37" t="n" s="1">
        <v>2.0</v>
      </c>
      <c r="B37" t="s" s="1">
        <v>71</v>
      </c>
      <c r="C37" t="s" s="2">
        <v>72</v>
      </c>
      <c r="D37" t="s" s="1">
        <v>52</v>
      </c>
      <c r="E37" t="n" s="3">
        <v>4.0</v>
      </c>
      <c r="F37" t="n" s="3">
        <v>9.01</v>
      </c>
      <c r="G37" t="s" s="3">
        <v>13</v>
      </c>
      <c r="H37" t="s" s="3">
        <v>13</v>
      </c>
      <c r="I37" t="s" s="3">
        <v>13</v>
      </c>
      <c r="J37" t="n" s="3">
        <v>13.01</v>
      </c>
      <c r="K37" t="n" s="4">
        <v>5.6</v>
      </c>
      <c r="L37" t="n" s="5">
        <v>72.856</v>
      </c>
    </row>
    <row r="38">
      <c r="A38" t="n" s="1">
        <v>2.0</v>
      </c>
      <c r="B38" t="s" s="1">
        <v>73</v>
      </c>
      <c r="C38" t="s" s="2">
        <v>74</v>
      </c>
      <c r="D38" t="s" s="1">
        <v>52</v>
      </c>
      <c r="E38" t="s" s="3">
        <v>13</v>
      </c>
      <c r="F38" t="s" s="3">
        <v>13</v>
      </c>
      <c r="G38" t="s" s="3">
        <v>13</v>
      </c>
      <c r="H38" t="s" s="3">
        <v>13</v>
      </c>
      <c r="I38" t="s" s="3">
        <v>13</v>
      </c>
      <c r="J38" t="n" s="3">
        <v>0.0</v>
      </c>
      <c r="K38" t="n" s="4">
        <v>8.5</v>
      </c>
      <c r="L38" t="n" s="5">
        <v>0.0</v>
      </c>
    </row>
    <row r="39">
      <c r="A39" t="n" s="1">
        <v>2.0</v>
      </c>
      <c r="B39" t="s" s="1">
        <v>75</v>
      </c>
      <c r="C39" t="s" s="2">
        <v>76</v>
      </c>
      <c r="D39" t="s" s="1">
        <v>52</v>
      </c>
      <c r="E39" t="n" s="3">
        <v>0.0</v>
      </c>
      <c r="F39" t="n" s="3">
        <v>0.0</v>
      </c>
      <c r="G39" t="s" s="3">
        <v>13</v>
      </c>
      <c r="H39" t="s" s="3">
        <v>13</v>
      </c>
      <c r="I39" t="s" s="3">
        <v>13</v>
      </c>
      <c r="J39" t="n" s="3">
        <v>0.0</v>
      </c>
      <c r="K39" t="n" s="4">
        <v>1.66</v>
      </c>
      <c r="L39" t="n" s="5">
        <v>0.0</v>
      </c>
    </row>
    <row r="40">
      <c r="A40" t="n" s="1">
        <v>2.0</v>
      </c>
      <c r="B40" t="s" s="1">
        <v>77</v>
      </c>
      <c r="C40" t="s" s="2">
        <v>78</v>
      </c>
      <c r="D40" t="s" s="1">
        <v>52</v>
      </c>
      <c r="E40" t="n" s="3">
        <v>0.0</v>
      </c>
      <c r="F40" t="n" s="3">
        <v>0.0</v>
      </c>
      <c r="G40" t="s" s="3">
        <v>13</v>
      </c>
      <c r="H40" t="s" s="3">
        <v>13</v>
      </c>
      <c r="I40" t="s" s="3">
        <v>13</v>
      </c>
      <c r="J40" t="n" s="3">
        <v>0.0</v>
      </c>
      <c r="K40" t="n" s="4">
        <v>13.85</v>
      </c>
      <c r="L40" t="n" s="5">
        <v>0.0</v>
      </c>
    </row>
    <row r="41">
      <c r="C41" t="s" s="47">
        <v>22</v>
      </c>
      <c r="D41" t="s" s="48">
        <v>23</v>
      </c>
      <c r="E41" t="s" s="49">
        <v>0</v>
      </c>
      <c r="F41" t="s" s="50">
        <v>0</v>
      </c>
      <c r="G41" t="s" s="51">
        <v>0</v>
      </c>
      <c r="H41" t="s" s="52">
        <v>0</v>
      </c>
      <c r="I41" t="s" s="53">
        <v>0</v>
      </c>
      <c r="J41" t="s" s="54">
        <v>0</v>
      </c>
      <c r="K41" t="s" s="55">
        <v>0</v>
      </c>
      <c r="L41" s="56">
        <f>L27+L28+L29+L30+L31+L32+L33+L34+L35+L36+L37+L38+L39+L40</f>
      </c>
    </row>
    <row r="43">
      <c r="C43" t="s" s="57">
        <v>79</v>
      </c>
    </row>
    <row r="44">
      <c r="A44" t="n" s="1">
        <v>2.0</v>
      </c>
      <c r="B44" t="s" s="1">
        <v>80</v>
      </c>
      <c r="C44" t="s" s="2">
        <v>81</v>
      </c>
      <c r="D44" t="s" s="1">
        <v>29</v>
      </c>
      <c r="E44" t="n" s="3">
        <v>1344.93</v>
      </c>
      <c r="F44" t="n" s="3">
        <v>31.01</v>
      </c>
      <c r="G44" t="n" s="3">
        <v>29.0</v>
      </c>
      <c r="H44" t="n" s="3">
        <v>59.1</v>
      </c>
      <c r="I44" t="n" s="3">
        <v>12.0</v>
      </c>
      <c r="J44" t="n" s="3">
        <v>1476.04</v>
      </c>
      <c r="K44" t="n" s="4">
        <v>2.1</v>
      </c>
      <c r="L44" t="n" s="5">
        <v>3099.6839999999997</v>
      </c>
    </row>
    <row r="45">
      <c r="A45" t="n" s="1">
        <v>2.0</v>
      </c>
      <c r="B45" t="s" s="1">
        <v>82</v>
      </c>
      <c r="C45" t="s" s="2">
        <v>83</v>
      </c>
      <c r="D45" t="s" s="1">
        <v>29</v>
      </c>
      <c r="E45" t="n" s="3">
        <v>0.0</v>
      </c>
      <c r="F45" t="n" s="3">
        <v>0.0</v>
      </c>
      <c r="G45" t="n" s="3">
        <v>0.0</v>
      </c>
      <c r="H45" t="n" s="3">
        <v>0.0</v>
      </c>
      <c r="I45" t="n" s="3">
        <v>0.0</v>
      </c>
      <c r="J45" t="n" s="3">
        <v>0.0</v>
      </c>
      <c r="K45" t="n" s="4">
        <v>3.0</v>
      </c>
      <c r="L45" t="n" s="5">
        <v>0.0</v>
      </c>
    </row>
    <row r="46">
      <c r="A46" t="n" s="1">
        <v>2.0</v>
      </c>
      <c r="B46" t="s" s="1">
        <v>84</v>
      </c>
      <c r="C46" t="s" s="2">
        <v>85</v>
      </c>
      <c r="D46" t="s" s="1">
        <v>29</v>
      </c>
      <c r="E46" t="s" s="3">
        <v>13</v>
      </c>
      <c r="F46" t="s" s="3">
        <v>13</v>
      </c>
      <c r="G46" t="s" s="3">
        <v>13</v>
      </c>
      <c r="H46" t="s" s="3">
        <v>13</v>
      </c>
      <c r="I46" t="s" s="3">
        <v>13</v>
      </c>
      <c r="J46" t="n" s="3">
        <v>0.0</v>
      </c>
      <c r="K46" t="n" s="4">
        <v>5.7</v>
      </c>
      <c r="L46" t="n" s="5">
        <v>0.0</v>
      </c>
    </row>
    <row r="47">
      <c r="A47" t="n" s="1">
        <v>2.0</v>
      </c>
      <c r="B47" t="s" s="1">
        <v>86</v>
      </c>
      <c r="C47" t="s" s="2">
        <v>87</v>
      </c>
      <c r="D47" t="s" s="1">
        <v>29</v>
      </c>
      <c r="E47" t="s" s="3">
        <v>13</v>
      </c>
      <c r="F47" t="s" s="3">
        <v>13</v>
      </c>
      <c r="G47" t="s" s="3">
        <v>13</v>
      </c>
      <c r="H47" t="s" s="3">
        <v>13</v>
      </c>
      <c r="I47" t="s" s="3">
        <v>13</v>
      </c>
      <c r="J47" t="n" s="3">
        <v>0.0</v>
      </c>
      <c r="K47" t="n" s="4">
        <v>2.63</v>
      </c>
      <c r="L47" t="n" s="5">
        <v>0.0</v>
      </c>
    </row>
    <row r="48">
      <c r="A48" t="n" s="1">
        <v>2.0</v>
      </c>
      <c r="B48" t="s" s="1">
        <v>88</v>
      </c>
      <c r="C48" t="s" s="2">
        <v>89</v>
      </c>
      <c r="D48" t="s" s="1">
        <v>29</v>
      </c>
      <c r="E48" t="s" s="3">
        <v>13</v>
      </c>
      <c r="F48" t="s" s="3">
        <v>13</v>
      </c>
      <c r="G48" t="s" s="3">
        <v>13</v>
      </c>
      <c r="H48" t="s" s="3">
        <v>13</v>
      </c>
      <c r="I48" t="s" s="3">
        <v>13</v>
      </c>
      <c r="J48" t="n" s="3">
        <v>0.0</v>
      </c>
      <c r="K48" t="n" s="4">
        <v>2.24</v>
      </c>
      <c r="L48" t="n" s="5">
        <v>0.0</v>
      </c>
    </row>
    <row r="49">
      <c r="A49" t="n" s="1">
        <v>2.0</v>
      </c>
      <c r="B49" t="s" s="1">
        <v>90</v>
      </c>
      <c r="C49" t="s" s="2">
        <v>91</v>
      </c>
      <c r="D49" t="s" s="1">
        <v>29</v>
      </c>
      <c r="E49" t="n" s="3">
        <v>719.52</v>
      </c>
      <c r="F49" t="n" s="3">
        <v>18.02</v>
      </c>
      <c r="G49" t="n" s="3">
        <v>82.2</v>
      </c>
      <c r="H49" t="n" s="3">
        <v>39.1</v>
      </c>
      <c r="I49" t="s" s="3">
        <v>13</v>
      </c>
      <c r="J49" t="n" s="3">
        <v>858.84</v>
      </c>
      <c r="K49" t="n" s="4">
        <v>2.94</v>
      </c>
      <c r="L49" t="n" s="5">
        <v>2524.9896000000003</v>
      </c>
    </row>
    <row r="50">
      <c r="A50" t="n" s="1">
        <v>2.0</v>
      </c>
      <c r="B50" t="s" s="1">
        <v>92</v>
      </c>
      <c r="C50" t="s" s="2">
        <v>93</v>
      </c>
      <c r="D50" t="s" s="1">
        <v>29</v>
      </c>
      <c r="E50" t="s" s="3">
        <v>13</v>
      </c>
      <c r="F50" t="s" s="3">
        <v>13</v>
      </c>
      <c r="G50" t="s" s="3">
        <v>13</v>
      </c>
      <c r="H50" t="s" s="3">
        <v>13</v>
      </c>
      <c r="I50" t="s" s="3">
        <v>13</v>
      </c>
      <c r="J50" t="n" s="3">
        <v>0.0</v>
      </c>
      <c r="K50" t="n" s="4">
        <v>2.7</v>
      </c>
      <c r="L50" t="n" s="5">
        <v>0.0</v>
      </c>
    </row>
    <row r="51">
      <c r="A51" t="n" s="1">
        <v>2.0</v>
      </c>
      <c r="B51" t="s" s="1">
        <v>94</v>
      </c>
      <c r="C51" t="s" s="2">
        <v>95</v>
      </c>
      <c r="D51" t="s" s="1">
        <v>29</v>
      </c>
      <c r="E51" t="s" s="3">
        <v>13</v>
      </c>
      <c r="F51" t="s" s="3">
        <v>13</v>
      </c>
      <c r="G51" t="s" s="3">
        <v>13</v>
      </c>
      <c r="H51" t="s" s="3">
        <v>13</v>
      </c>
      <c r="I51" t="s" s="3">
        <v>13</v>
      </c>
      <c r="J51" t="n" s="3">
        <v>0.0</v>
      </c>
      <c r="K51" t="n" s="4">
        <v>3.3</v>
      </c>
      <c r="L51" t="n" s="5">
        <v>0.0</v>
      </c>
    </row>
    <row r="52">
      <c r="C52" t="s" s="58">
        <v>96</v>
      </c>
    </row>
    <row r="53">
      <c r="A53" t="n" s="1">
        <v>2.0</v>
      </c>
      <c r="B53" t="s" s="1">
        <v>97</v>
      </c>
      <c r="C53" t="s" s="2">
        <v>98</v>
      </c>
      <c r="D53" t="s" s="1">
        <v>29</v>
      </c>
      <c r="E53" t="s" s="3">
        <v>13</v>
      </c>
      <c r="F53" t="s" s="3">
        <v>13</v>
      </c>
      <c r="G53" t="s" s="3">
        <v>13</v>
      </c>
      <c r="H53" t="s" s="3">
        <v>13</v>
      </c>
      <c r="I53" t="s" s="3">
        <v>13</v>
      </c>
      <c r="J53" t="n" s="3">
        <v>0.0</v>
      </c>
      <c r="K53" t="n" s="4">
        <v>17.5</v>
      </c>
      <c r="L53" t="n" s="5">
        <v>0.0</v>
      </c>
    </row>
    <row r="54">
      <c r="A54" t="n" s="1">
        <v>2.0</v>
      </c>
      <c r="B54" t="s" s="1">
        <v>99</v>
      </c>
      <c r="C54" t="s" s="2">
        <v>100</v>
      </c>
      <c r="D54" t="s" s="1">
        <v>29</v>
      </c>
      <c r="E54" t="n" s="3">
        <v>73.2</v>
      </c>
      <c r="F54" t="s" s="3">
        <v>13</v>
      </c>
      <c r="G54" t="s" s="3">
        <v>13</v>
      </c>
      <c r="H54" t="s" s="3">
        <v>13</v>
      </c>
      <c r="I54" t="s" s="3">
        <v>13</v>
      </c>
      <c r="J54" t="n" s="3">
        <v>73.2</v>
      </c>
      <c r="K54" t="n" s="4">
        <v>19.5</v>
      </c>
      <c r="L54" t="n" s="5">
        <v>1427.4</v>
      </c>
    </row>
    <row r="55">
      <c r="A55" t="n" s="1">
        <v>2.0</v>
      </c>
      <c r="B55" t="s" s="1">
        <v>101</v>
      </c>
      <c r="C55" t="s" s="2">
        <v>102</v>
      </c>
      <c r="D55" t="s" s="1">
        <v>29</v>
      </c>
      <c r="E55" t="s" s="3">
        <v>13</v>
      </c>
      <c r="F55" t="s" s="3">
        <v>13</v>
      </c>
      <c r="G55" t="s" s="3">
        <v>13</v>
      </c>
      <c r="H55" t="s" s="3">
        <v>13</v>
      </c>
      <c r="I55" t="s" s="3">
        <v>13</v>
      </c>
      <c r="J55" t="n" s="3">
        <v>0.0</v>
      </c>
      <c r="K55" t="n" s="4">
        <v>12.0</v>
      </c>
      <c r="L55" t="n" s="5">
        <v>0.0</v>
      </c>
    </row>
    <row r="56">
      <c r="A56" t="n" s="1">
        <v>2.0</v>
      </c>
      <c r="B56" t="s" s="1">
        <v>103</v>
      </c>
      <c r="C56" t="s" s="2">
        <v>104</v>
      </c>
      <c r="D56" t="s" s="1">
        <v>29</v>
      </c>
      <c r="E56" t="s" s="3">
        <v>13</v>
      </c>
      <c r="F56" t="s" s="3">
        <v>13</v>
      </c>
      <c r="G56" t="s" s="3">
        <v>13</v>
      </c>
      <c r="H56" t="s" s="3">
        <v>13</v>
      </c>
      <c r="I56" t="s" s="3">
        <v>13</v>
      </c>
      <c r="J56" t="n" s="3">
        <v>0.0</v>
      </c>
      <c r="K56" t="n" s="4">
        <v>17.1</v>
      </c>
      <c r="L56" t="n" s="5">
        <v>0.0</v>
      </c>
    </row>
    <row r="57">
      <c r="A57" t="n" s="1">
        <v>2.0</v>
      </c>
      <c r="B57" t="s" s="1">
        <v>105</v>
      </c>
      <c r="C57" t="s" s="2">
        <v>106</v>
      </c>
      <c r="D57" t="s" s="1">
        <v>29</v>
      </c>
      <c r="E57" t="n" s="3">
        <v>0.0</v>
      </c>
      <c r="F57" t="n" s="3">
        <v>0.0</v>
      </c>
      <c r="G57" t="n" s="3">
        <v>0.0</v>
      </c>
      <c r="H57" t="n" s="3">
        <v>0.0</v>
      </c>
      <c r="I57" t="n" s="3">
        <v>0.0</v>
      </c>
      <c r="J57" t="n" s="3">
        <v>0.0</v>
      </c>
      <c r="K57" t="n" s="4">
        <v>9.5</v>
      </c>
      <c r="L57" t="n" s="5">
        <v>0.0</v>
      </c>
    </row>
    <row r="58">
      <c r="A58" t="n" s="1">
        <v>2.0</v>
      </c>
      <c r="B58" t="s" s="1">
        <v>107</v>
      </c>
      <c r="C58" t="s" s="2">
        <v>108</v>
      </c>
      <c r="D58" t="s" s="1">
        <v>29</v>
      </c>
      <c r="E58" t="s" s="3">
        <v>13</v>
      </c>
      <c r="F58" t="s" s="3">
        <v>13</v>
      </c>
      <c r="G58" t="s" s="3">
        <v>13</v>
      </c>
      <c r="H58" t="s" s="3">
        <v>13</v>
      </c>
      <c r="I58" t="s" s="3">
        <v>13</v>
      </c>
      <c r="J58" t="n" s="3">
        <v>0.0</v>
      </c>
      <c r="K58" t="n" s="4">
        <v>1.4</v>
      </c>
      <c r="L58" t="n" s="5">
        <v>0.0</v>
      </c>
    </row>
    <row r="59">
      <c r="A59" t="n" s="1">
        <v>2.0</v>
      </c>
      <c r="B59" t="s" s="1">
        <v>109</v>
      </c>
      <c r="C59" t="s" s="2">
        <v>110</v>
      </c>
      <c r="D59" t="s" s="1">
        <v>29</v>
      </c>
      <c r="E59" t="s" s="3">
        <v>13</v>
      </c>
      <c r="F59" t="s" s="3">
        <v>13</v>
      </c>
      <c r="G59" t="s" s="3">
        <v>13</v>
      </c>
      <c r="H59" t="s" s="3">
        <v>13</v>
      </c>
      <c r="I59" t="s" s="3">
        <v>13</v>
      </c>
      <c r="J59" t="n" s="3">
        <v>0.0</v>
      </c>
      <c r="K59" t="n" s="4">
        <v>8.2</v>
      </c>
      <c r="L59" t="n" s="5">
        <v>0.0</v>
      </c>
    </row>
    <row r="60">
      <c r="C60" t="s" s="59">
        <v>111</v>
      </c>
    </row>
    <row r="61">
      <c r="A61" t="n" s="1">
        <v>2.0</v>
      </c>
      <c r="B61" t="s" s="1">
        <v>112</v>
      </c>
      <c r="C61" t="s" s="2">
        <v>113</v>
      </c>
      <c r="D61" t="s" s="1">
        <v>29</v>
      </c>
      <c r="E61" t="n" s="3">
        <v>0.0</v>
      </c>
      <c r="F61" t="n" s="3">
        <v>0.0</v>
      </c>
      <c r="G61" t="s" s="3">
        <v>13</v>
      </c>
      <c r="H61" t="s" s="3">
        <v>13</v>
      </c>
      <c r="I61" t="s" s="3">
        <v>13</v>
      </c>
      <c r="J61" t="n" s="3">
        <v>0.0</v>
      </c>
      <c r="K61" t="n" s="4">
        <v>1.8</v>
      </c>
      <c r="L61" t="n" s="5">
        <v>0.0</v>
      </c>
    </row>
    <row r="62">
      <c r="A62" t="n" s="1">
        <v>2.0</v>
      </c>
      <c r="B62" t="s" s="1">
        <v>114</v>
      </c>
      <c r="C62" t="s" s="2">
        <v>115</v>
      </c>
      <c r="D62" t="s" s="1">
        <v>29</v>
      </c>
      <c r="E62" t="s" s="3">
        <v>13</v>
      </c>
      <c r="F62" t="s" s="3">
        <v>13</v>
      </c>
      <c r="G62" t="s" s="3">
        <v>13</v>
      </c>
      <c r="H62" t="s" s="3">
        <v>13</v>
      </c>
      <c r="I62" t="s" s="3">
        <v>13</v>
      </c>
      <c r="J62" t="n" s="3">
        <v>0.0</v>
      </c>
      <c r="K62" t="n" s="4">
        <v>4.43</v>
      </c>
      <c r="L62" t="n" s="5">
        <v>0.0</v>
      </c>
    </row>
    <row r="63">
      <c r="A63" t="n" s="1">
        <v>2.0</v>
      </c>
      <c r="B63" t="s" s="1">
        <v>116</v>
      </c>
      <c r="C63" t="s" s="2">
        <v>117</v>
      </c>
      <c r="D63" t="s" s="1">
        <v>29</v>
      </c>
      <c r="E63" t="n" s="3">
        <v>3657.3</v>
      </c>
      <c r="F63" t="n" s="3">
        <v>22.0</v>
      </c>
      <c r="G63" t="n" s="3">
        <v>0.0</v>
      </c>
      <c r="H63" t="n" s="3">
        <v>8.5</v>
      </c>
      <c r="I63" t="n" s="3">
        <v>0.0</v>
      </c>
      <c r="J63" t="n" s="3">
        <v>3687.8</v>
      </c>
      <c r="K63" t="n" s="4">
        <v>1.65</v>
      </c>
      <c r="L63" t="n" s="5">
        <v>6084.869999999999</v>
      </c>
    </row>
    <row r="64">
      <c r="A64" t="n" s="1">
        <v>2.0</v>
      </c>
      <c r="B64" t="s" s="1">
        <v>118</v>
      </c>
      <c r="C64" t="s" s="2">
        <v>119</v>
      </c>
      <c r="D64" t="s" s="1">
        <v>29</v>
      </c>
      <c r="E64" t="n" s="3">
        <v>3649.0</v>
      </c>
      <c r="F64" t="n" s="3">
        <v>0.0</v>
      </c>
      <c r="G64" t="n" s="3">
        <v>2.0</v>
      </c>
      <c r="H64" t="n" s="3">
        <v>9.5</v>
      </c>
      <c r="I64" t="n" s="3">
        <v>4.5</v>
      </c>
      <c r="J64" t="n" s="3">
        <v>3665.0</v>
      </c>
      <c r="K64" t="n" s="4">
        <v>2.1</v>
      </c>
      <c r="L64" t="n" s="5">
        <v>7696.5</v>
      </c>
    </row>
    <row r="65">
      <c r="A65" t="n" s="1">
        <v>2.0</v>
      </c>
      <c r="B65" t="s" s="1">
        <v>120</v>
      </c>
      <c r="C65" t="s" s="2">
        <v>121</v>
      </c>
      <c r="D65" t="s" s="1">
        <v>29</v>
      </c>
      <c r="E65" t="s" s="3">
        <v>13</v>
      </c>
      <c r="F65" t="s" s="3">
        <v>13</v>
      </c>
      <c r="G65" t="s" s="3">
        <v>13</v>
      </c>
      <c r="H65" t="s" s="3">
        <v>13</v>
      </c>
      <c r="I65" t="s" s="3">
        <v>13</v>
      </c>
      <c r="J65" t="n" s="3">
        <v>0.0</v>
      </c>
      <c r="K65" t="n" s="4">
        <v>0.38</v>
      </c>
      <c r="L65" t="n" s="5">
        <v>0.0</v>
      </c>
    </row>
    <row r="66">
      <c r="A66" t="n" s="1">
        <v>2.0</v>
      </c>
      <c r="B66" t="s" s="1">
        <v>122</v>
      </c>
      <c r="C66" t="s" s="2">
        <v>123</v>
      </c>
      <c r="D66" t="s" s="1">
        <v>29</v>
      </c>
      <c r="E66" t="s" s="3">
        <v>13</v>
      </c>
      <c r="F66" t="s" s="3">
        <v>13</v>
      </c>
      <c r="G66" t="s" s="3">
        <v>13</v>
      </c>
      <c r="H66" t="s" s="3">
        <v>13</v>
      </c>
      <c r="I66" t="s" s="3">
        <v>13</v>
      </c>
      <c r="J66" t="n" s="3">
        <v>0.0</v>
      </c>
      <c r="K66" t="n" s="4">
        <v>1.18</v>
      </c>
      <c r="L66" t="n" s="5">
        <v>0.0</v>
      </c>
    </row>
    <row r="67">
      <c r="A67" t="n" s="1">
        <v>2.0</v>
      </c>
      <c r="B67" t="s" s="1">
        <v>124</v>
      </c>
      <c r="C67" t="s" s="2">
        <v>125</v>
      </c>
      <c r="D67" t="s" s="1">
        <v>29</v>
      </c>
      <c r="E67" t="s" s="3">
        <v>13</v>
      </c>
      <c r="F67" t="s" s="3">
        <v>13</v>
      </c>
      <c r="G67" t="s" s="3">
        <v>13</v>
      </c>
      <c r="H67" t="s" s="3">
        <v>13</v>
      </c>
      <c r="I67" t="s" s="3">
        <v>13</v>
      </c>
      <c r="J67" t="n" s="3">
        <v>0.0</v>
      </c>
      <c r="K67" t="n" s="4">
        <v>0.17</v>
      </c>
      <c r="L67" t="n" s="5">
        <v>0.0</v>
      </c>
    </row>
    <row r="68">
      <c r="A68" t="n" s="1">
        <v>2.0</v>
      </c>
      <c r="B68" t="s" s="1">
        <v>126</v>
      </c>
      <c r="C68" t="s" s="2">
        <v>127</v>
      </c>
      <c r="D68" t="s" s="1">
        <v>29</v>
      </c>
      <c r="E68" t="n" s="3">
        <v>2.0</v>
      </c>
      <c r="F68" t="n" s="3">
        <v>0.0</v>
      </c>
      <c r="G68" t="n" s="3">
        <v>0.0</v>
      </c>
      <c r="H68" t="n" s="3">
        <v>0.0</v>
      </c>
      <c r="I68" t="n" s="3">
        <v>0.0</v>
      </c>
      <c r="J68" t="n" s="3">
        <v>2.0</v>
      </c>
      <c r="K68" t="n" s="4">
        <v>1.65</v>
      </c>
      <c r="L68" t="n" s="5">
        <v>3.3</v>
      </c>
    </row>
    <row r="69">
      <c r="A69" t="n" s="1">
        <v>2.0</v>
      </c>
      <c r="B69" t="s" s="1">
        <v>128</v>
      </c>
      <c r="C69" t="s" s="2">
        <v>129</v>
      </c>
      <c r="D69" t="s" s="1">
        <v>29</v>
      </c>
      <c r="E69" t="n" s="3">
        <v>23.1</v>
      </c>
      <c r="F69" t="n" s="3">
        <v>1.0</v>
      </c>
      <c r="G69" t="n" s="3">
        <v>2.0</v>
      </c>
      <c r="H69" t="n" s="3">
        <v>8.5</v>
      </c>
      <c r="I69" t="n" s="3">
        <v>4.5</v>
      </c>
      <c r="J69" t="n" s="3">
        <v>39.1</v>
      </c>
      <c r="K69" t="n" s="4">
        <v>0.83</v>
      </c>
      <c r="L69" t="n" s="5">
        <v>32.453</v>
      </c>
    </row>
    <row r="70">
      <c r="A70" t="n" s="1">
        <v>2.0</v>
      </c>
      <c r="B70" t="s" s="1">
        <v>130</v>
      </c>
      <c r="C70" t="s" s="2">
        <v>131</v>
      </c>
      <c r="D70" t="s" s="1">
        <v>49</v>
      </c>
      <c r="E70" t="s" s="3">
        <v>13</v>
      </c>
      <c r="F70" t="s" s="3">
        <v>13</v>
      </c>
      <c r="G70" t="s" s="3">
        <v>13</v>
      </c>
      <c r="H70" t="s" s="3">
        <v>13</v>
      </c>
      <c r="I70" t="s" s="3">
        <v>13</v>
      </c>
      <c r="J70" t="n" s="3">
        <v>0.0</v>
      </c>
      <c r="K70" t="n" s="4">
        <v>134.01</v>
      </c>
      <c r="L70" t="n" s="5">
        <v>0.0</v>
      </c>
    </row>
    <row r="71">
      <c r="A71" t="n" s="1">
        <v>2.0</v>
      </c>
      <c r="B71" t="s" s="1">
        <v>132</v>
      </c>
      <c r="C71" t="s" s="2">
        <v>133</v>
      </c>
      <c r="D71" t="s" s="1">
        <v>49</v>
      </c>
      <c r="E71" t="s" s="3">
        <v>13</v>
      </c>
      <c r="F71" t="s" s="3">
        <v>13</v>
      </c>
      <c r="G71" t="s" s="3">
        <v>13</v>
      </c>
      <c r="H71" t="s" s="3">
        <v>13</v>
      </c>
      <c r="I71" t="s" s="3">
        <v>13</v>
      </c>
      <c r="J71" t="n" s="3">
        <v>0.0</v>
      </c>
      <c r="K71" t="n" s="4">
        <v>169.43</v>
      </c>
      <c r="L71" t="n" s="5">
        <v>0.0</v>
      </c>
    </row>
    <row r="72">
      <c r="C72" t="s" s="60">
        <v>22</v>
      </c>
      <c r="D72" t="s" s="61">
        <v>23</v>
      </c>
      <c r="E72" t="s" s="62">
        <v>0</v>
      </c>
      <c r="F72" t="s" s="63">
        <v>0</v>
      </c>
      <c r="G72" t="s" s="64">
        <v>0</v>
      </c>
      <c r="H72" t="s" s="65">
        <v>0</v>
      </c>
      <c r="I72" t="s" s="66">
        <v>0</v>
      </c>
      <c r="J72" t="s" s="67">
        <v>0</v>
      </c>
      <c r="K72" t="s" s="68">
        <v>0</v>
      </c>
      <c r="L72" s="69">
        <f>L44+L45+L46+L47+L48+L49+L50+L51+L53+L54+L55+L56+L57+L58+L59+L61+L62+L63+L64+L65+L66+L67+L68+L69+L70+L71</f>
      </c>
    </row>
    <row r="74">
      <c r="C74" t="s" s="70">
        <v>134</v>
      </c>
    </row>
    <row r="75">
      <c r="A75" t="n" s="1">
        <v>2.0</v>
      </c>
      <c r="B75" t="s" s="1">
        <v>135</v>
      </c>
      <c r="C75" t="s" s="2">
        <v>136</v>
      </c>
      <c r="D75" t="s" s="1">
        <v>29</v>
      </c>
      <c r="E75" t="n" s="3">
        <v>263.0</v>
      </c>
      <c r="F75" t="n" s="3">
        <v>0.0</v>
      </c>
      <c r="G75" t="s" s="3">
        <v>13</v>
      </c>
      <c r="H75" t="s" s="3">
        <v>13</v>
      </c>
      <c r="I75" t="s" s="3">
        <v>13</v>
      </c>
      <c r="J75" t="n" s="3">
        <v>263.0</v>
      </c>
      <c r="K75" t="n" s="4">
        <v>33.74</v>
      </c>
      <c r="L75" t="n" s="5">
        <v>8873.62</v>
      </c>
    </row>
    <row r="76">
      <c r="A76" t="n" s="1">
        <v>2.0</v>
      </c>
      <c r="B76" t="s" s="1">
        <v>137</v>
      </c>
      <c r="C76" t="s" s="2">
        <v>138</v>
      </c>
      <c r="D76" t="s" s="1">
        <v>29</v>
      </c>
      <c r="E76" t="n" s="3">
        <v>29.5</v>
      </c>
      <c r="F76" t="s" s="3">
        <v>13</v>
      </c>
      <c r="G76" t="s" s="3">
        <v>13</v>
      </c>
      <c r="H76" t="s" s="3">
        <v>13</v>
      </c>
      <c r="I76" t="s" s="3">
        <v>13</v>
      </c>
      <c r="J76" t="n" s="3">
        <v>29.5</v>
      </c>
      <c r="K76" t="n" s="4">
        <v>16.42</v>
      </c>
      <c r="L76" t="n" s="5">
        <v>484.39000000000004</v>
      </c>
    </row>
    <row r="77">
      <c r="A77" t="n" s="1">
        <v>2.0</v>
      </c>
      <c r="B77" t="s" s="1">
        <v>139</v>
      </c>
      <c r="C77" t="s" s="2">
        <v>140</v>
      </c>
      <c r="D77" t="s" s="1">
        <v>29</v>
      </c>
      <c r="E77" t="n" s="3">
        <v>151.4</v>
      </c>
      <c r="F77" t="n" s="3">
        <v>0.0</v>
      </c>
      <c r="G77" t="s" s="3">
        <v>13</v>
      </c>
      <c r="H77" t="s" s="3">
        <v>13</v>
      </c>
      <c r="I77" t="s" s="3">
        <v>13</v>
      </c>
      <c r="J77" t="n" s="3">
        <v>151.4</v>
      </c>
      <c r="K77" t="n" s="4">
        <v>28.63</v>
      </c>
      <c r="L77" t="n" s="5">
        <v>4334.582</v>
      </c>
    </row>
    <row r="78">
      <c r="A78" t="n" s="1">
        <v>2.0</v>
      </c>
      <c r="B78" t="s" s="1">
        <v>141</v>
      </c>
      <c r="C78" t="s" s="2">
        <v>142</v>
      </c>
      <c r="D78" t="s" s="1">
        <v>29</v>
      </c>
      <c r="E78" t="s" s="3">
        <v>13</v>
      </c>
      <c r="F78" t="s" s="3">
        <v>13</v>
      </c>
      <c r="G78" t="s" s="3">
        <v>13</v>
      </c>
      <c r="H78" t="s" s="3">
        <v>13</v>
      </c>
      <c r="I78" t="s" s="3">
        <v>13</v>
      </c>
      <c r="J78" t="n" s="3">
        <v>0.0</v>
      </c>
      <c r="K78" t="n" s="4">
        <v>58.5</v>
      </c>
      <c r="L78" t="n" s="5">
        <v>0.0</v>
      </c>
    </row>
    <row r="79">
      <c r="A79" t="n" s="1">
        <v>2.0</v>
      </c>
      <c r="B79" t="s" s="1">
        <v>143</v>
      </c>
      <c r="C79" t="s" s="2">
        <v>144</v>
      </c>
      <c r="D79" t="s" s="1">
        <v>145</v>
      </c>
      <c r="E79" t="s" s="3">
        <v>13</v>
      </c>
      <c r="F79" t="s" s="3">
        <v>13</v>
      </c>
      <c r="G79" t="s" s="3">
        <v>13</v>
      </c>
      <c r="H79" t="s" s="3">
        <v>13</v>
      </c>
      <c r="I79" t="s" s="3">
        <v>13</v>
      </c>
      <c r="J79" t="n" s="3">
        <v>0.0</v>
      </c>
      <c r="K79" t="n" s="4">
        <v>2250.0</v>
      </c>
      <c r="L79" t="n" s="5">
        <v>0.0</v>
      </c>
    </row>
    <row r="80">
      <c r="A80" t="n" s="1">
        <v>2.0</v>
      </c>
      <c r="B80" t="s" s="1">
        <v>146</v>
      </c>
      <c r="C80" t="s" s="2">
        <v>147</v>
      </c>
      <c r="D80" t="s" s="1">
        <v>29</v>
      </c>
      <c r="E80" t="n" s="3">
        <v>199.9</v>
      </c>
      <c r="F80" t="n" s="3">
        <v>0.0</v>
      </c>
      <c r="G80" t="s" s="3">
        <v>13</v>
      </c>
      <c r="H80" t="s" s="3">
        <v>13</v>
      </c>
      <c r="I80" t="s" s="3">
        <v>13</v>
      </c>
      <c r="J80" t="n" s="3">
        <v>199.9</v>
      </c>
      <c r="K80" t="n" s="4">
        <v>42.75</v>
      </c>
      <c r="L80" t="n" s="5">
        <v>8545.725</v>
      </c>
    </row>
    <row r="81">
      <c r="A81" t="n" s="1">
        <v>2.0</v>
      </c>
      <c r="B81" t="s" s="1">
        <v>148</v>
      </c>
      <c r="C81" t="s" s="2">
        <v>149</v>
      </c>
      <c r="D81" t="s" s="1">
        <v>29</v>
      </c>
      <c r="E81" t="n" s="3">
        <v>43.7</v>
      </c>
      <c r="F81" t="n" s="3">
        <v>19.0</v>
      </c>
      <c r="G81" t="s" s="3">
        <v>13</v>
      </c>
      <c r="H81" t="s" s="3">
        <v>13</v>
      </c>
      <c r="I81" t="s" s="3">
        <v>13</v>
      </c>
      <c r="J81" t="n" s="3">
        <v>62.7</v>
      </c>
      <c r="K81" t="n" s="4">
        <v>65.0</v>
      </c>
      <c r="L81" t="n" s="5">
        <v>4075.5</v>
      </c>
    </row>
    <row r="82">
      <c r="A82" t="n" s="1">
        <v>2.0</v>
      </c>
      <c r="B82" t="s" s="1">
        <v>150</v>
      </c>
      <c r="C82" t="s" s="2">
        <v>151</v>
      </c>
      <c r="D82" t="s" s="1">
        <v>29</v>
      </c>
      <c r="E82" t="s" s="3">
        <v>13</v>
      </c>
      <c r="F82" t="s" s="3">
        <v>13</v>
      </c>
      <c r="G82" t="s" s="3">
        <v>13</v>
      </c>
      <c r="H82" t="s" s="3">
        <v>13</v>
      </c>
      <c r="I82" t="s" s="3">
        <v>13</v>
      </c>
      <c r="J82" t="n" s="3">
        <v>0.0</v>
      </c>
      <c r="K82" t="n" s="4">
        <v>33.06</v>
      </c>
      <c r="L82" t="n" s="5">
        <v>0.0</v>
      </c>
    </row>
    <row r="83">
      <c r="A83" t="n" s="1">
        <v>2.0</v>
      </c>
      <c r="B83" t="s" s="1">
        <v>152</v>
      </c>
      <c r="C83" t="s" s="2">
        <v>153</v>
      </c>
      <c r="D83" t="s" s="1">
        <v>29</v>
      </c>
      <c r="E83" t="s" s="3">
        <v>13</v>
      </c>
      <c r="F83" t="s" s="3">
        <v>13</v>
      </c>
      <c r="G83" t="s" s="3">
        <v>13</v>
      </c>
      <c r="H83" t="s" s="3">
        <v>13</v>
      </c>
      <c r="I83" t="s" s="3">
        <v>13</v>
      </c>
      <c r="J83" t="n" s="3">
        <v>0.0</v>
      </c>
      <c r="K83" t="n" s="4">
        <v>25.82</v>
      </c>
      <c r="L83" t="n" s="5">
        <v>0.0</v>
      </c>
    </row>
    <row r="84">
      <c r="C84" t="s" s="71">
        <v>22</v>
      </c>
      <c r="D84" t="s" s="72">
        <v>23</v>
      </c>
      <c r="E84" t="s" s="73">
        <v>0</v>
      </c>
      <c r="F84" t="s" s="74">
        <v>0</v>
      </c>
      <c r="G84" t="s" s="75">
        <v>0</v>
      </c>
      <c r="H84" t="s" s="76">
        <v>0</v>
      </c>
      <c r="I84" t="s" s="77">
        <v>0</v>
      </c>
      <c r="J84" t="s" s="78">
        <v>0</v>
      </c>
      <c r="K84" t="s" s="79">
        <v>0</v>
      </c>
      <c r="L84" s="80">
        <f>L75+L76+L77+L78+L79+L80+L81+L82+L83</f>
      </c>
    </row>
    <row r="86">
      <c r="C86" t="s" s="81">
        <v>154</v>
      </c>
    </row>
    <row r="87">
      <c r="A87" t="n" s="1">
        <v>2.0</v>
      </c>
      <c r="B87" t="s" s="1">
        <v>155</v>
      </c>
      <c r="C87" t="s" s="2">
        <v>156</v>
      </c>
      <c r="D87" t="s" s="1">
        <v>49</v>
      </c>
      <c r="E87" t="s" s="3">
        <v>13</v>
      </c>
      <c r="F87" t="s" s="3">
        <v>13</v>
      </c>
      <c r="G87" t="s" s="3">
        <v>13</v>
      </c>
      <c r="H87" t="s" s="3">
        <v>13</v>
      </c>
      <c r="I87" t="s" s="3">
        <v>13</v>
      </c>
      <c r="J87" t="n" s="3">
        <v>0.0</v>
      </c>
      <c r="K87" t="n" s="4">
        <v>245.0</v>
      </c>
      <c r="L87" t="n" s="5">
        <v>0.0</v>
      </c>
    </row>
    <row r="88">
      <c r="A88" t="n" s="1">
        <v>2.0</v>
      </c>
      <c r="B88" t="s" s="1">
        <v>157</v>
      </c>
      <c r="C88" t="s" s="2">
        <v>158</v>
      </c>
      <c r="D88" t="s" s="1">
        <v>29</v>
      </c>
      <c r="E88" t="s" s="3">
        <v>13</v>
      </c>
      <c r="F88" t="s" s="3">
        <v>13</v>
      </c>
      <c r="G88" t="s" s="3">
        <v>13</v>
      </c>
      <c r="H88" t="s" s="3">
        <v>13</v>
      </c>
      <c r="I88" t="s" s="3">
        <v>13</v>
      </c>
      <c r="J88" t="n" s="3">
        <v>0.0</v>
      </c>
      <c r="K88" t="n" s="4">
        <v>1.32</v>
      </c>
      <c r="L88" t="n" s="5">
        <v>0.0</v>
      </c>
    </row>
    <row r="89">
      <c r="A89" t="n" s="1">
        <v>2.0</v>
      </c>
      <c r="B89" t="s" s="1">
        <v>159</v>
      </c>
      <c r="C89" t="s" s="2">
        <v>160</v>
      </c>
      <c r="D89" t="s" s="1">
        <v>29</v>
      </c>
      <c r="E89" t="s" s="3">
        <v>13</v>
      </c>
      <c r="F89" t="s" s="3">
        <v>13</v>
      </c>
      <c r="G89" t="s" s="3">
        <v>13</v>
      </c>
      <c r="H89" t="s" s="3">
        <v>13</v>
      </c>
      <c r="I89" t="s" s="3">
        <v>13</v>
      </c>
      <c r="J89" t="n" s="3">
        <v>0.0</v>
      </c>
      <c r="K89" t="n" s="4">
        <v>1.32</v>
      </c>
      <c r="L89" t="n" s="5">
        <v>0.0</v>
      </c>
    </row>
    <row r="90">
      <c r="A90" t="n" s="1">
        <v>2.0</v>
      </c>
      <c r="B90" t="s" s="1">
        <v>161</v>
      </c>
      <c r="C90" t="s" s="2">
        <v>162</v>
      </c>
      <c r="D90" t="s" s="1">
        <v>49</v>
      </c>
      <c r="E90" t="s" s="3">
        <v>13</v>
      </c>
      <c r="F90" t="s" s="3">
        <v>13</v>
      </c>
      <c r="G90" t="s" s="3">
        <v>13</v>
      </c>
      <c r="H90" t="s" s="3">
        <v>13</v>
      </c>
      <c r="I90" t="s" s="3">
        <v>13</v>
      </c>
      <c r="J90" t="n" s="3">
        <v>0.0</v>
      </c>
      <c r="K90" t="n" s="4">
        <v>337.5</v>
      </c>
      <c r="L90" t="n" s="5">
        <v>0.0</v>
      </c>
    </row>
    <row r="91">
      <c r="C91" t="s" s="82">
        <v>22</v>
      </c>
      <c r="D91" t="s" s="83">
        <v>23</v>
      </c>
      <c r="E91" t="s" s="84">
        <v>0</v>
      </c>
      <c r="F91" t="s" s="85">
        <v>0</v>
      </c>
      <c r="G91" t="s" s="86">
        <v>0</v>
      </c>
      <c r="H91" t="s" s="87">
        <v>0</v>
      </c>
      <c r="I91" t="s" s="88">
        <v>0</v>
      </c>
      <c r="J91" t="s" s="89">
        <v>0</v>
      </c>
      <c r="K91" t="s" s="90">
        <v>0</v>
      </c>
      <c r="L91" s="91">
        <f>L87+L88+L89+L90</f>
      </c>
    </row>
    <row r="93">
      <c r="C93" t="s" s="92">
        <v>163</v>
      </c>
    </row>
    <row r="94">
      <c r="A94" t="n" s="1">
        <v>2.0</v>
      </c>
      <c r="B94" t="s" s="1">
        <v>164</v>
      </c>
      <c r="C94" t="s" s="2">
        <v>165</v>
      </c>
      <c r="D94" t="s" s="1">
        <v>49</v>
      </c>
      <c r="E94" t="s" s="3">
        <v>13</v>
      </c>
      <c r="F94" t="s" s="3">
        <v>13</v>
      </c>
      <c r="G94" t="s" s="3">
        <v>13</v>
      </c>
      <c r="H94" t="s" s="3">
        <v>13</v>
      </c>
      <c r="I94" t="s" s="3">
        <v>13</v>
      </c>
      <c r="J94" t="n" s="3">
        <v>0.0</v>
      </c>
      <c r="K94" t="n" s="4">
        <v>427.5</v>
      </c>
      <c r="L94" t="n" s="5">
        <v>0.0</v>
      </c>
    </row>
    <row r="95">
      <c r="A95" t="n" s="1">
        <v>2.0</v>
      </c>
      <c r="B95" t="s" s="1">
        <v>166</v>
      </c>
      <c r="C95" t="s" s="2">
        <v>167</v>
      </c>
      <c r="D95" t="s" s="1">
        <v>49</v>
      </c>
      <c r="E95" t="n" s="3">
        <v>14.0</v>
      </c>
      <c r="F95" t="n" s="3">
        <v>2.0</v>
      </c>
      <c r="G95" t="n" s="3">
        <v>1.0</v>
      </c>
      <c r="H95" t="n" s="3">
        <v>2.0</v>
      </c>
      <c r="I95" t="n" s="3">
        <v>1.0</v>
      </c>
      <c r="J95" t="n" s="3">
        <v>20.0</v>
      </c>
      <c r="K95" t="n" s="4">
        <v>457.8</v>
      </c>
      <c r="L95" t="n" s="5">
        <v>9156.0</v>
      </c>
    </row>
    <row r="96">
      <c r="A96" t="n" s="1">
        <v>2.0</v>
      </c>
      <c r="B96" t="s" s="1">
        <v>168</v>
      </c>
      <c r="C96" t="s" s="2">
        <v>169</v>
      </c>
      <c r="D96" t="s" s="1">
        <v>49</v>
      </c>
      <c r="E96" t="s" s="3">
        <v>13</v>
      </c>
      <c r="F96" t="s" s="3">
        <v>13</v>
      </c>
      <c r="G96" t="s" s="3">
        <v>13</v>
      </c>
      <c r="H96" t="s" s="3">
        <v>13</v>
      </c>
      <c r="I96" t="s" s="3">
        <v>13</v>
      </c>
      <c r="J96" t="n" s="3">
        <v>0.0</v>
      </c>
      <c r="K96" t="n" s="4">
        <v>330.0</v>
      </c>
      <c r="L96" t="n" s="5">
        <v>0.0</v>
      </c>
    </row>
    <row r="97">
      <c r="A97" t="n" s="1">
        <v>2.0</v>
      </c>
      <c r="B97" t="s" s="1">
        <v>170</v>
      </c>
      <c r="C97" t="s" s="2">
        <v>171</v>
      </c>
      <c r="D97" t="s" s="1">
        <v>49</v>
      </c>
      <c r="E97" t="s" s="3">
        <v>13</v>
      </c>
      <c r="F97" t="s" s="3">
        <v>13</v>
      </c>
      <c r="G97" t="s" s="3">
        <v>13</v>
      </c>
      <c r="H97" t="s" s="3">
        <v>13</v>
      </c>
      <c r="I97" t="s" s="3">
        <v>13</v>
      </c>
      <c r="J97" t="n" s="3">
        <v>0.0</v>
      </c>
      <c r="K97" t="n" s="4">
        <v>390.0</v>
      </c>
      <c r="L97" t="n" s="5">
        <v>0.0</v>
      </c>
    </row>
    <row r="98">
      <c r="A98" t="n" s="1">
        <v>2.0</v>
      </c>
      <c r="B98" t="s" s="1">
        <v>172</v>
      </c>
      <c r="C98" t="s" s="2">
        <v>173</v>
      </c>
      <c r="D98" t="s" s="1">
        <v>49</v>
      </c>
      <c r="E98" t="n" s="3">
        <v>10.0</v>
      </c>
      <c r="F98" t="s" s="3">
        <v>13</v>
      </c>
      <c r="G98" t="n" s="3">
        <v>1.0</v>
      </c>
      <c r="H98" t="s" s="3">
        <v>13</v>
      </c>
      <c r="I98" t="s" s="3">
        <v>13</v>
      </c>
      <c r="J98" t="n" s="3">
        <v>11.0</v>
      </c>
      <c r="K98" t="n" s="4">
        <v>117.6</v>
      </c>
      <c r="L98" t="n" s="5">
        <v>1293.6</v>
      </c>
    </row>
    <row r="99">
      <c r="A99" t="n" s="1">
        <v>2.0</v>
      </c>
      <c r="B99" t="s" s="1">
        <v>174</v>
      </c>
      <c r="C99" t="s" s="2">
        <v>175</v>
      </c>
      <c r="D99" t="s" s="1">
        <v>49</v>
      </c>
      <c r="E99" t="s" s="3">
        <v>13</v>
      </c>
      <c r="F99" t="s" s="3">
        <v>13</v>
      </c>
      <c r="G99" t="s" s="3">
        <v>13</v>
      </c>
      <c r="H99" t="s" s="3">
        <v>13</v>
      </c>
      <c r="I99" t="s" s="3">
        <v>13</v>
      </c>
      <c r="J99" t="n" s="3">
        <v>0.0</v>
      </c>
      <c r="K99" t="n" s="4">
        <v>81.0</v>
      </c>
      <c r="L99" t="n" s="5">
        <v>0.0</v>
      </c>
    </row>
    <row r="100">
      <c r="A100" t="n" s="1">
        <v>2.0</v>
      </c>
      <c r="B100" t="s" s="1">
        <v>176</v>
      </c>
      <c r="C100" t="s" s="2">
        <v>177</v>
      </c>
      <c r="D100" t="s" s="1">
        <v>49</v>
      </c>
      <c r="E100" t="s" s="3">
        <v>13</v>
      </c>
      <c r="F100" t="s" s="3">
        <v>13</v>
      </c>
      <c r="G100" t="s" s="3">
        <v>13</v>
      </c>
      <c r="H100" t="s" s="3">
        <v>13</v>
      </c>
      <c r="I100" t="s" s="3">
        <v>13</v>
      </c>
      <c r="J100" t="n" s="3">
        <v>0.0</v>
      </c>
      <c r="K100" t="n" s="4">
        <v>177.65</v>
      </c>
      <c r="L100" t="n" s="5">
        <v>0.0</v>
      </c>
    </row>
    <row r="101">
      <c r="A101" t="n" s="1">
        <v>2.0</v>
      </c>
      <c r="B101" t="s" s="1">
        <v>178</v>
      </c>
      <c r="C101" t="s" s="2">
        <v>179</v>
      </c>
      <c r="D101" t="s" s="1">
        <v>49</v>
      </c>
      <c r="E101" t="s" s="3">
        <v>13</v>
      </c>
      <c r="F101" t="s" s="3">
        <v>13</v>
      </c>
      <c r="G101" t="s" s="3">
        <v>13</v>
      </c>
      <c r="H101" t="s" s="3">
        <v>13</v>
      </c>
      <c r="I101" t="s" s="3">
        <v>13</v>
      </c>
      <c r="J101" t="n" s="3">
        <v>0.0</v>
      </c>
      <c r="K101" t="n" s="4">
        <v>177.65</v>
      </c>
      <c r="L101" t="n" s="5">
        <v>0.0</v>
      </c>
    </row>
    <row r="102">
      <c r="A102" t="n" s="1">
        <v>2.0</v>
      </c>
      <c r="B102" t="s" s="1">
        <v>180</v>
      </c>
      <c r="C102" t="s" s="2">
        <v>181</v>
      </c>
      <c r="D102" t="s" s="1">
        <v>49</v>
      </c>
      <c r="E102" t="s" s="3">
        <v>13</v>
      </c>
      <c r="F102" t="s" s="3">
        <v>13</v>
      </c>
      <c r="G102" t="s" s="3">
        <v>13</v>
      </c>
      <c r="H102" t="s" s="3">
        <v>13</v>
      </c>
      <c r="I102" t="s" s="3">
        <v>13</v>
      </c>
      <c r="J102" t="n" s="3">
        <v>0.0</v>
      </c>
      <c r="K102" t="n" s="4">
        <v>140.25</v>
      </c>
      <c r="L102" t="n" s="5">
        <v>0.0</v>
      </c>
    </row>
    <row r="103">
      <c r="A103" t="n" s="1">
        <v>2.0</v>
      </c>
      <c r="B103" t="s" s="1">
        <v>182</v>
      </c>
      <c r="C103" t="s" s="2">
        <v>183</v>
      </c>
      <c r="D103" t="s" s="1">
        <v>49</v>
      </c>
      <c r="E103" t="s" s="3">
        <v>13</v>
      </c>
      <c r="F103" t="s" s="3">
        <v>13</v>
      </c>
      <c r="G103" t="s" s="3">
        <v>13</v>
      </c>
      <c r="H103" t="s" s="3">
        <v>13</v>
      </c>
      <c r="I103" t="s" s="3">
        <v>13</v>
      </c>
      <c r="J103" t="n" s="3">
        <v>0.0</v>
      </c>
      <c r="K103" t="n" s="4">
        <v>158.81</v>
      </c>
      <c r="L103" t="n" s="5">
        <v>0.0</v>
      </c>
    </row>
    <row r="104">
      <c r="A104" t="n" s="1">
        <v>2.0</v>
      </c>
      <c r="B104" t="s" s="1">
        <v>184</v>
      </c>
      <c r="C104" t="s" s="2">
        <v>185</v>
      </c>
      <c r="D104" t="s" s="1">
        <v>49</v>
      </c>
      <c r="E104" t="s" s="3">
        <v>13</v>
      </c>
      <c r="F104" t="s" s="3">
        <v>13</v>
      </c>
      <c r="G104" t="s" s="3">
        <v>13</v>
      </c>
      <c r="H104" t="s" s="3">
        <v>13</v>
      </c>
      <c r="I104" t="s" s="3">
        <v>13</v>
      </c>
      <c r="J104" t="n" s="3">
        <v>0.0</v>
      </c>
      <c r="K104" t="n" s="4">
        <v>53.25</v>
      </c>
      <c r="L104" t="n" s="5">
        <v>0.0</v>
      </c>
    </row>
    <row r="105">
      <c r="A105" t="n" s="1">
        <v>2.0</v>
      </c>
      <c r="B105" t="s" s="1">
        <v>186</v>
      </c>
      <c r="C105" t="s" s="2">
        <v>187</v>
      </c>
      <c r="D105" t="s" s="1">
        <v>49</v>
      </c>
      <c r="E105" t="s" s="3">
        <v>13</v>
      </c>
      <c r="F105" t="s" s="3">
        <v>13</v>
      </c>
      <c r="G105" t="s" s="3">
        <v>13</v>
      </c>
      <c r="H105" t="s" s="3">
        <v>13</v>
      </c>
      <c r="I105" t="s" s="3">
        <v>13</v>
      </c>
      <c r="J105" t="n" s="3">
        <v>0.0</v>
      </c>
      <c r="K105" t="n" s="4">
        <v>134.37</v>
      </c>
      <c r="L105" t="n" s="5">
        <v>0.0</v>
      </c>
    </row>
    <row r="106">
      <c r="C106" t="s" s="93">
        <v>22</v>
      </c>
      <c r="D106" t="s" s="94">
        <v>23</v>
      </c>
      <c r="E106" t="s" s="95">
        <v>0</v>
      </c>
      <c r="F106" t="s" s="96">
        <v>0</v>
      </c>
      <c r="G106" t="s" s="97">
        <v>0</v>
      </c>
      <c r="H106" t="s" s="98">
        <v>0</v>
      </c>
      <c r="I106" t="s" s="99">
        <v>0</v>
      </c>
      <c r="J106" t="s" s="100">
        <v>0</v>
      </c>
      <c r="K106" t="s" s="101">
        <v>0</v>
      </c>
      <c r="L106" s="102">
        <f>L94+L95+L96+L97+L98+L99+L100+L101+L102+L103+L104+L105</f>
      </c>
    </row>
    <row r="108">
      <c r="C108" t="s" s="103">
        <v>188</v>
      </c>
    </row>
    <row r="109">
      <c r="A109" t="n" s="1">
        <v>2.0</v>
      </c>
      <c r="B109" t="s" s="1">
        <v>189</v>
      </c>
      <c r="C109" t="s" s="2">
        <v>190</v>
      </c>
      <c r="D109" t="s" s="1">
        <v>49</v>
      </c>
      <c r="E109" t="s" s="3">
        <v>13</v>
      </c>
      <c r="F109" t="s" s="3">
        <v>13</v>
      </c>
      <c r="G109" t="s" s="3">
        <v>13</v>
      </c>
      <c r="H109" t="s" s="3">
        <v>13</v>
      </c>
      <c r="I109" t="s" s="3">
        <v>13</v>
      </c>
      <c r="J109" t="n" s="3">
        <v>0.0</v>
      </c>
      <c r="K109" t="n" s="4">
        <v>422.25</v>
      </c>
      <c r="L109" t="n" s="5">
        <v>0.0</v>
      </c>
    </row>
    <row r="110">
      <c r="A110" t="n" s="1">
        <v>2.0</v>
      </c>
      <c r="B110" t="s" s="1">
        <v>191</v>
      </c>
      <c r="C110" t="s" s="2">
        <v>192</v>
      </c>
      <c r="D110" t="s" s="1">
        <v>49</v>
      </c>
      <c r="E110" t="s" s="3">
        <v>13</v>
      </c>
      <c r="F110" t="s" s="3">
        <v>13</v>
      </c>
      <c r="G110" t="s" s="3">
        <v>13</v>
      </c>
      <c r="H110" t="s" s="3">
        <v>13</v>
      </c>
      <c r="I110" t="s" s="3">
        <v>13</v>
      </c>
      <c r="J110" t="n" s="3">
        <v>0.0</v>
      </c>
      <c r="K110" t="n" s="4">
        <v>43.5</v>
      </c>
      <c r="L110" t="n" s="5">
        <v>0.0</v>
      </c>
    </row>
    <row r="111">
      <c r="A111" t="n" s="1">
        <v>2.0</v>
      </c>
      <c r="B111" t="s" s="1">
        <v>193</v>
      </c>
      <c r="C111" t="s" s="2">
        <v>194</v>
      </c>
      <c r="D111" t="s" s="1">
        <v>49</v>
      </c>
      <c r="E111" t="s" s="3">
        <v>13</v>
      </c>
      <c r="F111" t="s" s="3">
        <v>13</v>
      </c>
      <c r="G111" t="s" s="3">
        <v>13</v>
      </c>
      <c r="H111" t="s" s="3">
        <v>13</v>
      </c>
      <c r="I111" t="s" s="3">
        <v>13</v>
      </c>
      <c r="J111" t="n" s="3">
        <v>0.0</v>
      </c>
      <c r="K111" t="n" s="4">
        <v>56.25</v>
      </c>
      <c r="L111" t="n" s="5">
        <v>0.0</v>
      </c>
    </row>
    <row r="112">
      <c r="A112" t="n" s="1">
        <v>2.0</v>
      </c>
      <c r="B112" t="s" s="1">
        <v>195</v>
      </c>
      <c r="C112" t="s" s="2">
        <v>196</v>
      </c>
      <c r="D112" t="s" s="1">
        <v>49</v>
      </c>
      <c r="E112" t="s" s="3">
        <v>13</v>
      </c>
      <c r="F112" t="s" s="3">
        <v>13</v>
      </c>
      <c r="G112" t="s" s="3">
        <v>13</v>
      </c>
      <c r="H112" t="s" s="3">
        <v>13</v>
      </c>
      <c r="I112" t="s" s="3">
        <v>13</v>
      </c>
      <c r="J112" t="n" s="3">
        <v>0.0</v>
      </c>
      <c r="K112" t="n" s="4">
        <v>24.75</v>
      </c>
      <c r="L112" t="n" s="5">
        <v>0.0</v>
      </c>
    </row>
    <row r="113">
      <c r="C113" t="s" s="104">
        <v>22</v>
      </c>
      <c r="D113" t="s" s="105">
        <v>23</v>
      </c>
      <c r="E113" t="s" s="106">
        <v>0</v>
      </c>
      <c r="F113" t="s" s="107">
        <v>0</v>
      </c>
      <c r="G113" t="s" s="108">
        <v>0</v>
      </c>
      <c r="H113" t="s" s="109">
        <v>0</v>
      </c>
      <c r="I113" t="s" s="110">
        <v>0</v>
      </c>
      <c r="J113" t="s" s="111">
        <v>0</v>
      </c>
      <c r="K113" t="s" s="112">
        <v>0</v>
      </c>
      <c r="L113" s="113">
        <f>L109+L110+L111+L112</f>
      </c>
    </row>
    <row r="116">
      <c r="C116" t="s" s="114">
        <v>197</v>
      </c>
    </row>
    <row r="117">
      <c r="C117" t="s" s="115">
        <v>198</v>
      </c>
    </row>
    <row r="119">
      <c r="C119" t="s" s="116">
        <v>199</v>
      </c>
    </row>
    <row r="120">
      <c r="A120" t="n" s="1">
        <v>3.0</v>
      </c>
      <c r="B120" t="s" s="1">
        <v>200</v>
      </c>
      <c r="C120" t="s" s="2">
        <v>201</v>
      </c>
      <c r="D120" t="s" s="1">
        <v>29</v>
      </c>
      <c r="E120" t="n" s="3">
        <v>298.63</v>
      </c>
      <c r="F120" t="n" s="3">
        <v>399.48</v>
      </c>
      <c r="G120" t="n" s="3">
        <v>52.25</v>
      </c>
      <c r="H120" t="n" s="3">
        <v>1.0</v>
      </c>
      <c r="I120" t="n" s="3">
        <v>47.4</v>
      </c>
      <c r="J120" t="n" s="3">
        <v>798.76</v>
      </c>
      <c r="K120" t="n" s="4">
        <v>0.61</v>
      </c>
      <c r="L120" t="n" s="5">
        <v>487.24359999999996</v>
      </c>
    </row>
    <row r="121">
      <c r="A121" t="n" s="1">
        <v>3.0</v>
      </c>
      <c r="B121" t="s" s="1">
        <v>202</v>
      </c>
      <c r="C121" t="s" s="2">
        <v>203</v>
      </c>
      <c r="D121" t="s" s="1">
        <v>29</v>
      </c>
      <c r="E121" t="n" s="3">
        <v>189.5</v>
      </c>
      <c r="F121" t="n" s="3">
        <v>190.0</v>
      </c>
      <c r="G121" t="n" s="3">
        <v>27.89</v>
      </c>
      <c r="H121" t="n" s="3">
        <v>326.56</v>
      </c>
      <c r="I121" t="n" s="3">
        <v>159.12</v>
      </c>
      <c r="J121" t="n" s="3">
        <v>893.07</v>
      </c>
      <c r="K121" t="n" s="4">
        <v>0.28</v>
      </c>
      <c r="L121" t="n" s="5">
        <v>250.05960000000005</v>
      </c>
    </row>
    <row r="122">
      <c r="A122" t="n" s="1">
        <v>3.0</v>
      </c>
      <c r="B122" t="s" s="1">
        <v>204</v>
      </c>
      <c r="C122" t="s" s="2">
        <v>205</v>
      </c>
      <c r="D122" t="s" s="1">
        <v>29</v>
      </c>
      <c r="E122" t="n" s="3">
        <v>767.0</v>
      </c>
      <c r="F122" t="n" s="3">
        <v>41.51</v>
      </c>
      <c r="G122" t="n" s="3">
        <v>207.1</v>
      </c>
      <c r="H122" t="n" s="3">
        <v>102.0</v>
      </c>
      <c r="I122" t="n" s="3">
        <v>110.5</v>
      </c>
      <c r="J122" t="n" s="3">
        <v>1228.11</v>
      </c>
      <c r="K122" t="n" s="4">
        <v>0.49</v>
      </c>
      <c r="L122" t="n" s="5">
        <v>601.7739</v>
      </c>
    </row>
    <row r="123">
      <c r="A123" t="n" s="1">
        <v>3.0</v>
      </c>
      <c r="B123" t="s" s="1">
        <v>206</v>
      </c>
      <c r="C123" t="s" s="2">
        <v>207</v>
      </c>
      <c r="D123" t="s" s="1">
        <v>29</v>
      </c>
      <c r="E123" t="s" s="3">
        <v>13</v>
      </c>
      <c r="F123" t="s" s="3">
        <v>13</v>
      </c>
      <c r="G123" t="s" s="3">
        <v>13</v>
      </c>
      <c r="H123" t="s" s="3">
        <v>13</v>
      </c>
      <c r="I123" t="s" s="3">
        <v>13</v>
      </c>
      <c r="J123" t="n" s="3">
        <v>0.0</v>
      </c>
      <c r="K123" t="n" s="4">
        <v>0.95</v>
      </c>
      <c r="L123" t="n" s="5">
        <v>0.0</v>
      </c>
    </row>
    <row r="124">
      <c r="A124" t="n" s="1">
        <v>3.0</v>
      </c>
      <c r="B124" t="s" s="1">
        <v>208</v>
      </c>
      <c r="C124" t="s" s="2">
        <v>209</v>
      </c>
      <c r="D124" t="s" s="1">
        <v>29</v>
      </c>
      <c r="E124" t="s" s="3">
        <v>13</v>
      </c>
      <c r="F124" t="s" s="3">
        <v>13</v>
      </c>
      <c r="G124" t="s" s="3">
        <v>13</v>
      </c>
      <c r="H124" t="s" s="3">
        <v>13</v>
      </c>
      <c r="I124" t="s" s="3">
        <v>13</v>
      </c>
      <c r="J124" t="n" s="3">
        <v>0.0</v>
      </c>
      <c r="K124" t="n" s="4">
        <v>1.18</v>
      </c>
      <c r="L124" t="n" s="5">
        <v>0.0</v>
      </c>
    </row>
    <row r="125">
      <c r="A125" t="n" s="1">
        <v>3.0</v>
      </c>
      <c r="B125" t="s" s="1">
        <v>210</v>
      </c>
      <c r="C125" t="s" s="2">
        <v>211</v>
      </c>
      <c r="D125" t="s" s="1">
        <v>29</v>
      </c>
      <c r="E125" t="n" s="3">
        <v>347.23</v>
      </c>
      <c r="F125" t="n" s="3">
        <v>227.57</v>
      </c>
      <c r="G125" t="n" s="3">
        <v>65.8</v>
      </c>
      <c r="H125" t="n" s="3">
        <v>104.0</v>
      </c>
      <c r="I125" t="n" s="3">
        <v>73.42</v>
      </c>
      <c r="J125" t="n" s="3">
        <v>818.02</v>
      </c>
      <c r="K125" t="n" s="4">
        <v>1.12</v>
      </c>
      <c r="L125" t="n" s="5">
        <v>916.1823999999999</v>
      </c>
    </row>
    <row r="126">
      <c r="A126" t="n" s="1">
        <v>3.0</v>
      </c>
      <c r="B126" t="s" s="1">
        <v>212</v>
      </c>
      <c r="C126" t="s" s="2">
        <v>213</v>
      </c>
      <c r="D126" t="s" s="1">
        <v>29</v>
      </c>
      <c r="E126" t="n" s="3">
        <v>28.0</v>
      </c>
      <c r="F126" t="s" s="3">
        <v>13</v>
      </c>
      <c r="G126" t="n" s="3">
        <v>81.6</v>
      </c>
      <c r="H126" t="s" s="3">
        <v>13</v>
      </c>
      <c r="I126" t="s" s="3">
        <v>13</v>
      </c>
      <c r="J126" t="n" s="3">
        <v>109.6</v>
      </c>
      <c r="K126" t="n" s="4">
        <v>1.54</v>
      </c>
      <c r="L126" t="n" s="5">
        <v>168.784</v>
      </c>
    </row>
    <row r="127">
      <c r="A127" t="n" s="1">
        <v>3.0</v>
      </c>
      <c r="B127" t="s" s="1">
        <v>214</v>
      </c>
      <c r="C127" t="s" s="2">
        <v>215</v>
      </c>
      <c r="D127" t="s" s="1">
        <v>29</v>
      </c>
      <c r="E127" t="s" s="3">
        <v>13</v>
      </c>
      <c r="F127" t="s" s="3">
        <v>13</v>
      </c>
      <c r="G127" t="s" s="3">
        <v>13</v>
      </c>
      <c r="H127" t="s" s="3">
        <v>13</v>
      </c>
      <c r="I127" t="s" s="3">
        <v>13</v>
      </c>
      <c r="J127" t="n" s="3">
        <v>0.0</v>
      </c>
      <c r="K127" t="n" s="4">
        <v>16.07</v>
      </c>
      <c r="L127" t="n" s="5">
        <v>0.0</v>
      </c>
    </row>
    <row r="128">
      <c r="A128" t="n" s="1">
        <v>3.0</v>
      </c>
      <c r="B128" t="s" s="1">
        <v>216</v>
      </c>
      <c r="C128" t="s" s="2">
        <v>217</v>
      </c>
      <c r="D128" t="s" s="1">
        <v>29</v>
      </c>
      <c r="E128" t="s" s="3">
        <v>13</v>
      </c>
      <c r="F128" t="s" s="3">
        <v>13</v>
      </c>
      <c r="G128" t="s" s="3">
        <v>13</v>
      </c>
      <c r="H128" t="s" s="3">
        <v>13</v>
      </c>
      <c r="I128" t="s" s="3">
        <v>13</v>
      </c>
      <c r="J128" t="n" s="3">
        <v>0.0</v>
      </c>
      <c r="K128" t="n" s="4">
        <v>9.38</v>
      </c>
      <c r="L128" t="n" s="5">
        <v>0.0</v>
      </c>
    </row>
    <row r="129">
      <c r="A129" t="n" s="1">
        <v>3.0</v>
      </c>
      <c r="B129" t="s" s="1">
        <v>218</v>
      </c>
      <c r="C129" t="s" s="2">
        <v>219</v>
      </c>
      <c r="D129" t="s" s="1">
        <v>29</v>
      </c>
      <c r="E129" t="n" s="3">
        <v>258.94</v>
      </c>
      <c r="F129" t="n" s="3">
        <v>399.48</v>
      </c>
      <c r="G129" t="n" s="3">
        <v>52.25</v>
      </c>
      <c r="H129" t="n" s="3">
        <v>1.0</v>
      </c>
      <c r="I129" t="n" s="3">
        <v>38.5</v>
      </c>
      <c r="J129" t="n" s="3">
        <v>750.17</v>
      </c>
      <c r="K129" t="n" s="4">
        <v>0.68</v>
      </c>
      <c r="L129" t="n" s="5">
        <v>510.1156000000001</v>
      </c>
    </row>
    <row r="130">
      <c r="A130" t="n" s="1">
        <v>3.0</v>
      </c>
      <c r="B130" t="s" s="1">
        <v>220</v>
      </c>
      <c r="C130" t="s" s="2">
        <v>221</v>
      </c>
      <c r="D130" t="s" s="1">
        <v>29</v>
      </c>
      <c r="E130" t="s" s="3">
        <v>13</v>
      </c>
      <c r="F130" t="s" s="3">
        <v>13</v>
      </c>
      <c r="G130" t="s" s="3">
        <v>13</v>
      </c>
      <c r="H130" t="s" s="3">
        <v>13</v>
      </c>
      <c r="I130" t="s" s="3">
        <v>13</v>
      </c>
      <c r="J130" t="n" s="3">
        <v>0.0</v>
      </c>
      <c r="K130" t="n" s="4">
        <v>5.79</v>
      </c>
      <c r="L130" t="n" s="5">
        <v>0.0</v>
      </c>
    </row>
    <row r="131">
      <c r="A131" t="n" s="1">
        <v>3.0</v>
      </c>
      <c r="B131" t="s" s="1">
        <v>222</v>
      </c>
      <c r="C131" t="s" s="2">
        <v>223</v>
      </c>
      <c r="D131" t="s" s="1">
        <v>29</v>
      </c>
      <c r="E131" t="s" s="3">
        <v>13</v>
      </c>
      <c r="F131" t="s" s="3">
        <v>13</v>
      </c>
      <c r="G131" t="s" s="3">
        <v>13</v>
      </c>
      <c r="H131" t="s" s="3">
        <v>13</v>
      </c>
      <c r="I131" t="s" s="3">
        <v>13</v>
      </c>
      <c r="J131" t="n" s="3">
        <v>0.0</v>
      </c>
      <c r="K131" t="n" s="4">
        <v>6.84</v>
      </c>
      <c r="L131" t="n" s="5">
        <v>0.0</v>
      </c>
    </row>
    <row r="132">
      <c r="A132" t="n" s="1">
        <v>3.0</v>
      </c>
      <c r="B132" t="s" s="1">
        <v>224</v>
      </c>
      <c r="C132" t="s" s="2">
        <v>225</v>
      </c>
      <c r="D132" t="s" s="1">
        <v>29</v>
      </c>
      <c r="E132" t="n" s="3">
        <v>100.1</v>
      </c>
      <c r="F132" t="n" s="3">
        <v>68.02</v>
      </c>
      <c r="G132" t="n" s="3">
        <v>43.4</v>
      </c>
      <c r="H132" t="n" s="3">
        <v>147.6</v>
      </c>
      <c r="I132" t="n" s="3">
        <v>44.5</v>
      </c>
      <c r="J132" t="n" s="3">
        <v>403.62</v>
      </c>
      <c r="K132" t="n" s="4">
        <v>2.04</v>
      </c>
      <c r="L132" t="n" s="5">
        <v>823.3848</v>
      </c>
    </row>
    <row r="133">
      <c r="A133" t="n" s="1">
        <v>3.0</v>
      </c>
      <c r="B133" t="s" s="1">
        <v>226</v>
      </c>
      <c r="C133" t="s" s="2">
        <v>227</v>
      </c>
      <c r="D133" t="s" s="1">
        <v>29</v>
      </c>
      <c r="E133" t="s" s="3">
        <v>13</v>
      </c>
      <c r="F133" t="s" s="3">
        <v>13</v>
      </c>
      <c r="G133" t="s" s="3">
        <v>13</v>
      </c>
      <c r="H133" t="s" s="3">
        <v>13</v>
      </c>
      <c r="I133" t="s" s="3">
        <v>13</v>
      </c>
      <c r="J133" t="n" s="3">
        <v>0.0</v>
      </c>
      <c r="K133" t="n" s="4">
        <v>4.64</v>
      </c>
      <c r="L133" t="n" s="5">
        <v>0.0</v>
      </c>
    </row>
    <row r="134">
      <c r="A134" t="n" s="1">
        <v>3.0</v>
      </c>
      <c r="B134" t="s" s="1">
        <v>228</v>
      </c>
      <c r="C134" t="s" s="2">
        <v>229</v>
      </c>
      <c r="D134" t="s" s="1">
        <v>29</v>
      </c>
      <c r="E134" t="s" s="3">
        <v>13</v>
      </c>
      <c r="F134" t="s" s="3">
        <v>13</v>
      </c>
      <c r="G134" t="s" s="3">
        <v>13</v>
      </c>
      <c r="H134" t="s" s="3">
        <v>13</v>
      </c>
      <c r="I134" t="s" s="3">
        <v>13</v>
      </c>
      <c r="J134" t="n" s="3">
        <v>0.0</v>
      </c>
      <c r="K134" t="n" s="4">
        <v>2.44</v>
      </c>
      <c r="L134" t="n" s="5">
        <v>0.0</v>
      </c>
    </row>
    <row r="135">
      <c r="A135" t="n" s="1">
        <v>3.0</v>
      </c>
      <c r="B135" t="s" s="1">
        <v>230</v>
      </c>
      <c r="C135" t="s" s="2">
        <v>231</v>
      </c>
      <c r="D135" t="s" s="1">
        <v>29</v>
      </c>
      <c r="E135" t="s" s="3">
        <v>13</v>
      </c>
      <c r="F135" t="s" s="3">
        <v>13</v>
      </c>
      <c r="G135" t="s" s="3">
        <v>13</v>
      </c>
      <c r="H135" t="s" s="3">
        <v>13</v>
      </c>
      <c r="I135" t="s" s="3">
        <v>13</v>
      </c>
      <c r="J135" t="n" s="3">
        <v>0.0</v>
      </c>
      <c r="K135" t="n" s="4">
        <v>3.73</v>
      </c>
      <c r="L135" t="n" s="5">
        <v>0.0</v>
      </c>
    </row>
    <row r="136">
      <c r="A136" t="n" s="1">
        <v>3.0</v>
      </c>
      <c r="B136" t="s" s="1">
        <v>232</v>
      </c>
      <c r="C136" t="s" s="2">
        <v>233</v>
      </c>
      <c r="D136" t="s" s="1">
        <v>29</v>
      </c>
      <c r="E136" t="s" s="3">
        <v>13</v>
      </c>
      <c r="F136" t="s" s="3">
        <v>13</v>
      </c>
      <c r="G136" t="s" s="3">
        <v>13</v>
      </c>
      <c r="H136" t="s" s="3">
        <v>13</v>
      </c>
      <c r="I136" t="s" s="3">
        <v>13</v>
      </c>
      <c r="J136" t="n" s="3">
        <v>0.0</v>
      </c>
      <c r="K136" t="n" s="4">
        <v>6.98</v>
      </c>
      <c r="L136" t="n" s="5">
        <v>0.0</v>
      </c>
    </row>
    <row r="137">
      <c r="A137" t="n" s="1">
        <v>3.0</v>
      </c>
      <c r="B137" t="s" s="1">
        <v>234</v>
      </c>
      <c r="C137" t="s" s="2">
        <v>235</v>
      </c>
      <c r="D137" t="s" s="1">
        <v>29</v>
      </c>
      <c r="E137" t="s" s="3">
        <v>13</v>
      </c>
      <c r="F137" t="s" s="3">
        <v>13</v>
      </c>
      <c r="G137" t="s" s="3">
        <v>13</v>
      </c>
      <c r="H137" t="s" s="3">
        <v>13</v>
      </c>
      <c r="I137" t="s" s="3">
        <v>13</v>
      </c>
      <c r="J137" t="n" s="3">
        <v>0.0</v>
      </c>
      <c r="K137" t="n" s="4">
        <v>10.06</v>
      </c>
      <c r="L137" t="n" s="5">
        <v>0.0</v>
      </c>
    </row>
    <row r="138">
      <c r="A138" t="n" s="1">
        <v>3.0</v>
      </c>
      <c r="B138" t="s" s="1">
        <v>236</v>
      </c>
      <c r="C138" t="s" s="2">
        <v>237</v>
      </c>
      <c r="D138" t="s" s="1">
        <v>29</v>
      </c>
      <c r="E138" t="s" s="3">
        <v>13</v>
      </c>
      <c r="F138" t="s" s="3">
        <v>13</v>
      </c>
      <c r="G138" t="s" s="3">
        <v>13</v>
      </c>
      <c r="H138" t="s" s="3">
        <v>13</v>
      </c>
      <c r="I138" t="s" s="3">
        <v>13</v>
      </c>
      <c r="J138" t="n" s="3">
        <v>0.0</v>
      </c>
      <c r="K138" t="n" s="4">
        <v>2.09</v>
      </c>
      <c r="L138" t="n" s="5">
        <v>0.0</v>
      </c>
    </row>
    <row r="139">
      <c r="A139" t="n" s="1">
        <v>3.0</v>
      </c>
      <c r="B139" t="s" s="1">
        <v>238</v>
      </c>
      <c r="C139" t="s" s="2">
        <v>239</v>
      </c>
      <c r="D139" t="s" s="1">
        <v>29</v>
      </c>
      <c r="E139" t="s" s="3">
        <v>13</v>
      </c>
      <c r="F139" t="s" s="3">
        <v>13</v>
      </c>
      <c r="G139" t="s" s="3">
        <v>13</v>
      </c>
      <c r="H139" t="s" s="3">
        <v>13</v>
      </c>
      <c r="I139" t="s" s="3">
        <v>13</v>
      </c>
      <c r="J139" t="n" s="3">
        <v>0.0</v>
      </c>
      <c r="K139" t="n" s="4">
        <v>2.86</v>
      </c>
      <c r="L139" t="n" s="5">
        <v>0.0</v>
      </c>
    </row>
    <row r="140">
      <c r="A140" t="n" s="1">
        <v>3.0</v>
      </c>
      <c r="B140" t="s" s="1">
        <v>240</v>
      </c>
      <c r="C140" t="s" s="2">
        <v>241</v>
      </c>
      <c r="D140" t="s" s="1">
        <v>29</v>
      </c>
      <c r="E140" t="s" s="3">
        <v>13</v>
      </c>
      <c r="F140" t="s" s="3">
        <v>13</v>
      </c>
      <c r="G140" t="s" s="3">
        <v>13</v>
      </c>
      <c r="H140" t="s" s="3">
        <v>13</v>
      </c>
      <c r="I140" t="s" s="3">
        <v>13</v>
      </c>
      <c r="J140" t="n" s="3">
        <v>0.0</v>
      </c>
      <c r="K140" t="n" s="4">
        <v>13.44</v>
      </c>
      <c r="L140" t="n" s="5">
        <v>0.0</v>
      </c>
    </row>
    <row r="141">
      <c r="A141" t="n" s="1">
        <v>3.0</v>
      </c>
      <c r="B141" t="s" s="1">
        <v>242</v>
      </c>
      <c r="C141" t="s" s="2">
        <v>243</v>
      </c>
      <c r="D141" t="s" s="1">
        <v>29</v>
      </c>
      <c r="E141" t="s" s="3">
        <v>13</v>
      </c>
      <c r="F141" t="s" s="3">
        <v>13</v>
      </c>
      <c r="G141" t="s" s="3">
        <v>13</v>
      </c>
      <c r="H141" t="s" s="3">
        <v>13</v>
      </c>
      <c r="I141" t="s" s="3">
        <v>13</v>
      </c>
      <c r="J141" t="n" s="3">
        <v>0.0</v>
      </c>
      <c r="K141" t="n" s="4">
        <v>10.31</v>
      </c>
      <c r="L141" t="n" s="5">
        <v>0.0</v>
      </c>
    </row>
    <row r="142">
      <c r="A142" t="n" s="1">
        <v>3.0</v>
      </c>
      <c r="B142" t="s" s="1">
        <v>244</v>
      </c>
      <c r="C142" t="s" s="2">
        <v>245</v>
      </c>
      <c r="D142" t="s" s="1">
        <v>29</v>
      </c>
      <c r="E142" t="s" s="3">
        <v>13</v>
      </c>
      <c r="F142" t="s" s="3">
        <v>13</v>
      </c>
      <c r="G142" t="s" s="3">
        <v>13</v>
      </c>
      <c r="H142" t="s" s="3">
        <v>13</v>
      </c>
      <c r="I142" t="s" s="3">
        <v>13</v>
      </c>
      <c r="J142" t="n" s="3">
        <v>0.0</v>
      </c>
      <c r="K142" t="n" s="4">
        <v>6.31</v>
      </c>
      <c r="L142" t="n" s="5">
        <v>0.0</v>
      </c>
    </row>
    <row r="143">
      <c r="A143" t="n" s="1">
        <v>3.0</v>
      </c>
      <c r="B143" t="s" s="1">
        <v>246</v>
      </c>
      <c r="C143" t="s" s="2">
        <v>247</v>
      </c>
      <c r="D143" t="s" s="1">
        <v>29</v>
      </c>
      <c r="E143" t="s" s="3">
        <v>13</v>
      </c>
      <c r="F143" t="s" s="3">
        <v>13</v>
      </c>
      <c r="G143" t="s" s="3">
        <v>13</v>
      </c>
      <c r="H143" t="s" s="3">
        <v>13</v>
      </c>
      <c r="I143" t="s" s="3">
        <v>13</v>
      </c>
      <c r="J143" t="n" s="3">
        <v>0.0</v>
      </c>
      <c r="K143" t="n" s="4">
        <v>6.73</v>
      </c>
      <c r="L143" t="n" s="5">
        <v>0.0</v>
      </c>
    </row>
    <row r="144">
      <c r="A144" t="n" s="1">
        <v>3.0</v>
      </c>
      <c r="B144" t="s" s="1">
        <v>248</v>
      </c>
      <c r="C144" t="s" s="2">
        <v>249</v>
      </c>
      <c r="D144" t="s" s="1">
        <v>29</v>
      </c>
      <c r="E144" t="s" s="3">
        <v>13</v>
      </c>
      <c r="F144" t="s" s="3">
        <v>13</v>
      </c>
      <c r="G144" t="s" s="3">
        <v>13</v>
      </c>
      <c r="H144" t="s" s="3">
        <v>13</v>
      </c>
      <c r="I144" t="s" s="3">
        <v>13</v>
      </c>
      <c r="J144" t="n" s="3">
        <v>0.0</v>
      </c>
      <c r="K144" t="n" s="4">
        <v>7.64</v>
      </c>
      <c r="L144" t="n" s="5">
        <v>0.0</v>
      </c>
    </row>
    <row r="145">
      <c r="A145" t="n" s="1">
        <v>3.0</v>
      </c>
      <c r="B145" t="s" s="1">
        <v>250</v>
      </c>
      <c r="C145" t="s" s="2">
        <v>251</v>
      </c>
      <c r="D145" t="s" s="1">
        <v>29</v>
      </c>
      <c r="E145" t="s" s="3">
        <v>13</v>
      </c>
      <c r="F145" t="s" s="3">
        <v>13</v>
      </c>
      <c r="G145" t="s" s="3">
        <v>13</v>
      </c>
      <c r="H145" t="s" s="3">
        <v>13</v>
      </c>
      <c r="I145" t="s" s="3">
        <v>13</v>
      </c>
      <c r="J145" t="n" s="3">
        <v>0.0</v>
      </c>
      <c r="K145" t="n" s="4">
        <v>10.6</v>
      </c>
      <c r="L145" t="n" s="5">
        <v>0.0</v>
      </c>
    </row>
    <row r="146">
      <c r="A146" t="n" s="1">
        <v>3.0</v>
      </c>
      <c r="B146" t="s" s="1">
        <v>252</v>
      </c>
      <c r="C146" t="s" s="2">
        <v>253</v>
      </c>
      <c r="D146" t="s" s="1">
        <v>29</v>
      </c>
      <c r="E146" t="s" s="3">
        <v>13</v>
      </c>
      <c r="F146" t="s" s="3">
        <v>13</v>
      </c>
      <c r="G146" t="s" s="3">
        <v>13</v>
      </c>
      <c r="H146" t="s" s="3">
        <v>13</v>
      </c>
      <c r="I146" t="s" s="3">
        <v>13</v>
      </c>
      <c r="J146" t="n" s="3">
        <v>0.0</v>
      </c>
      <c r="K146" t="n" s="4">
        <v>13.2</v>
      </c>
      <c r="L146" t="n" s="5">
        <v>0.0</v>
      </c>
    </row>
    <row r="147">
      <c r="A147" t="n" s="1">
        <v>3.0</v>
      </c>
      <c r="B147" t="s" s="1">
        <v>254</v>
      </c>
      <c r="C147" t="s" s="2">
        <v>255</v>
      </c>
      <c r="D147" t="s" s="1">
        <v>29</v>
      </c>
      <c r="E147" t="n" s="3">
        <v>10.0</v>
      </c>
      <c r="F147" t="s" s="3">
        <v>13</v>
      </c>
      <c r="G147" t="s" s="3">
        <v>13</v>
      </c>
      <c r="H147" t="s" s="3">
        <v>13</v>
      </c>
      <c r="I147" t="s" s="3">
        <v>13</v>
      </c>
      <c r="J147" t="n" s="3">
        <v>10.0</v>
      </c>
      <c r="K147" t="n" s="4">
        <v>3.36</v>
      </c>
      <c r="L147" t="n" s="5">
        <v>33.6</v>
      </c>
    </row>
    <row r="148">
      <c r="A148" t="n" s="1">
        <v>3.0</v>
      </c>
      <c r="B148" t="s" s="1">
        <v>256</v>
      </c>
      <c r="C148" t="s" s="2">
        <v>257</v>
      </c>
      <c r="D148" t="s" s="1">
        <v>29</v>
      </c>
      <c r="E148" t="s" s="3">
        <v>13</v>
      </c>
      <c r="F148" t="s" s="3">
        <v>13</v>
      </c>
      <c r="G148" t="s" s="3">
        <v>13</v>
      </c>
      <c r="H148" t="s" s="3">
        <v>13</v>
      </c>
      <c r="I148" t="s" s="3">
        <v>13</v>
      </c>
      <c r="J148" t="n" s="3">
        <v>0.0</v>
      </c>
      <c r="K148" t="n" s="4">
        <v>8.66</v>
      </c>
      <c r="L148" t="n" s="5">
        <v>0.0</v>
      </c>
    </row>
    <row r="149">
      <c r="A149" t="n" s="1">
        <v>3.0</v>
      </c>
      <c r="B149" t="s" s="1">
        <v>258</v>
      </c>
      <c r="C149" t="s" s="2">
        <v>259</v>
      </c>
      <c r="D149" t="s" s="1">
        <v>29</v>
      </c>
      <c r="E149" t="n" s="3">
        <v>10.42</v>
      </c>
      <c r="F149" t="n" s="3">
        <v>20.0</v>
      </c>
      <c r="G149" t="s" s="3">
        <v>13</v>
      </c>
      <c r="H149" t="n" s="3">
        <v>15.0</v>
      </c>
      <c r="I149" t="n" s="3">
        <v>12.12</v>
      </c>
      <c r="J149" t="n" s="3">
        <v>57.54</v>
      </c>
      <c r="K149" t="n" s="4">
        <v>10.26</v>
      </c>
      <c r="L149" t="n" s="5">
        <v>590.3604</v>
      </c>
    </row>
    <row r="150">
      <c r="A150" t="n" s="1">
        <v>3.0</v>
      </c>
      <c r="B150" t="s" s="1">
        <v>260</v>
      </c>
      <c r="C150" t="s" s="2">
        <v>261</v>
      </c>
      <c r="D150" t="s" s="1">
        <v>29</v>
      </c>
      <c r="E150" t="n" s="3">
        <v>205.2</v>
      </c>
      <c r="F150" t="s" s="3">
        <v>13</v>
      </c>
      <c r="G150" t="n" s="3">
        <v>219.15</v>
      </c>
      <c r="H150" t="s" s="3">
        <v>13</v>
      </c>
      <c r="I150" t="s" s="3">
        <v>13</v>
      </c>
      <c r="J150" t="n" s="3">
        <v>424.35</v>
      </c>
      <c r="K150" t="n" s="4">
        <v>2.29</v>
      </c>
      <c r="L150" t="n" s="5">
        <v>971.7615</v>
      </c>
    </row>
    <row r="151">
      <c r="A151" t="n" s="1">
        <v>3.0</v>
      </c>
      <c r="B151" t="s" s="1">
        <v>262</v>
      </c>
      <c r="C151" t="s" s="2">
        <v>263</v>
      </c>
      <c r="D151" t="s" s="1">
        <v>29</v>
      </c>
      <c r="E151" t="n" s="3">
        <v>1573.5</v>
      </c>
      <c r="F151" t="n" s="3">
        <v>877.42</v>
      </c>
      <c r="G151" t="n" s="3">
        <v>516.29</v>
      </c>
      <c r="H151" t="n" s="3">
        <v>725.56</v>
      </c>
      <c r="I151" t="n" s="3">
        <v>438.92</v>
      </c>
      <c r="J151" t="n" s="3">
        <v>4131.69</v>
      </c>
      <c r="K151" t="n" s="4">
        <v>4.09</v>
      </c>
      <c r="L151" t="n" s="5">
        <v>16898.6121</v>
      </c>
    </row>
    <row r="152">
      <c r="A152" t="n" s="1">
        <v>3.0</v>
      </c>
      <c r="B152" t="s" s="1">
        <v>264</v>
      </c>
      <c r="C152" t="s" s="2">
        <v>265</v>
      </c>
      <c r="D152" t="s" s="1">
        <v>29</v>
      </c>
      <c r="E152" t="s" s="3">
        <v>13</v>
      </c>
      <c r="F152" t="s" s="3">
        <v>13</v>
      </c>
      <c r="G152" t="s" s="3">
        <v>13</v>
      </c>
      <c r="H152" t="s" s="3">
        <v>13</v>
      </c>
      <c r="I152" t="s" s="3">
        <v>13</v>
      </c>
      <c r="J152" t="n" s="3">
        <v>0.0</v>
      </c>
      <c r="K152" t="n" s="4">
        <v>0.37</v>
      </c>
      <c r="L152" t="n" s="5">
        <v>0.0</v>
      </c>
    </row>
    <row r="153">
      <c r="A153" t="n" s="1">
        <v>3.0</v>
      </c>
      <c r="B153" t="s" s="1">
        <v>266</v>
      </c>
      <c r="C153" t="s" s="2">
        <v>267</v>
      </c>
      <c r="D153" t="s" s="1">
        <v>29</v>
      </c>
      <c r="E153" t="s" s="3">
        <v>13</v>
      </c>
      <c r="F153" t="s" s="3">
        <v>13</v>
      </c>
      <c r="G153" t="s" s="3">
        <v>13</v>
      </c>
      <c r="H153" t="s" s="3">
        <v>13</v>
      </c>
      <c r="I153" t="s" s="3">
        <v>13</v>
      </c>
      <c r="J153" t="n" s="3">
        <v>0.0</v>
      </c>
      <c r="K153" t="n" s="4">
        <v>1.27</v>
      </c>
      <c r="L153" t="n" s="5">
        <v>0.0</v>
      </c>
    </row>
    <row r="154">
      <c r="A154" t="n" s="1">
        <v>3.0</v>
      </c>
      <c r="B154" t="s" s="1">
        <v>268</v>
      </c>
      <c r="C154" t="s" s="2">
        <v>269</v>
      </c>
      <c r="D154" t="s" s="1">
        <v>29</v>
      </c>
      <c r="E154" t="s" s="3">
        <v>13</v>
      </c>
      <c r="F154" t="s" s="3">
        <v>13</v>
      </c>
      <c r="G154" t="s" s="3">
        <v>13</v>
      </c>
      <c r="H154" t="s" s="3">
        <v>13</v>
      </c>
      <c r="I154" t="s" s="3">
        <v>13</v>
      </c>
      <c r="J154" t="n" s="3">
        <v>0.0</v>
      </c>
      <c r="K154" t="n" s="4">
        <v>2.15</v>
      </c>
      <c r="L154" t="n" s="5">
        <v>0.0</v>
      </c>
    </row>
    <row r="155">
      <c r="A155" t="n" s="1">
        <v>3.0</v>
      </c>
      <c r="B155" t="s" s="1">
        <v>270</v>
      </c>
      <c r="C155" t="s" s="2">
        <v>271</v>
      </c>
      <c r="D155" t="s" s="1">
        <v>29</v>
      </c>
      <c r="E155" t="s" s="3">
        <v>13</v>
      </c>
      <c r="F155" t="s" s="3">
        <v>13</v>
      </c>
      <c r="G155" t="s" s="3">
        <v>13</v>
      </c>
      <c r="H155" t="s" s="3">
        <v>13</v>
      </c>
      <c r="I155" t="s" s="3">
        <v>13</v>
      </c>
      <c r="J155" t="n" s="3">
        <v>0.0</v>
      </c>
      <c r="K155" t="n" s="4">
        <v>1.01</v>
      </c>
      <c r="L155" t="n" s="5">
        <v>0.0</v>
      </c>
    </row>
    <row r="156">
      <c r="A156" t="n" s="1">
        <v>3.0</v>
      </c>
      <c r="B156" t="s" s="1">
        <v>272</v>
      </c>
      <c r="C156" t="s" s="2">
        <v>273</v>
      </c>
      <c r="D156" t="s" s="1">
        <v>29</v>
      </c>
      <c r="E156" t="s" s="3">
        <v>13</v>
      </c>
      <c r="F156" t="s" s="3">
        <v>13</v>
      </c>
      <c r="G156" t="s" s="3">
        <v>13</v>
      </c>
      <c r="H156" t="s" s="3">
        <v>13</v>
      </c>
      <c r="I156" t="s" s="3">
        <v>13</v>
      </c>
      <c r="J156" t="n" s="3">
        <v>0.0</v>
      </c>
      <c r="K156" t="n" s="4">
        <v>1.25</v>
      </c>
      <c r="L156" t="n" s="5">
        <v>0.0</v>
      </c>
    </row>
    <row r="157">
      <c r="A157" t="n" s="1">
        <v>3.0</v>
      </c>
      <c r="B157" t="s" s="1">
        <v>274</v>
      </c>
      <c r="C157" t="s" s="2">
        <v>275</v>
      </c>
      <c r="D157" t="s" s="1">
        <v>29</v>
      </c>
      <c r="E157" t="s" s="3">
        <v>13</v>
      </c>
      <c r="F157" t="s" s="3">
        <v>13</v>
      </c>
      <c r="G157" t="s" s="3">
        <v>13</v>
      </c>
      <c r="H157" t="s" s="3">
        <v>13</v>
      </c>
      <c r="I157" t="s" s="3">
        <v>13</v>
      </c>
      <c r="J157" t="n" s="3">
        <v>0.0</v>
      </c>
      <c r="K157" t="n" s="4">
        <v>2.34</v>
      </c>
      <c r="L157" t="n" s="5">
        <v>0.0</v>
      </c>
    </row>
    <row r="158">
      <c r="A158" t="n" s="1">
        <v>3.0</v>
      </c>
      <c r="B158" t="s" s="1">
        <v>276</v>
      </c>
      <c r="C158" t="s" s="2">
        <v>277</v>
      </c>
      <c r="D158" t="s" s="1">
        <v>29</v>
      </c>
      <c r="E158" t="s" s="3">
        <v>13</v>
      </c>
      <c r="F158" t="s" s="3">
        <v>13</v>
      </c>
      <c r="G158" t="s" s="3">
        <v>13</v>
      </c>
      <c r="H158" t="s" s="3">
        <v>13</v>
      </c>
      <c r="I158" t="s" s="3">
        <v>13</v>
      </c>
      <c r="J158" t="n" s="3">
        <v>0.0</v>
      </c>
      <c r="K158" t="n" s="4">
        <v>5.62</v>
      </c>
      <c r="L158" t="n" s="5">
        <v>0.0</v>
      </c>
    </row>
    <row r="159">
      <c r="A159" t="n" s="1">
        <v>3.0</v>
      </c>
      <c r="B159" t="s" s="1">
        <v>278</v>
      </c>
      <c r="C159" t="s" s="2">
        <v>279</v>
      </c>
      <c r="D159" t="s" s="1">
        <v>29</v>
      </c>
      <c r="E159" t="s" s="3">
        <v>13</v>
      </c>
      <c r="F159" t="s" s="3">
        <v>13</v>
      </c>
      <c r="G159" t="s" s="3">
        <v>13</v>
      </c>
      <c r="H159" t="s" s="3">
        <v>13</v>
      </c>
      <c r="I159" t="s" s="3">
        <v>13</v>
      </c>
      <c r="J159" t="n" s="3">
        <v>0.0</v>
      </c>
      <c r="K159" t="n" s="4">
        <v>6.83</v>
      </c>
      <c r="L159" t="n" s="5">
        <v>0.0</v>
      </c>
    </row>
    <row r="160">
      <c r="A160" t="n" s="1">
        <v>3.0</v>
      </c>
      <c r="B160" t="s" s="1">
        <v>280</v>
      </c>
      <c r="C160" t="s" s="2">
        <v>281</v>
      </c>
      <c r="D160" t="s" s="1">
        <v>29</v>
      </c>
      <c r="E160" t="s" s="3">
        <v>13</v>
      </c>
      <c r="F160" t="s" s="3">
        <v>13</v>
      </c>
      <c r="G160" t="s" s="3">
        <v>13</v>
      </c>
      <c r="H160" t="s" s="3">
        <v>13</v>
      </c>
      <c r="I160" t="s" s="3">
        <v>13</v>
      </c>
      <c r="J160" t="n" s="3">
        <v>0.0</v>
      </c>
      <c r="K160" t="n" s="4">
        <v>1.12</v>
      </c>
      <c r="L160" t="n" s="5">
        <v>0.0</v>
      </c>
    </row>
    <row r="161">
      <c r="A161" t="n" s="1">
        <v>3.0</v>
      </c>
      <c r="B161" t="s" s="1">
        <v>282</v>
      </c>
      <c r="C161" t="s" s="2">
        <v>283</v>
      </c>
      <c r="D161" t="s" s="1">
        <v>29</v>
      </c>
      <c r="E161" t="s" s="3">
        <v>13</v>
      </c>
      <c r="F161" t="s" s="3">
        <v>13</v>
      </c>
      <c r="G161" t="s" s="3">
        <v>13</v>
      </c>
      <c r="H161" t="s" s="3">
        <v>13</v>
      </c>
      <c r="I161" t="s" s="3">
        <v>13</v>
      </c>
      <c r="J161" t="n" s="3">
        <v>0.0</v>
      </c>
      <c r="K161" t="n" s="4">
        <v>1.47</v>
      </c>
      <c r="L161" t="n" s="5">
        <v>0.0</v>
      </c>
    </row>
    <row r="162">
      <c r="A162" t="n" s="1">
        <v>3.0</v>
      </c>
      <c r="B162" t="s" s="1">
        <v>284</v>
      </c>
      <c r="C162" t="s" s="2">
        <v>285</v>
      </c>
      <c r="D162" t="s" s="1">
        <v>29</v>
      </c>
      <c r="E162" t="s" s="3">
        <v>13</v>
      </c>
      <c r="F162" t="s" s="3">
        <v>13</v>
      </c>
      <c r="G162" t="s" s="3">
        <v>13</v>
      </c>
      <c r="H162" t="s" s="3">
        <v>13</v>
      </c>
      <c r="I162" t="s" s="3">
        <v>13</v>
      </c>
      <c r="J162" t="n" s="3">
        <v>0.0</v>
      </c>
      <c r="K162" t="n" s="4">
        <v>1.12</v>
      </c>
      <c r="L162" t="n" s="5">
        <v>0.0</v>
      </c>
    </row>
    <row r="163">
      <c r="A163" t="n" s="1">
        <v>3.0</v>
      </c>
      <c r="B163" t="s" s="1">
        <v>286</v>
      </c>
      <c r="C163" t="s" s="2">
        <v>287</v>
      </c>
      <c r="D163" t="s" s="1">
        <v>29</v>
      </c>
      <c r="E163" t="s" s="3">
        <v>13</v>
      </c>
      <c r="F163" t="s" s="3">
        <v>13</v>
      </c>
      <c r="G163" t="s" s="3">
        <v>13</v>
      </c>
      <c r="H163" t="s" s="3">
        <v>13</v>
      </c>
      <c r="I163" t="s" s="3">
        <v>13</v>
      </c>
      <c r="J163" t="n" s="3">
        <v>0.0</v>
      </c>
      <c r="K163" t="n" s="4">
        <v>1.47</v>
      </c>
      <c r="L163" t="n" s="5">
        <v>0.0</v>
      </c>
    </row>
    <row r="164">
      <c r="A164" t="n" s="1">
        <v>3.0</v>
      </c>
      <c r="B164" t="s" s="1">
        <v>288</v>
      </c>
      <c r="C164" t="s" s="2">
        <v>289</v>
      </c>
      <c r="D164" t="s" s="1">
        <v>29</v>
      </c>
      <c r="E164" t="n" s="3">
        <v>263.0</v>
      </c>
      <c r="F164" t="s" s="3">
        <v>13</v>
      </c>
      <c r="G164" t="s" s="3">
        <v>13</v>
      </c>
      <c r="H164" t="s" s="3">
        <v>13</v>
      </c>
      <c r="I164" t="s" s="3">
        <v>13</v>
      </c>
      <c r="J164" t="n" s="3">
        <v>263.0</v>
      </c>
      <c r="K164" t="n" s="4">
        <v>4.92</v>
      </c>
      <c r="L164" t="n" s="5">
        <v>1293.96</v>
      </c>
    </row>
    <row r="165">
      <c r="A165" t="n" s="1">
        <v>3.0</v>
      </c>
      <c r="B165" t="s" s="1">
        <v>290</v>
      </c>
      <c r="C165" t="s" s="2">
        <v>291</v>
      </c>
      <c r="D165" t="s" s="1">
        <v>29</v>
      </c>
      <c r="E165" t="s" s="3">
        <v>13</v>
      </c>
      <c r="F165" t="s" s="3">
        <v>13</v>
      </c>
      <c r="G165" t="s" s="3">
        <v>13</v>
      </c>
      <c r="H165" t="s" s="3">
        <v>13</v>
      </c>
      <c r="I165" t="s" s="3">
        <v>13</v>
      </c>
      <c r="J165" t="n" s="3">
        <v>0.0</v>
      </c>
      <c r="K165" t="n" s="4">
        <v>1.82</v>
      </c>
      <c r="L165" t="n" s="5">
        <v>0.0</v>
      </c>
    </row>
    <row r="166">
      <c r="A166" t="n" s="1">
        <v>3.0</v>
      </c>
      <c r="B166" t="s" s="1">
        <v>292</v>
      </c>
      <c r="C166" t="s" s="2">
        <v>293</v>
      </c>
      <c r="D166" t="s" s="1">
        <v>29</v>
      </c>
      <c r="E166" t="n" s="3">
        <v>474.4</v>
      </c>
      <c r="F166" t="n" s="3">
        <v>474.0</v>
      </c>
      <c r="G166" t="n" s="3">
        <v>116.5</v>
      </c>
      <c r="H166" t="n" s="3">
        <v>400.0</v>
      </c>
      <c r="I166" t="n" s="3">
        <v>195.32</v>
      </c>
      <c r="J166" t="n" s="3">
        <v>1660.22</v>
      </c>
      <c r="K166" t="n" s="4">
        <v>1.92</v>
      </c>
      <c r="L166" t="n" s="5">
        <v>3187.6223999999997</v>
      </c>
    </row>
    <row r="167">
      <c r="A167" t="n" s="1">
        <v>3.0</v>
      </c>
      <c r="B167" t="s" s="1">
        <v>294</v>
      </c>
      <c r="C167" t="s" s="2">
        <v>295</v>
      </c>
      <c r="D167" t="s" s="1">
        <v>29</v>
      </c>
      <c r="E167" t="s" s="3">
        <v>13</v>
      </c>
      <c r="F167" t="s" s="3">
        <v>13</v>
      </c>
      <c r="G167" t="s" s="3">
        <v>13</v>
      </c>
      <c r="H167" t="s" s="3">
        <v>13</v>
      </c>
      <c r="I167" t="s" s="3">
        <v>13</v>
      </c>
      <c r="J167" t="n" s="3">
        <v>0.0</v>
      </c>
      <c r="K167" t="n" s="4">
        <v>2.54</v>
      </c>
      <c r="L167" t="n" s="5">
        <v>0.0</v>
      </c>
    </row>
    <row r="168">
      <c r="C168" t="s" s="117">
        <v>22</v>
      </c>
      <c r="D168" t="s" s="118">
        <v>23</v>
      </c>
      <c r="E168" t="s" s="119">
        <v>0</v>
      </c>
      <c r="F168" t="s" s="120">
        <v>0</v>
      </c>
      <c r="G168" t="s" s="121">
        <v>0</v>
      </c>
      <c r="H168" t="s" s="122">
        <v>0</v>
      </c>
      <c r="I168" t="s" s="123">
        <v>0</v>
      </c>
      <c r="J168" t="s" s="124">
        <v>0</v>
      </c>
      <c r="K168" t="s" s="125">
        <v>0</v>
      </c>
      <c r="L168" s="126">
        <f>L120+L121+L122+L123+L124+L125+L126+L127+L128+L129+L130+L131+L132+L133+L134+L135+L136+L137+L138+L139+L140+L141+L142+L143+L144+L145+L146+L147+L148+L149+L150+L151+L152+L153+L154+L155+L156+L157+L158+L159+L160+L161+L162+L163+L164+L165+L166+L167</f>
      </c>
    </row>
    <row r="170">
      <c r="C170" t="s" s="127">
        <v>296</v>
      </c>
    </row>
    <row r="171">
      <c r="A171" t="n" s="1">
        <v>3.0</v>
      </c>
      <c r="B171" t="s" s="1">
        <v>297</v>
      </c>
      <c r="C171" t="s" s="2">
        <v>298</v>
      </c>
      <c r="D171" t="s" s="1">
        <v>29</v>
      </c>
      <c r="E171" t="s" s="3">
        <v>13</v>
      </c>
      <c r="F171" t="s" s="3">
        <v>13</v>
      </c>
      <c r="G171" t="s" s="3">
        <v>13</v>
      </c>
      <c r="H171" t="s" s="3">
        <v>13</v>
      </c>
      <c r="I171" t="s" s="3">
        <v>13</v>
      </c>
      <c r="J171" t="n" s="3">
        <v>0.0</v>
      </c>
      <c r="K171" t="n" s="4">
        <v>475.0</v>
      </c>
      <c r="L171" t="n" s="5">
        <v>0.0</v>
      </c>
    </row>
    <row r="172">
      <c r="A172" t="n" s="1">
        <v>3.0</v>
      </c>
      <c r="B172" t="s" s="1">
        <v>299</v>
      </c>
      <c r="C172" t="s" s="2">
        <v>300</v>
      </c>
      <c r="D172" t="s" s="1">
        <v>45</v>
      </c>
      <c r="E172" t="n" s="3">
        <v>23.0</v>
      </c>
      <c r="F172" t="n" s="3">
        <v>22.0</v>
      </c>
      <c r="G172" t="n" s="3">
        <v>19.0</v>
      </c>
      <c r="H172" t="n" s="3">
        <v>15.0</v>
      </c>
      <c r="I172" t="n" s="3">
        <v>18.0</v>
      </c>
      <c r="J172" t="n" s="3">
        <v>97.0</v>
      </c>
      <c r="K172" t="n" s="4">
        <v>7.7</v>
      </c>
      <c r="L172" t="n" s="5">
        <v>746.9</v>
      </c>
    </row>
    <row r="173">
      <c r="A173" t="n" s="1">
        <v>3.0</v>
      </c>
      <c r="B173" t="s" s="1">
        <v>301</v>
      </c>
      <c r="C173" t="s" s="2">
        <v>302</v>
      </c>
      <c r="D173" t="s" s="1">
        <v>45</v>
      </c>
      <c r="E173" t="n" s="3">
        <v>5.0</v>
      </c>
      <c r="F173" t="n" s="3">
        <v>0.0</v>
      </c>
      <c r="G173" t="n" s="3">
        <v>0.0</v>
      </c>
      <c r="H173" t="n" s="3">
        <v>0.0</v>
      </c>
      <c r="I173" t="s" s="3">
        <v>13</v>
      </c>
      <c r="J173" t="n" s="3">
        <v>5.0</v>
      </c>
      <c r="K173" t="n" s="4">
        <v>385.0</v>
      </c>
      <c r="L173" t="n" s="5">
        <v>1925.0</v>
      </c>
    </row>
    <row r="174">
      <c r="A174" t="n" s="1">
        <v>3.0</v>
      </c>
      <c r="B174" t="s" s="1">
        <v>303</v>
      </c>
      <c r="C174" t="s" s="2">
        <v>304</v>
      </c>
      <c r="D174" t="s" s="1">
        <v>45</v>
      </c>
      <c r="E174" t="n" s="3">
        <v>13.0</v>
      </c>
      <c r="F174" t="n" s="3">
        <v>4.0</v>
      </c>
      <c r="G174" t="n" s="3">
        <v>3.0</v>
      </c>
      <c r="H174" t="n" s="3">
        <v>6.0</v>
      </c>
      <c r="I174" t="s" s="3">
        <v>13</v>
      </c>
      <c r="J174" t="n" s="3">
        <v>26.0</v>
      </c>
      <c r="K174" t="n" s="4">
        <v>161.0</v>
      </c>
      <c r="L174" t="n" s="5">
        <v>4186.0</v>
      </c>
    </row>
    <row r="175">
      <c r="A175" t="n" s="1">
        <v>3.0</v>
      </c>
      <c r="B175" t="s" s="1">
        <v>305</v>
      </c>
      <c r="C175" t="s" s="2">
        <v>306</v>
      </c>
      <c r="D175" t="s" s="1">
        <v>45</v>
      </c>
      <c r="E175" t="n" s="3">
        <v>989.0</v>
      </c>
      <c r="F175" t="n" s="3">
        <v>928.0</v>
      </c>
      <c r="G175" t="n" s="3">
        <v>717.0</v>
      </c>
      <c r="H175" t="n" s="3">
        <v>777.0</v>
      </c>
      <c r="I175" t="n" s="3">
        <v>641.0</v>
      </c>
      <c r="J175" t="n" s="3">
        <v>4052.0</v>
      </c>
      <c r="K175" t="n" s="4">
        <v>5.6</v>
      </c>
      <c r="L175" t="n" s="5">
        <v>22691.199999999997</v>
      </c>
    </row>
    <row r="176">
      <c r="A176" t="n" s="1">
        <v>3.0</v>
      </c>
      <c r="B176" t="s" s="1">
        <v>307</v>
      </c>
      <c r="C176" t="s" s="2">
        <v>308</v>
      </c>
      <c r="D176" t="s" s="1">
        <v>45</v>
      </c>
      <c r="E176" t="s" s="3">
        <v>13</v>
      </c>
      <c r="F176" t="s" s="3">
        <v>13</v>
      </c>
      <c r="G176" t="s" s="3">
        <v>13</v>
      </c>
      <c r="H176" t="s" s="3">
        <v>13</v>
      </c>
      <c r="I176" t="s" s="3">
        <v>13</v>
      </c>
      <c r="J176" t="n" s="3">
        <v>0.0</v>
      </c>
      <c r="K176" t="n" s="4">
        <v>11.25</v>
      </c>
      <c r="L176" t="n" s="5">
        <v>0.0</v>
      </c>
    </row>
    <row r="177">
      <c r="A177" t="n" s="1">
        <v>3.0</v>
      </c>
      <c r="B177" t="s" s="1">
        <v>309</v>
      </c>
      <c r="C177" t="s" s="2">
        <v>310</v>
      </c>
      <c r="D177" t="s" s="1">
        <v>49</v>
      </c>
      <c r="E177" t="s" s="3">
        <v>13</v>
      </c>
      <c r="F177" t="s" s="3">
        <v>13</v>
      </c>
      <c r="G177" t="s" s="3">
        <v>13</v>
      </c>
      <c r="H177" t="s" s="3">
        <v>13</v>
      </c>
      <c r="I177" t="s" s="3">
        <v>13</v>
      </c>
      <c r="J177" t="n" s="3">
        <v>0.0</v>
      </c>
      <c r="K177" t="n" s="4">
        <v>57.0</v>
      </c>
      <c r="L177" t="n" s="5">
        <v>0.0</v>
      </c>
    </row>
    <row r="178">
      <c r="A178" t="n" s="1">
        <v>3.0</v>
      </c>
      <c r="B178" t="s" s="1">
        <v>311</v>
      </c>
      <c r="C178" t="s" s="2">
        <v>312</v>
      </c>
      <c r="D178" t="s" s="1">
        <v>45</v>
      </c>
      <c r="E178" t="n" s="3">
        <v>2.0</v>
      </c>
      <c r="F178" t="n" s="3">
        <v>1.0</v>
      </c>
      <c r="G178" t="n" s="3">
        <v>1.0</v>
      </c>
      <c r="H178" t="n" s="3">
        <v>1.0</v>
      </c>
      <c r="I178" t="s" s="3">
        <v>13</v>
      </c>
      <c r="J178" t="n" s="3">
        <v>5.0</v>
      </c>
      <c r="K178" t="n" s="4">
        <v>263.15</v>
      </c>
      <c r="L178" t="n" s="5">
        <v>1315.75</v>
      </c>
    </row>
    <row r="179">
      <c r="A179" t="n" s="1">
        <v>3.0</v>
      </c>
      <c r="B179" t="s" s="1">
        <v>313</v>
      </c>
      <c r="C179" t="s" s="2">
        <v>314</v>
      </c>
      <c r="D179" t="s" s="1">
        <v>49</v>
      </c>
      <c r="E179" t="n" s="3">
        <v>7.0</v>
      </c>
      <c r="F179" t="n" s="3">
        <v>8.0</v>
      </c>
      <c r="G179" t="n" s="3">
        <v>5.0</v>
      </c>
      <c r="H179" t="n" s="3">
        <v>3.0</v>
      </c>
      <c r="I179" t="n" s="3">
        <v>3.0</v>
      </c>
      <c r="J179" t="n" s="3">
        <v>26.0</v>
      </c>
      <c r="K179" t="n" s="4">
        <v>99.34</v>
      </c>
      <c r="L179" t="n" s="5">
        <v>2582.84</v>
      </c>
    </row>
    <row r="180">
      <c r="A180" t="n" s="1">
        <v>3.0</v>
      </c>
      <c r="B180" t="s" s="1">
        <v>315</v>
      </c>
      <c r="C180" t="s" s="2">
        <v>316</v>
      </c>
      <c r="D180" t="s" s="1">
        <v>49</v>
      </c>
      <c r="E180" t="n" s="3">
        <v>13.0</v>
      </c>
      <c r="F180" t="n" s="3">
        <v>9.0</v>
      </c>
      <c r="G180" t="n" s="3">
        <v>12.0</v>
      </c>
      <c r="H180" t="n" s="3">
        <v>10.0</v>
      </c>
      <c r="I180" t="n" s="3">
        <v>13.0</v>
      </c>
      <c r="J180" t="n" s="3">
        <v>57.0</v>
      </c>
      <c r="K180" t="n" s="4">
        <v>127.8</v>
      </c>
      <c r="L180" t="n" s="5">
        <v>7284.599999999999</v>
      </c>
    </row>
    <row r="181">
      <c r="A181" t="n" s="1">
        <v>3.0</v>
      </c>
      <c r="B181" t="s" s="1">
        <v>317</v>
      </c>
      <c r="C181" t="s" s="2">
        <v>318</v>
      </c>
      <c r="D181" t="s" s="1">
        <v>45</v>
      </c>
      <c r="E181" t="n" s="3">
        <v>1.0</v>
      </c>
      <c r="F181" t="n" s="3">
        <v>1.0</v>
      </c>
      <c r="G181" t="n" s="3">
        <v>1.0</v>
      </c>
      <c r="H181" t="n" s="3">
        <v>1.0</v>
      </c>
      <c r="I181" t="n" s="3">
        <v>1.0</v>
      </c>
      <c r="J181" t="n" s="3">
        <v>5.0</v>
      </c>
      <c r="K181" t="n" s="4">
        <v>59.5</v>
      </c>
      <c r="L181" t="n" s="5">
        <v>297.5</v>
      </c>
    </row>
    <row r="182">
      <c r="A182" t="n" s="1">
        <v>3.0</v>
      </c>
      <c r="B182" t="s" s="1">
        <v>319</v>
      </c>
      <c r="C182" t="s" s="2">
        <v>320</v>
      </c>
      <c r="D182" t="s" s="1">
        <v>45</v>
      </c>
      <c r="E182" t="s" s="3">
        <v>13</v>
      </c>
      <c r="F182" t="s" s="3">
        <v>13</v>
      </c>
      <c r="G182" t="s" s="3">
        <v>13</v>
      </c>
      <c r="H182" t="s" s="3">
        <v>13</v>
      </c>
      <c r="I182" t="s" s="3">
        <v>13</v>
      </c>
      <c r="J182" t="n" s="3">
        <v>0.0</v>
      </c>
      <c r="K182" t="n" s="4">
        <v>2924.48</v>
      </c>
      <c r="L182" t="n" s="5">
        <v>0.0</v>
      </c>
    </row>
    <row r="183">
      <c r="A183" t="n" s="1">
        <v>3.0</v>
      </c>
      <c r="B183" t="s" s="1">
        <v>321</v>
      </c>
      <c r="C183" t="s" s="2">
        <v>322</v>
      </c>
      <c r="D183" t="s" s="1">
        <v>45</v>
      </c>
      <c r="E183" t="s" s="3">
        <v>13</v>
      </c>
      <c r="F183" t="s" s="3">
        <v>13</v>
      </c>
      <c r="G183" t="s" s="3">
        <v>13</v>
      </c>
      <c r="H183" t="s" s="3">
        <v>13</v>
      </c>
      <c r="I183" t="s" s="3">
        <v>13</v>
      </c>
      <c r="J183" t="n" s="3">
        <v>0.0</v>
      </c>
      <c r="K183" t="n" s="4">
        <v>227.61</v>
      </c>
      <c r="L183" t="n" s="5">
        <v>0.0</v>
      </c>
    </row>
    <row r="184">
      <c r="A184" t="n" s="1">
        <v>3.0</v>
      </c>
      <c r="B184" t="s" s="1">
        <v>323</v>
      </c>
      <c r="C184" t="s" s="2">
        <v>324</v>
      </c>
      <c r="D184" t="s" s="1">
        <v>45</v>
      </c>
      <c r="E184" t="s" s="3">
        <v>13</v>
      </c>
      <c r="F184" t="s" s="3">
        <v>13</v>
      </c>
      <c r="G184" t="s" s="3">
        <v>13</v>
      </c>
      <c r="H184" t="n" s="3">
        <v>1.0</v>
      </c>
      <c r="I184" t="s" s="3">
        <v>13</v>
      </c>
      <c r="J184" t="n" s="3">
        <v>1.0</v>
      </c>
      <c r="K184" t="n" s="4">
        <v>279.8</v>
      </c>
      <c r="L184" t="n" s="5">
        <v>279.8</v>
      </c>
    </row>
    <row r="185">
      <c r="A185" t="n" s="1">
        <v>3.0</v>
      </c>
      <c r="B185" t="s" s="1">
        <v>325</v>
      </c>
      <c r="C185" t="s" s="2">
        <v>326</v>
      </c>
      <c r="D185" t="s" s="1">
        <v>49</v>
      </c>
      <c r="E185" t="n" s="3">
        <v>1.0</v>
      </c>
      <c r="F185" t="n" s="3">
        <v>1.0</v>
      </c>
      <c r="G185" t="n" s="3">
        <v>1.0</v>
      </c>
      <c r="H185" t="n" s="3">
        <v>1.0</v>
      </c>
      <c r="I185" t="n" s="3">
        <v>1.0</v>
      </c>
      <c r="J185" t="n" s="3">
        <v>5.0</v>
      </c>
      <c r="K185" t="n" s="4">
        <v>1820.0</v>
      </c>
      <c r="L185" t="n" s="5">
        <v>9100.0</v>
      </c>
    </row>
    <row r="186">
      <c r="A186" t="n" s="1">
        <v>3.0</v>
      </c>
      <c r="B186" t="s" s="1">
        <v>327</v>
      </c>
      <c r="C186" t="s" s="2">
        <v>328</v>
      </c>
      <c r="D186" t="s" s="1">
        <v>49</v>
      </c>
      <c r="E186" t="s" s="3">
        <v>13</v>
      </c>
      <c r="F186" t="s" s="3">
        <v>13</v>
      </c>
      <c r="G186" t="s" s="3">
        <v>13</v>
      </c>
      <c r="H186" t="s" s="3">
        <v>13</v>
      </c>
      <c r="I186" t="s" s="3">
        <v>13</v>
      </c>
      <c r="J186" t="n" s="3">
        <v>0.0</v>
      </c>
      <c r="K186" t="n" s="4">
        <v>564.35</v>
      </c>
      <c r="L186" t="n" s="5">
        <v>0.0</v>
      </c>
    </row>
    <row r="187">
      <c r="A187" t="n" s="1">
        <v>3.0</v>
      </c>
      <c r="B187" t="s" s="1">
        <v>329</v>
      </c>
      <c r="C187" t="s" s="2">
        <v>330</v>
      </c>
      <c r="D187" t="s" s="1">
        <v>49</v>
      </c>
      <c r="E187" t="s" s="3">
        <v>13</v>
      </c>
      <c r="F187" t="s" s="3">
        <v>13</v>
      </c>
      <c r="G187" t="s" s="3">
        <v>13</v>
      </c>
      <c r="H187" t="s" s="3">
        <v>13</v>
      </c>
      <c r="I187" t="s" s="3">
        <v>13</v>
      </c>
      <c r="J187" t="n" s="3">
        <v>0.0</v>
      </c>
      <c r="K187" t="n" s="4">
        <v>595.85</v>
      </c>
      <c r="L187" t="n" s="5">
        <v>0.0</v>
      </c>
    </row>
    <row r="188">
      <c r="A188" t="n" s="1">
        <v>3.0</v>
      </c>
      <c r="B188" t="s" s="1">
        <v>331</v>
      </c>
      <c r="C188" t="s" s="2">
        <v>332</v>
      </c>
      <c r="D188" t="s" s="1">
        <v>49</v>
      </c>
      <c r="E188" t="s" s="3">
        <v>13</v>
      </c>
      <c r="F188" t="s" s="3">
        <v>13</v>
      </c>
      <c r="G188" t="s" s="3">
        <v>13</v>
      </c>
      <c r="H188" t="s" s="3">
        <v>13</v>
      </c>
      <c r="I188" t="s" s="3">
        <v>13</v>
      </c>
      <c r="J188" t="n" s="3">
        <v>0.0</v>
      </c>
      <c r="K188" t="n" s="4">
        <v>848.65</v>
      </c>
      <c r="L188" t="n" s="5">
        <v>0.0</v>
      </c>
    </row>
    <row r="189">
      <c r="A189" t="n" s="1">
        <v>3.0</v>
      </c>
      <c r="B189" t="s" s="1">
        <v>333</v>
      </c>
      <c r="C189" t="s" s="2">
        <v>334</v>
      </c>
      <c r="D189" t="s" s="1">
        <v>49</v>
      </c>
      <c r="E189" t="s" s="3">
        <v>13</v>
      </c>
      <c r="F189" t="s" s="3">
        <v>13</v>
      </c>
      <c r="G189" t="s" s="3">
        <v>13</v>
      </c>
      <c r="H189" t="s" s="3">
        <v>13</v>
      </c>
      <c r="I189" t="s" s="3">
        <v>13</v>
      </c>
      <c r="J189" t="n" s="3">
        <v>0.0</v>
      </c>
      <c r="K189" t="n" s="4">
        <v>915.06</v>
      </c>
      <c r="L189" t="n" s="5">
        <v>0.0</v>
      </c>
    </row>
    <row r="190">
      <c r="A190" t="n" s="1">
        <v>3.0</v>
      </c>
      <c r="B190" t="s" s="1">
        <v>335</v>
      </c>
      <c r="C190" t="s" s="2">
        <v>336</v>
      </c>
      <c r="D190" t="s" s="1">
        <v>49</v>
      </c>
      <c r="E190" t="s" s="3">
        <v>13</v>
      </c>
      <c r="F190" t="s" s="3">
        <v>13</v>
      </c>
      <c r="G190" t="s" s="3">
        <v>13</v>
      </c>
      <c r="H190" t="s" s="3">
        <v>13</v>
      </c>
      <c r="I190" t="s" s="3">
        <v>13</v>
      </c>
      <c r="J190" t="n" s="3">
        <v>0.0</v>
      </c>
      <c r="K190" t="n" s="4">
        <v>398.36</v>
      </c>
      <c r="L190" t="n" s="5">
        <v>0.0</v>
      </c>
    </row>
    <row r="191">
      <c r="A191" t="n" s="1">
        <v>3.0</v>
      </c>
      <c r="B191" t="s" s="1">
        <v>337</v>
      </c>
      <c r="C191" t="s" s="2">
        <v>338</v>
      </c>
      <c r="D191" t="s" s="1">
        <v>49</v>
      </c>
      <c r="E191" t="s" s="3">
        <v>13</v>
      </c>
      <c r="F191" t="s" s="3">
        <v>13</v>
      </c>
      <c r="G191" t="s" s="3">
        <v>13</v>
      </c>
      <c r="H191" t="s" s="3">
        <v>13</v>
      </c>
      <c r="I191" t="s" s="3">
        <v>13</v>
      </c>
      <c r="J191" t="n" s="3">
        <v>0.0</v>
      </c>
      <c r="K191" t="n" s="4">
        <v>32.99</v>
      </c>
      <c r="L191" t="n" s="5">
        <v>0.0</v>
      </c>
    </row>
    <row r="192">
      <c r="A192" t="n" s="1">
        <v>3.0</v>
      </c>
      <c r="B192" t="s" s="1">
        <v>339</v>
      </c>
      <c r="C192" t="s" s="2">
        <v>340</v>
      </c>
      <c r="D192" t="s" s="1">
        <v>49</v>
      </c>
      <c r="E192" t="s" s="3">
        <v>13</v>
      </c>
      <c r="F192" t="s" s="3">
        <v>13</v>
      </c>
      <c r="G192" t="s" s="3">
        <v>13</v>
      </c>
      <c r="H192" t="s" s="3">
        <v>13</v>
      </c>
      <c r="I192" t="s" s="3">
        <v>13</v>
      </c>
      <c r="J192" t="n" s="3">
        <v>0.0</v>
      </c>
      <c r="K192" t="n" s="4">
        <v>37.94</v>
      </c>
      <c r="L192" t="n" s="5">
        <v>0.0</v>
      </c>
    </row>
    <row r="193">
      <c r="A193" t="n" s="1">
        <v>3.0</v>
      </c>
      <c r="B193" t="s" s="1">
        <v>341</v>
      </c>
      <c r="C193" t="s" s="2">
        <v>342</v>
      </c>
      <c r="D193" t="s" s="1">
        <v>49</v>
      </c>
      <c r="E193" t="s" s="3">
        <v>13</v>
      </c>
      <c r="F193" t="s" s="3">
        <v>13</v>
      </c>
      <c r="G193" t="s" s="3">
        <v>13</v>
      </c>
      <c r="H193" t="s" s="3">
        <v>13</v>
      </c>
      <c r="I193" t="s" s="3">
        <v>13</v>
      </c>
      <c r="J193" t="n" s="3">
        <v>0.0</v>
      </c>
      <c r="K193" t="n" s="4">
        <v>44.5</v>
      </c>
      <c r="L193" t="n" s="5">
        <v>0.0</v>
      </c>
    </row>
    <row r="194">
      <c r="A194" t="n" s="1">
        <v>3.0</v>
      </c>
      <c r="B194" t="s" s="1">
        <v>343</v>
      </c>
      <c r="C194" t="s" s="2">
        <v>344</v>
      </c>
      <c r="D194" t="s" s="1">
        <v>49</v>
      </c>
      <c r="E194" t="s" s="3">
        <v>13</v>
      </c>
      <c r="F194" t="s" s="3">
        <v>13</v>
      </c>
      <c r="G194" t="s" s="3">
        <v>13</v>
      </c>
      <c r="H194" t="s" s="3">
        <v>13</v>
      </c>
      <c r="I194" t="s" s="3">
        <v>13</v>
      </c>
      <c r="J194" t="n" s="3">
        <v>0.0</v>
      </c>
      <c r="K194" t="n" s="4">
        <v>44.43</v>
      </c>
      <c r="L194" t="n" s="5">
        <v>0.0</v>
      </c>
    </row>
    <row r="195">
      <c r="A195" t="n" s="1">
        <v>3.0</v>
      </c>
      <c r="B195" t="s" s="1">
        <v>345</v>
      </c>
      <c r="C195" t="s" s="2">
        <v>346</v>
      </c>
      <c r="D195" t="s" s="1">
        <v>49</v>
      </c>
      <c r="E195" t="s" s="3">
        <v>13</v>
      </c>
      <c r="F195" t="s" s="3">
        <v>13</v>
      </c>
      <c r="G195" t="s" s="3">
        <v>13</v>
      </c>
      <c r="H195" t="s" s="3">
        <v>13</v>
      </c>
      <c r="I195" t="s" s="3">
        <v>13</v>
      </c>
      <c r="J195" t="n" s="3">
        <v>0.0</v>
      </c>
      <c r="K195" t="n" s="4">
        <v>50.19</v>
      </c>
      <c r="L195" t="n" s="5">
        <v>0.0</v>
      </c>
    </row>
    <row r="196">
      <c r="C196" t="s" s="128">
        <v>22</v>
      </c>
      <c r="D196" t="s" s="129">
        <v>23</v>
      </c>
      <c r="E196" t="s" s="130">
        <v>0</v>
      </c>
      <c r="F196" t="s" s="131">
        <v>0</v>
      </c>
      <c r="G196" t="s" s="132">
        <v>0</v>
      </c>
      <c r="H196" t="s" s="133">
        <v>0</v>
      </c>
      <c r="I196" t="s" s="134">
        <v>0</v>
      </c>
      <c r="J196" t="s" s="135">
        <v>0</v>
      </c>
      <c r="K196" t="s" s="136">
        <v>0</v>
      </c>
      <c r="L196" s="137">
        <f>L171+L172+L173+L174+L175+L176+L177+L178+L179+L180+L181+L182+L183+L184+L185+L186+L187+L188+L189+L190+L191+L192+L193+L194+L195</f>
      </c>
    </row>
    <row r="198">
      <c r="C198" t="s" s="138">
        <v>347</v>
      </c>
    </row>
    <row r="199">
      <c r="A199" t="n" s="1">
        <v>3.0</v>
      </c>
      <c r="B199" t="s" s="1">
        <v>348</v>
      </c>
      <c r="C199" t="s" s="2">
        <v>349</v>
      </c>
      <c r="D199" t="s" s="1">
        <v>45</v>
      </c>
      <c r="E199" t="n" s="3">
        <v>36.0</v>
      </c>
      <c r="F199" t="s" s="3">
        <v>13</v>
      </c>
      <c r="G199" t="s" s="3">
        <v>13</v>
      </c>
      <c r="H199" t="s" s="3">
        <v>13</v>
      </c>
      <c r="I199" t="s" s="3">
        <v>13</v>
      </c>
      <c r="J199" t="n" s="3">
        <v>36.0</v>
      </c>
      <c r="K199" t="n" s="4">
        <v>4.0</v>
      </c>
      <c r="L199" t="n" s="5">
        <v>144.0</v>
      </c>
    </row>
    <row r="200">
      <c r="C200" t="s" s="139">
        <v>22</v>
      </c>
      <c r="D200" t="s" s="140">
        <v>23</v>
      </c>
      <c r="E200" t="s" s="141">
        <v>0</v>
      </c>
      <c r="F200" t="s" s="142">
        <v>0</v>
      </c>
      <c r="G200" t="s" s="143">
        <v>0</v>
      </c>
      <c r="H200" t="s" s="144">
        <v>0</v>
      </c>
      <c r="I200" t="s" s="145">
        <v>0</v>
      </c>
      <c r="J200" t="s" s="146">
        <v>0</v>
      </c>
      <c r="K200" t="s" s="147">
        <v>0</v>
      </c>
      <c r="L200" s="148">
        <f>L199</f>
      </c>
    </row>
    <row r="203">
      <c r="C203" t="s" s="149">
        <v>350</v>
      </c>
    </row>
    <row r="204">
      <c r="C204" t="s" s="150">
        <v>198</v>
      </c>
    </row>
    <row r="206">
      <c r="C206" t="s" s="151">
        <v>351</v>
      </c>
    </row>
    <row r="207">
      <c r="A207" t="n" s="1">
        <v>4.0</v>
      </c>
      <c r="B207" t="s" s="1">
        <v>352</v>
      </c>
      <c r="C207" t="s" s="2">
        <v>353</v>
      </c>
      <c r="D207" t="s" s="1">
        <v>45</v>
      </c>
      <c r="E207" t="s" s="3">
        <v>13</v>
      </c>
      <c r="F207" t="s" s="3">
        <v>13</v>
      </c>
      <c r="G207" t="s" s="3">
        <v>13</v>
      </c>
      <c r="H207" t="s" s="3">
        <v>13</v>
      </c>
      <c r="I207" t="s" s="3">
        <v>13</v>
      </c>
      <c r="J207" t="n" s="3">
        <v>0.0</v>
      </c>
      <c r="K207" t="n" s="4">
        <v>580.78</v>
      </c>
      <c r="L207" t="n" s="5">
        <v>0.0</v>
      </c>
    </row>
    <row r="208">
      <c r="C208" t="s" s="152">
        <v>22</v>
      </c>
      <c r="D208" t="s" s="153">
        <v>23</v>
      </c>
      <c r="E208" t="s" s="154">
        <v>0</v>
      </c>
      <c r="F208" t="s" s="155">
        <v>0</v>
      </c>
      <c r="G208" t="s" s="156">
        <v>0</v>
      </c>
      <c r="H208" t="s" s="157">
        <v>0</v>
      </c>
      <c r="I208" t="s" s="158">
        <v>0</v>
      </c>
      <c r="J208" t="s" s="159">
        <v>0</v>
      </c>
      <c r="K208" t="s" s="160">
        <v>0</v>
      </c>
      <c r="L208" s="161">
        <f>L207</f>
      </c>
    </row>
    <row r="210">
      <c r="C210" t="s" s="162">
        <v>354</v>
      </c>
    </row>
    <row r="211">
      <c r="A211" t="n" s="1">
        <v>4.0</v>
      </c>
      <c r="B211" t="s" s="1">
        <v>355</v>
      </c>
      <c r="C211" t="s" s="2">
        <v>356</v>
      </c>
      <c r="D211" t="s" s="1">
        <v>49</v>
      </c>
      <c r="E211" t="s" s="3">
        <v>13</v>
      </c>
      <c r="F211" t="s" s="3">
        <v>13</v>
      </c>
      <c r="G211" t="s" s="3">
        <v>13</v>
      </c>
      <c r="H211" t="s" s="3">
        <v>13</v>
      </c>
      <c r="I211" t="s" s="3">
        <v>13</v>
      </c>
      <c r="J211" t="n" s="3">
        <v>0.0</v>
      </c>
      <c r="K211" t="n" s="4">
        <v>20000.0</v>
      </c>
      <c r="L211" t="n" s="5">
        <v>0.0</v>
      </c>
    </row>
    <row r="212">
      <c r="A212" t="n" s="1">
        <v>4.0</v>
      </c>
      <c r="B212" t="s" s="1">
        <v>357</v>
      </c>
      <c r="C212" t="s" s="2">
        <v>358</v>
      </c>
      <c r="D212" t="s" s="1">
        <v>49</v>
      </c>
      <c r="E212" t="s" s="3">
        <v>13</v>
      </c>
      <c r="F212" t="s" s="3">
        <v>13</v>
      </c>
      <c r="G212" t="s" s="3">
        <v>13</v>
      </c>
      <c r="H212" t="s" s="3">
        <v>13</v>
      </c>
      <c r="I212" t="s" s="3">
        <v>13</v>
      </c>
      <c r="J212" t="n" s="3">
        <v>0.0</v>
      </c>
      <c r="K212" t="n" s="4">
        <v>21364.51</v>
      </c>
      <c r="L212" t="n" s="5">
        <v>0.0</v>
      </c>
    </row>
    <row r="213">
      <c r="A213" t="n" s="1">
        <v>4.0</v>
      </c>
      <c r="B213" t="s" s="1">
        <v>359</v>
      </c>
      <c r="C213" t="s" s="2">
        <v>360</v>
      </c>
      <c r="D213" t="s" s="1">
        <v>49</v>
      </c>
      <c r="E213" t="s" s="3">
        <v>13</v>
      </c>
      <c r="F213" t="s" s="3">
        <v>13</v>
      </c>
      <c r="G213" t="s" s="3">
        <v>13</v>
      </c>
      <c r="H213" t="s" s="3">
        <v>13</v>
      </c>
      <c r="I213" t="s" s="3">
        <v>13</v>
      </c>
      <c r="J213" t="n" s="3">
        <v>0.0</v>
      </c>
      <c r="K213" t="n" s="4">
        <v>43877.63</v>
      </c>
      <c r="L213" t="n" s="5">
        <v>0.0</v>
      </c>
    </row>
    <row r="214">
      <c r="A214" t="n" s="1">
        <v>4.0</v>
      </c>
      <c r="B214" t="s" s="1">
        <v>361</v>
      </c>
      <c r="C214" t="s" s="2">
        <v>362</v>
      </c>
      <c r="D214" t="s" s="1">
        <v>49</v>
      </c>
      <c r="E214" t="s" s="3">
        <v>13</v>
      </c>
      <c r="F214" t="s" s="3">
        <v>13</v>
      </c>
      <c r="G214" t="s" s="3">
        <v>13</v>
      </c>
      <c r="H214" t="s" s="3">
        <v>13</v>
      </c>
      <c r="I214" t="s" s="3">
        <v>13</v>
      </c>
      <c r="J214" t="n" s="3">
        <v>0.0</v>
      </c>
      <c r="K214" t="n" s="4">
        <v>23327.8</v>
      </c>
      <c r="L214" t="n" s="5">
        <v>0.0</v>
      </c>
    </row>
    <row r="215">
      <c r="A215" t="n" s="1">
        <v>4.0</v>
      </c>
      <c r="B215" t="s" s="1">
        <v>363</v>
      </c>
      <c r="C215" t="s" s="2">
        <v>364</v>
      </c>
      <c r="D215" t="s" s="1">
        <v>49</v>
      </c>
      <c r="E215" t="s" s="3">
        <v>13</v>
      </c>
      <c r="F215" t="s" s="3">
        <v>13</v>
      </c>
      <c r="G215" t="s" s="3">
        <v>13</v>
      </c>
      <c r="H215" t="s" s="3">
        <v>13</v>
      </c>
      <c r="I215" t="s" s="3">
        <v>13</v>
      </c>
      <c r="J215" t="n" s="3">
        <v>0.0</v>
      </c>
      <c r="K215" t="n" s="4">
        <v>43819.06</v>
      </c>
      <c r="L215" t="n" s="5">
        <v>0.0</v>
      </c>
    </row>
    <row r="216">
      <c r="A216" t="n" s="1">
        <v>4.0</v>
      </c>
      <c r="B216" t="s" s="1">
        <v>365</v>
      </c>
      <c r="C216" t="s" s="2">
        <v>366</v>
      </c>
      <c r="D216" t="s" s="1">
        <v>49</v>
      </c>
      <c r="E216" t="s" s="3">
        <v>13</v>
      </c>
      <c r="F216" t="s" s="3">
        <v>13</v>
      </c>
      <c r="G216" t="s" s="3">
        <v>13</v>
      </c>
      <c r="H216" t="s" s="3">
        <v>13</v>
      </c>
      <c r="I216" t="s" s="3">
        <v>13</v>
      </c>
      <c r="J216" t="n" s="3">
        <v>0.0</v>
      </c>
      <c r="K216" t="n" s="4">
        <v>43919.58</v>
      </c>
      <c r="L216" t="n" s="5">
        <v>0.0</v>
      </c>
    </row>
    <row r="217">
      <c r="A217" t="n" s="1">
        <v>4.0</v>
      </c>
      <c r="B217" t="s" s="1">
        <v>367</v>
      </c>
      <c r="C217" t="s" s="2">
        <v>368</v>
      </c>
      <c r="D217" t="s" s="1">
        <v>49</v>
      </c>
      <c r="E217" t="s" s="3">
        <v>13</v>
      </c>
      <c r="F217" t="s" s="3">
        <v>13</v>
      </c>
      <c r="G217" t="s" s="3">
        <v>13</v>
      </c>
      <c r="H217" t="s" s="3">
        <v>13</v>
      </c>
      <c r="I217" t="s" s="3">
        <v>13</v>
      </c>
      <c r="J217" t="n" s="3">
        <v>0.0</v>
      </c>
      <c r="K217" t="n" s="4">
        <v>35183.0</v>
      </c>
      <c r="L217" t="n" s="5">
        <v>0.0</v>
      </c>
    </row>
    <row r="218">
      <c r="A218" t="n" s="1">
        <v>4.0</v>
      </c>
      <c r="B218" t="s" s="1">
        <v>369</v>
      </c>
      <c r="C218" t="s" s="2">
        <v>370</v>
      </c>
      <c r="D218" t="s" s="1">
        <v>49</v>
      </c>
      <c r="E218" t="s" s="3">
        <v>13</v>
      </c>
      <c r="F218" t="s" s="3">
        <v>13</v>
      </c>
      <c r="G218" t="s" s="3">
        <v>13</v>
      </c>
      <c r="H218" t="s" s="3">
        <v>13</v>
      </c>
      <c r="I218" t="s" s="3">
        <v>13</v>
      </c>
      <c r="J218" t="n" s="3">
        <v>0.0</v>
      </c>
      <c r="K218" t="n" s="4">
        <v>35103.55</v>
      </c>
      <c r="L218" t="n" s="5">
        <v>0.0</v>
      </c>
    </row>
    <row r="219">
      <c r="A219" t="n" s="1">
        <v>4.0</v>
      </c>
      <c r="B219" t="s" s="1">
        <v>371</v>
      </c>
      <c r="C219" t="s" s="2">
        <v>372</v>
      </c>
      <c r="D219" t="s" s="1">
        <v>49</v>
      </c>
      <c r="E219" t="s" s="3">
        <v>13</v>
      </c>
      <c r="F219" t="s" s="3">
        <v>13</v>
      </c>
      <c r="G219" t="s" s="3">
        <v>13</v>
      </c>
      <c r="H219" t="s" s="3">
        <v>13</v>
      </c>
      <c r="I219" t="s" s="3">
        <v>13</v>
      </c>
      <c r="J219" t="n" s="3">
        <v>0.0</v>
      </c>
      <c r="K219" t="n" s="4">
        <v>37991.82</v>
      </c>
      <c r="L219" t="n" s="5">
        <v>0.0</v>
      </c>
    </row>
    <row r="220">
      <c r="A220" t="n" s="1">
        <v>4.0</v>
      </c>
      <c r="B220" t="s" s="1">
        <v>373</v>
      </c>
      <c r="C220" t="s" s="2">
        <v>374</v>
      </c>
      <c r="D220" t="s" s="1">
        <v>49</v>
      </c>
      <c r="E220" t="s" s="3">
        <v>13</v>
      </c>
      <c r="F220" t="s" s="3">
        <v>13</v>
      </c>
      <c r="G220" t="s" s="3">
        <v>13</v>
      </c>
      <c r="H220" t="s" s="3">
        <v>13</v>
      </c>
      <c r="I220" t="s" s="3">
        <v>13</v>
      </c>
      <c r="J220" t="n" s="3">
        <v>0.0</v>
      </c>
      <c r="K220" t="n" s="4">
        <v>43867.3</v>
      </c>
      <c r="L220" t="n" s="5">
        <v>0.0</v>
      </c>
    </row>
    <row r="221">
      <c r="A221" t="n" s="1">
        <v>4.0</v>
      </c>
      <c r="B221" t="s" s="1">
        <v>375</v>
      </c>
      <c r="C221" t="s" s="2">
        <v>376</v>
      </c>
      <c r="D221" t="s" s="1">
        <v>49</v>
      </c>
      <c r="E221" t="s" s="3">
        <v>13</v>
      </c>
      <c r="F221" t="s" s="3">
        <v>13</v>
      </c>
      <c r="G221" t="s" s="3">
        <v>13</v>
      </c>
      <c r="H221" t="s" s="3">
        <v>13</v>
      </c>
      <c r="I221" t="s" s="3">
        <v>13</v>
      </c>
      <c r="J221" t="n" s="3">
        <v>0.0</v>
      </c>
      <c r="K221" t="n" s="4">
        <v>38150.12</v>
      </c>
      <c r="L221" t="n" s="5">
        <v>0.0</v>
      </c>
    </row>
    <row r="222">
      <c r="A222" t="n" s="1">
        <v>4.0</v>
      </c>
      <c r="B222" t="s" s="1">
        <v>377</v>
      </c>
      <c r="C222" t="s" s="2">
        <v>378</v>
      </c>
      <c r="D222" t="s" s="1">
        <v>49</v>
      </c>
      <c r="E222" t="s" s="3">
        <v>13</v>
      </c>
      <c r="F222" t="s" s="3">
        <v>13</v>
      </c>
      <c r="G222" t="s" s="3">
        <v>13</v>
      </c>
      <c r="H222" t="s" s="3">
        <v>13</v>
      </c>
      <c r="I222" t="s" s="3">
        <v>13</v>
      </c>
      <c r="J222" t="n" s="3">
        <v>0.0</v>
      </c>
      <c r="K222" t="n" s="4">
        <v>36936.49</v>
      </c>
      <c r="L222" t="n" s="5">
        <v>0.0</v>
      </c>
    </row>
    <row r="223">
      <c r="C223" t="s" s="163">
        <v>22</v>
      </c>
      <c r="D223" t="s" s="164">
        <v>23</v>
      </c>
      <c r="E223" t="s" s="165">
        <v>0</v>
      </c>
      <c r="F223" t="s" s="166">
        <v>0</v>
      </c>
      <c r="G223" t="s" s="167">
        <v>0</v>
      </c>
      <c r="H223" t="s" s="168">
        <v>0</v>
      </c>
      <c r="I223" t="s" s="169">
        <v>0</v>
      </c>
      <c r="J223" t="s" s="170">
        <v>0</v>
      </c>
      <c r="K223" t="s" s="171">
        <v>0</v>
      </c>
      <c r="L223" s="172">
        <f>L211+L212+L213+L214+L215+L216+L217+L218+L219+L220+L221+L222</f>
      </c>
    </row>
    <row r="225">
      <c r="C225" t="s" s="173">
        <v>379</v>
      </c>
    </row>
    <row r="226">
      <c r="A226" t="n" s="1">
        <v>4.0</v>
      </c>
      <c r="B226" t="s" s="1">
        <v>380</v>
      </c>
      <c r="C226" t="s" s="2">
        <v>381</v>
      </c>
      <c r="D226" t="s" s="1">
        <v>45</v>
      </c>
      <c r="E226" t="s" s="3">
        <v>13</v>
      </c>
      <c r="F226" t="s" s="3">
        <v>13</v>
      </c>
      <c r="G226" t="s" s="3">
        <v>13</v>
      </c>
      <c r="H226" t="s" s="3">
        <v>13</v>
      </c>
      <c r="I226" t="s" s="3">
        <v>13</v>
      </c>
      <c r="J226" t="n" s="3">
        <v>0.0</v>
      </c>
      <c r="K226" t="n" s="4">
        <v>7200.0</v>
      </c>
      <c r="L226" t="n" s="5">
        <v>0.0</v>
      </c>
    </row>
    <row r="227">
      <c r="A227" t="n" s="1">
        <v>4.0</v>
      </c>
      <c r="B227" t="s" s="1">
        <v>382</v>
      </c>
      <c r="C227" t="s" s="2">
        <v>383</v>
      </c>
      <c r="D227" t="s" s="1">
        <v>49</v>
      </c>
      <c r="E227" t="s" s="3">
        <v>13</v>
      </c>
      <c r="F227" t="s" s="3">
        <v>13</v>
      </c>
      <c r="G227" t="s" s="3">
        <v>13</v>
      </c>
      <c r="H227" t="s" s="3">
        <v>13</v>
      </c>
      <c r="I227" t="s" s="3">
        <v>13</v>
      </c>
      <c r="J227" t="n" s="3">
        <v>0.0</v>
      </c>
      <c r="K227" t="n" s="4">
        <v>7050.0</v>
      </c>
      <c r="L227" t="n" s="5">
        <v>0.0</v>
      </c>
    </row>
    <row r="228">
      <c r="A228" t="n" s="1">
        <v>4.0</v>
      </c>
      <c r="B228" t="s" s="1">
        <v>384</v>
      </c>
      <c r="C228" t="s" s="2">
        <v>385</v>
      </c>
      <c r="D228" t="s" s="1">
        <v>29</v>
      </c>
      <c r="E228" t="s" s="3">
        <v>13</v>
      </c>
      <c r="F228" t="s" s="3">
        <v>13</v>
      </c>
      <c r="G228" t="s" s="3">
        <v>13</v>
      </c>
      <c r="H228" t="s" s="3">
        <v>13</v>
      </c>
      <c r="I228" t="s" s="3">
        <v>13</v>
      </c>
      <c r="J228" t="n" s="3">
        <v>0.0</v>
      </c>
      <c r="K228" t="n" s="4">
        <v>3500.0</v>
      </c>
      <c r="L228" t="n" s="5">
        <v>0.0</v>
      </c>
    </row>
    <row r="229">
      <c r="A229" t="n" s="1">
        <v>4.0</v>
      </c>
      <c r="B229" t="s" s="1">
        <v>386</v>
      </c>
      <c r="C229" t="s" s="2">
        <v>387</v>
      </c>
      <c r="D229" t="s" s="1">
        <v>29</v>
      </c>
      <c r="E229" t="s" s="3">
        <v>13</v>
      </c>
      <c r="F229" t="s" s="3">
        <v>13</v>
      </c>
      <c r="G229" t="s" s="3">
        <v>13</v>
      </c>
      <c r="H229" t="s" s="3">
        <v>13</v>
      </c>
      <c r="I229" t="s" s="3">
        <v>13</v>
      </c>
      <c r="J229" t="n" s="3">
        <v>0.0</v>
      </c>
      <c r="K229" t="n" s="4">
        <v>14900.0</v>
      </c>
      <c r="L229" t="n" s="5">
        <v>0.0</v>
      </c>
    </row>
    <row r="230">
      <c r="A230" t="n" s="1">
        <v>4.0</v>
      </c>
      <c r="B230" t="s" s="1">
        <v>388</v>
      </c>
      <c r="C230" t="s" s="2">
        <v>389</v>
      </c>
      <c r="D230" t="s" s="1">
        <v>49</v>
      </c>
      <c r="E230" t="s" s="3">
        <v>13</v>
      </c>
      <c r="F230" t="s" s="3">
        <v>13</v>
      </c>
      <c r="G230" t="s" s="3">
        <v>13</v>
      </c>
      <c r="H230" t="s" s="3">
        <v>13</v>
      </c>
      <c r="I230" t="s" s="3">
        <v>13</v>
      </c>
      <c r="J230" t="n" s="3">
        <v>0.0</v>
      </c>
      <c r="K230" t="n" s="4">
        <v>9200.0</v>
      </c>
      <c r="L230" t="n" s="5">
        <v>0.0</v>
      </c>
    </row>
    <row r="231">
      <c r="A231" t="n" s="1">
        <v>4.0</v>
      </c>
      <c r="B231" t="s" s="1">
        <v>390</v>
      </c>
      <c r="C231" t="s" s="2">
        <v>391</v>
      </c>
      <c r="D231" t="s" s="1">
        <v>0</v>
      </c>
      <c r="E231" t="s" s="3">
        <v>13</v>
      </c>
      <c r="F231" t="s" s="3">
        <v>13</v>
      </c>
      <c r="G231" t="s" s="3">
        <v>13</v>
      </c>
      <c r="H231" t="s" s="3">
        <v>13</v>
      </c>
      <c r="I231" t="s" s="3">
        <v>13</v>
      </c>
      <c r="J231" t="n" s="3">
        <v>0.0</v>
      </c>
      <c r="K231" t="n" s="4">
        <v>3500.0</v>
      </c>
      <c r="L231" t="n" s="5">
        <v>0.0</v>
      </c>
    </row>
    <row r="232">
      <c r="A232" t="n" s="1">
        <v>4.0</v>
      </c>
      <c r="B232" t="s" s="1">
        <v>392</v>
      </c>
      <c r="C232" t="s" s="2">
        <v>393</v>
      </c>
      <c r="D232" t="s" s="1">
        <v>45</v>
      </c>
      <c r="E232" t="s" s="3">
        <v>13</v>
      </c>
      <c r="F232" t="s" s="3">
        <v>13</v>
      </c>
      <c r="G232" t="s" s="3">
        <v>13</v>
      </c>
      <c r="H232" t="s" s="3">
        <v>13</v>
      </c>
      <c r="I232" t="s" s="3">
        <v>13</v>
      </c>
      <c r="J232" t="n" s="3">
        <v>0.0</v>
      </c>
      <c r="K232" t="n" s="4">
        <v>31150.0</v>
      </c>
      <c r="L232" t="n" s="5">
        <v>0.0</v>
      </c>
    </row>
    <row r="233">
      <c r="A233" t="n" s="1">
        <v>4.0</v>
      </c>
      <c r="B233" t="s" s="1">
        <v>394</v>
      </c>
      <c r="C233" t="s" s="2">
        <v>395</v>
      </c>
      <c r="D233" t="s" s="1">
        <v>49</v>
      </c>
      <c r="E233" t="s" s="3">
        <v>13</v>
      </c>
      <c r="F233" t="s" s="3">
        <v>13</v>
      </c>
      <c r="G233" t="s" s="3">
        <v>13</v>
      </c>
      <c r="H233" t="s" s="3">
        <v>13</v>
      </c>
      <c r="I233" t="s" s="3">
        <v>13</v>
      </c>
      <c r="J233" t="n" s="3">
        <v>0.0</v>
      </c>
      <c r="K233" t="n" s="4">
        <v>10150.0</v>
      </c>
      <c r="L233" t="n" s="5">
        <v>0.0</v>
      </c>
    </row>
    <row r="234">
      <c r="A234" t="n" s="1">
        <v>4.0</v>
      </c>
      <c r="B234" t="s" s="1">
        <v>396</v>
      </c>
      <c r="C234" t="s" s="2">
        <v>397</v>
      </c>
      <c r="D234" t="s" s="1">
        <v>45</v>
      </c>
      <c r="E234" t="s" s="3">
        <v>13</v>
      </c>
      <c r="F234" t="s" s="3">
        <v>13</v>
      </c>
      <c r="G234" t="s" s="3">
        <v>13</v>
      </c>
      <c r="H234" t="s" s="3">
        <v>13</v>
      </c>
      <c r="I234" t="s" s="3">
        <v>13</v>
      </c>
      <c r="J234" t="n" s="3">
        <v>0.0</v>
      </c>
      <c r="K234" t="n" s="4">
        <v>6000.0</v>
      </c>
      <c r="L234" t="n" s="5">
        <v>0.0</v>
      </c>
    </row>
    <row r="235">
      <c r="A235" t="n" s="1">
        <v>4.0</v>
      </c>
      <c r="B235" t="s" s="1">
        <v>398</v>
      </c>
      <c r="C235" t="s" s="2">
        <v>399</v>
      </c>
      <c r="D235" t="s" s="1">
        <v>45</v>
      </c>
      <c r="E235" t="s" s="3">
        <v>13</v>
      </c>
      <c r="F235" t="s" s="3">
        <v>13</v>
      </c>
      <c r="G235" t="s" s="3">
        <v>13</v>
      </c>
      <c r="H235" t="s" s="3">
        <v>13</v>
      </c>
      <c r="I235" t="s" s="3">
        <v>13</v>
      </c>
      <c r="J235" t="n" s="3">
        <v>0.0</v>
      </c>
      <c r="K235" t="n" s="4">
        <v>45350.0</v>
      </c>
      <c r="L235" t="n" s="5">
        <v>0.0</v>
      </c>
    </row>
    <row r="236">
      <c r="A236" t="n" s="1">
        <v>4.0</v>
      </c>
      <c r="B236" t="s" s="1">
        <v>400</v>
      </c>
      <c r="C236" t="s" s="2">
        <v>401</v>
      </c>
      <c r="D236" t="s" s="1">
        <v>49</v>
      </c>
      <c r="E236" t="s" s="3">
        <v>13</v>
      </c>
      <c r="F236" t="s" s="3">
        <v>13</v>
      </c>
      <c r="G236" t="s" s="3">
        <v>13</v>
      </c>
      <c r="H236" t="s" s="3">
        <v>13</v>
      </c>
      <c r="I236" t="s" s="3">
        <v>13</v>
      </c>
      <c r="J236" t="n" s="3">
        <v>0.0</v>
      </c>
      <c r="K236" t="n" s="4">
        <v>14170.0</v>
      </c>
      <c r="L236" t="n" s="5">
        <v>0.0</v>
      </c>
    </row>
    <row r="237">
      <c r="A237" t="n" s="1">
        <v>4.0</v>
      </c>
      <c r="B237" t="s" s="1">
        <v>402</v>
      </c>
      <c r="C237" t="s" s="2">
        <v>403</v>
      </c>
      <c r="D237" t="s" s="1">
        <v>45</v>
      </c>
      <c r="E237" t="s" s="3">
        <v>13</v>
      </c>
      <c r="F237" t="s" s="3">
        <v>13</v>
      </c>
      <c r="G237" t="s" s="3">
        <v>13</v>
      </c>
      <c r="H237" t="s" s="3">
        <v>13</v>
      </c>
      <c r="I237" t="s" s="3">
        <v>13</v>
      </c>
      <c r="J237" t="n" s="3">
        <v>0.0</v>
      </c>
      <c r="K237" t="n" s="4">
        <v>6500.0</v>
      </c>
      <c r="L237" t="n" s="5">
        <v>0.0</v>
      </c>
    </row>
    <row r="238">
      <c r="A238" t="n" s="1">
        <v>4.0</v>
      </c>
      <c r="B238" t="s" s="1">
        <v>404</v>
      </c>
      <c r="C238" t="s" s="2">
        <v>405</v>
      </c>
      <c r="D238" t="s" s="1">
        <v>45</v>
      </c>
      <c r="E238" t="s" s="3">
        <v>13</v>
      </c>
      <c r="F238" t="s" s="3">
        <v>13</v>
      </c>
      <c r="G238" t="s" s="3">
        <v>13</v>
      </c>
      <c r="H238" t="s" s="3">
        <v>13</v>
      </c>
      <c r="I238" t="s" s="3">
        <v>13</v>
      </c>
      <c r="J238" t="n" s="3">
        <v>0.0</v>
      </c>
      <c r="K238" t="n" s="4">
        <v>2000.0</v>
      </c>
      <c r="L238" t="n" s="5">
        <v>0.0</v>
      </c>
    </row>
    <row r="239">
      <c r="A239" t="n" s="1">
        <v>4.0</v>
      </c>
      <c r="B239" t="s" s="1">
        <v>406</v>
      </c>
      <c r="C239" t="s" s="2">
        <v>407</v>
      </c>
      <c r="D239" t="s" s="1">
        <v>36</v>
      </c>
      <c r="E239" t="s" s="3">
        <v>13</v>
      </c>
      <c r="F239" t="s" s="3">
        <v>13</v>
      </c>
      <c r="G239" t="s" s="3">
        <v>13</v>
      </c>
      <c r="H239" t="s" s="3">
        <v>13</v>
      </c>
      <c r="I239" t="s" s="3">
        <v>13</v>
      </c>
      <c r="J239" t="n" s="3">
        <v>0.0</v>
      </c>
      <c r="K239" t="n" s="4">
        <v>19.27</v>
      </c>
      <c r="L239" t="n" s="5">
        <v>0.0</v>
      </c>
    </row>
    <row r="240">
      <c r="A240" t="n" s="1">
        <v>4.0</v>
      </c>
      <c r="B240" t="s" s="1">
        <v>408</v>
      </c>
      <c r="C240" t="s" s="2">
        <v>409</v>
      </c>
      <c r="D240" t="s" s="1">
        <v>52</v>
      </c>
      <c r="E240" t="s" s="3">
        <v>13</v>
      </c>
      <c r="F240" t="s" s="3">
        <v>13</v>
      </c>
      <c r="G240" t="s" s="3">
        <v>13</v>
      </c>
      <c r="H240" t="s" s="3">
        <v>13</v>
      </c>
      <c r="I240" t="s" s="3">
        <v>13</v>
      </c>
      <c r="J240" t="n" s="3">
        <v>0.0</v>
      </c>
      <c r="K240" t="n" s="4">
        <v>33.0</v>
      </c>
      <c r="L240" t="n" s="5">
        <v>0.0</v>
      </c>
    </row>
    <row r="241">
      <c r="A241" t="n" s="1">
        <v>4.0</v>
      </c>
      <c r="B241" t="s" s="1">
        <v>410</v>
      </c>
      <c r="C241" t="s" s="2">
        <v>411</v>
      </c>
      <c r="D241" t="s" s="1">
        <v>52</v>
      </c>
      <c r="E241" t="s" s="3">
        <v>13</v>
      </c>
      <c r="F241" t="s" s="3">
        <v>13</v>
      </c>
      <c r="G241" t="s" s="3">
        <v>13</v>
      </c>
      <c r="H241" t="s" s="3">
        <v>13</v>
      </c>
      <c r="I241" t="s" s="3">
        <v>13</v>
      </c>
      <c r="J241" t="n" s="3">
        <v>0.0</v>
      </c>
      <c r="K241" t="n" s="4">
        <v>22.0</v>
      </c>
      <c r="L241" t="n" s="5">
        <v>0.0</v>
      </c>
    </row>
    <row r="242">
      <c r="A242" t="n" s="1">
        <v>4.0</v>
      </c>
      <c r="B242" t="s" s="1">
        <v>412</v>
      </c>
      <c r="C242" t="s" s="2">
        <v>413</v>
      </c>
      <c r="D242" t="s" s="1">
        <v>49</v>
      </c>
      <c r="E242" t="s" s="3">
        <v>13</v>
      </c>
      <c r="F242" t="s" s="3">
        <v>13</v>
      </c>
      <c r="G242" t="s" s="3">
        <v>13</v>
      </c>
      <c r="H242" t="s" s="3">
        <v>13</v>
      </c>
      <c r="I242" t="s" s="3">
        <v>13</v>
      </c>
      <c r="J242" t="n" s="3">
        <v>0.0</v>
      </c>
      <c r="K242" t="n" s="4">
        <v>500.0</v>
      </c>
      <c r="L242" t="n" s="5">
        <v>0.0</v>
      </c>
    </row>
    <row r="243">
      <c r="A243" t="n" s="1">
        <v>4.0</v>
      </c>
      <c r="B243" t="s" s="1">
        <v>414</v>
      </c>
      <c r="C243" t="s" s="2">
        <v>415</v>
      </c>
      <c r="D243" t="s" s="1">
        <v>49</v>
      </c>
      <c r="E243" t="s" s="3">
        <v>13</v>
      </c>
      <c r="F243" t="s" s="3">
        <v>13</v>
      </c>
      <c r="G243" t="s" s="3">
        <v>13</v>
      </c>
      <c r="H243" t="s" s="3">
        <v>13</v>
      </c>
      <c r="I243" t="s" s="3">
        <v>13</v>
      </c>
      <c r="J243" t="n" s="3">
        <v>0.0</v>
      </c>
      <c r="K243" t="n" s="4">
        <v>700.0</v>
      </c>
      <c r="L243" t="n" s="5">
        <v>0.0</v>
      </c>
    </row>
    <row r="244">
      <c r="A244" t="n" s="1">
        <v>4.0</v>
      </c>
      <c r="B244" t="s" s="1">
        <v>416</v>
      </c>
      <c r="C244" t="s" s="2">
        <v>417</v>
      </c>
      <c r="D244" t="s" s="1">
        <v>49</v>
      </c>
      <c r="E244" t="s" s="3">
        <v>13</v>
      </c>
      <c r="F244" t="s" s="3">
        <v>13</v>
      </c>
      <c r="G244" t="s" s="3">
        <v>13</v>
      </c>
      <c r="H244" t="s" s="3">
        <v>13</v>
      </c>
      <c r="I244" t="s" s="3">
        <v>13</v>
      </c>
      <c r="J244" t="n" s="3">
        <v>0.0</v>
      </c>
      <c r="K244" t="n" s="4">
        <v>900.0</v>
      </c>
      <c r="L244" t="n" s="5">
        <v>0.0</v>
      </c>
    </row>
    <row r="245">
      <c r="A245" t="n" s="1">
        <v>4.0</v>
      </c>
      <c r="B245" t="s" s="1">
        <v>418</v>
      </c>
      <c r="C245" t="s" s="2">
        <v>419</v>
      </c>
      <c r="D245" t="s" s="1">
        <v>49</v>
      </c>
      <c r="E245" t="s" s="3">
        <v>13</v>
      </c>
      <c r="F245" t="s" s="3">
        <v>13</v>
      </c>
      <c r="G245" t="s" s="3">
        <v>13</v>
      </c>
      <c r="H245" t="s" s="3">
        <v>13</v>
      </c>
      <c r="I245" t="s" s="3">
        <v>13</v>
      </c>
      <c r="J245" t="n" s="3">
        <v>0.0</v>
      </c>
      <c r="K245" t="n" s="4">
        <v>26550.0</v>
      </c>
      <c r="L245" t="n" s="5">
        <v>0.0</v>
      </c>
    </row>
    <row r="246">
      <c r="A246" t="n" s="1">
        <v>4.0</v>
      </c>
      <c r="B246" t="s" s="1">
        <v>420</v>
      </c>
      <c r="C246" t="s" s="2">
        <v>421</v>
      </c>
      <c r="D246" t="s" s="1">
        <v>49</v>
      </c>
      <c r="E246" t="s" s="3">
        <v>13</v>
      </c>
      <c r="F246" t="s" s="3">
        <v>13</v>
      </c>
      <c r="G246" t="s" s="3">
        <v>13</v>
      </c>
      <c r="H246" t="s" s="3">
        <v>13</v>
      </c>
      <c r="I246" t="s" s="3">
        <v>13</v>
      </c>
      <c r="J246" t="n" s="3">
        <v>0.0</v>
      </c>
      <c r="K246" t="n" s="4">
        <v>4500.0</v>
      </c>
      <c r="L246" t="n" s="5">
        <v>0.0</v>
      </c>
    </row>
    <row r="247">
      <c r="A247" t="n" s="1">
        <v>4.0</v>
      </c>
      <c r="B247" t="s" s="1">
        <v>422</v>
      </c>
      <c r="C247" t="s" s="2">
        <v>423</v>
      </c>
      <c r="D247" t="s" s="1">
        <v>49</v>
      </c>
      <c r="E247" t="s" s="3">
        <v>13</v>
      </c>
      <c r="F247" t="s" s="3">
        <v>13</v>
      </c>
      <c r="G247" t="s" s="3">
        <v>13</v>
      </c>
      <c r="H247" t="s" s="3">
        <v>13</v>
      </c>
      <c r="I247" t="s" s="3">
        <v>13</v>
      </c>
      <c r="J247" t="n" s="3">
        <v>0.0</v>
      </c>
      <c r="K247" t="n" s="4">
        <v>2400.0</v>
      </c>
      <c r="L247" t="n" s="5">
        <v>0.0</v>
      </c>
    </row>
    <row r="248">
      <c r="A248" t="n" s="1">
        <v>4.0</v>
      </c>
      <c r="B248" t="s" s="1">
        <v>424</v>
      </c>
      <c r="C248" t="s" s="2">
        <v>425</v>
      </c>
      <c r="D248" t="s" s="1">
        <v>49</v>
      </c>
      <c r="E248" t="s" s="3">
        <v>13</v>
      </c>
      <c r="F248" t="s" s="3">
        <v>13</v>
      </c>
      <c r="G248" t="s" s="3">
        <v>13</v>
      </c>
      <c r="H248" t="s" s="3">
        <v>13</v>
      </c>
      <c r="I248" t="s" s="3">
        <v>13</v>
      </c>
      <c r="J248" t="n" s="3">
        <v>0.0</v>
      </c>
      <c r="K248" t="n" s="4">
        <v>6000.0</v>
      </c>
      <c r="L248" t="n" s="5">
        <v>0.0</v>
      </c>
    </row>
    <row r="249">
      <c r="A249" t="n" s="1">
        <v>4.0</v>
      </c>
      <c r="B249" t="s" s="1">
        <v>426</v>
      </c>
      <c r="C249" t="s" s="2">
        <v>427</v>
      </c>
      <c r="D249" t="s" s="1">
        <v>49</v>
      </c>
      <c r="E249" t="s" s="3">
        <v>13</v>
      </c>
      <c r="F249" t="s" s="3">
        <v>13</v>
      </c>
      <c r="G249" t="s" s="3">
        <v>13</v>
      </c>
      <c r="H249" t="s" s="3">
        <v>13</v>
      </c>
      <c r="I249" t="s" s="3">
        <v>13</v>
      </c>
      <c r="J249" t="n" s="3">
        <v>0.0</v>
      </c>
      <c r="K249" t="n" s="4">
        <v>11800.0</v>
      </c>
      <c r="L249" t="n" s="5">
        <v>0.0</v>
      </c>
    </row>
    <row r="250">
      <c r="A250" t="n" s="1">
        <v>4.0</v>
      </c>
      <c r="B250" t="s" s="1">
        <v>428</v>
      </c>
      <c r="C250" t="s" s="2">
        <v>429</v>
      </c>
      <c r="D250" t="s" s="1">
        <v>49</v>
      </c>
      <c r="E250" t="s" s="3">
        <v>13</v>
      </c>
      <c r="F250" t="s" s="3">
        <v>13</v>
      </c>
      <c r="G250" t="s" s="3">
        <v>13</v>
      </c>
      <c r="H250" t="s" s="3">
        <v>13</v>
      </c>
      <c r="I250" t="s" s="3">
        <v>13</v>
      </c>
      <c r="J250" t="n" s="3">
        <v>0.0</v>
      </c>
      <c r="K250" t="n" s="4">
        <v>4900.0</v>
      </c>
      <c r="L250" t="n" s="5">
        <v>0.0</v>
      </c>
    </row>
    <row r="251">
      <c r="A251" t="n" s="1">
        <v>4.0</v>
      </c>
      <c r="B251" t="s" s="1">
        <v>430</v>
      </c>
      <c r="C251" t="s" s="2">
        <v>431</v>
      </c>
      <c r="D251" t="s" s="1">
        <v>49</v>
      </c>
      <c r="E251" t="s" s="3">
        <v>13</v>
      </c>
      <c r="F251" t="s" s="3">
        <v>13</v>
      </c>
      <c r="G251" t="s" s="3">
        <v>13</v>
      </c>
      <c r="H251" t="s" s="3">
        <v>13</v>
      </c>
      <c r="I251" t="s" s="3">
        <v>13</v>
      </c>
      <c r="J251" t="n" s="3">
        <v>0.0</v>
      </c>
      <c r="K251" t="n" s="4">
        <v>5378.41</v>
      </c>
      <c r="L251" t="n" s="5">
        <v>0.0</v>
      </c>
    </row>
    <row r="252">
      <c r="A252" t="n" s="1">
        <v>4.0</v>
      </c>
      <c r="B252" t="s" s="1">
        <v>432</v>
      </c>
      <c r="C252" t="s" s="2">
        <v>433</v>
      </c>
      <c r="D252" t="s" s="1">
        <v>49</v>
      </c>
      <c r="E252" t="s" s="3">
        <v>13</v>
      </c>
      <c r="F252" t="s" s="3">
        <v>13</v>
      </c>
      <c r="G252" t="s" s="3">
        <v>13</v>
      </c>
      <c r="H252" t="s" s="3">
        <v>13</v>
      </c>
      <c r="I252" t="s" s="3">
        <v>13</v>
      </c>
      <c r="J252" t="n" s="3">
        <v>0.0</v>
      </c>
      <c r="K252" t="n" s="4">
        <v>6237.18</v>
      </c>
      <c r="L252" t="n" s="5">
        <v>0.0</v>
      </c>
    </row>
    <row r="253">
      <c r="A253" t="n" s="1">
        <v>4.0</v>
      </c>
      <c r="B253" t="s" s="1">
        <v>434</v>
      </c>
      <c r="C253" t="s" s="2">
        <v>435</v>
      </c>
      <c r="D253" t="s" s="1">
        <v>49</v>
      </c>
      <c r="E253" t="s" s="3">
        <v>13</v>
      </c>
      <c r="F253" t="s" s="3">
        <v>13</v>
      </c>
      <c r="G253" t="s" s="3">
        <v>13</v>
      </c>
      <c r="H253" t="s" s="3">
        <v>13</v>
      </c>
      <c r="I253" t="s" s="3">
        <v>13</v>
      </c>
      <c r="J253" t="n" s="3">
        <v>0.0</v>
      </c>
      <c r="K253" t="n" s="4">
        <v>6939.83</v>
      </c>
      <c r="L253" t="n" s="5">
        <v>0.0</v>
      </c>
    </row>
    <row r="254">
      <c r="A254" t="n" s="1">
        <v>4.0</v>
      </c>
      <c r="B254" t="s" s="1">
        <v>436</v>
      </c>
      <c r="C254" t="s" s="2">
        <v>437</v>
      </c>
      <c r="D254" t="s" s="1">
        <v>49</v>
      </c>
      <c r="E254" t="s" s="3">
        <v>13</v>
      </c>
      <c r="F254" t="s" s="3">
        <v>13</v>
      </c>
      <c r="G254" t="s" s="3">
        <v>13</v>
      </c>
      <c r="H254" t="s" s="3">
        <v>13</v>
      </c>
      <c r="I254" t="s" s="3">
        <v>13</v>
      </c>
      <c r="J254" t="n" s="3">
        <v>0.0</v>
      </c>
      <c r="K254" t="n" s="4">
        <v>7371.12</v>
      </c>
      <c r="L254" t="n" s="5">
        <v>0.0</v>
      </c>
    </row>
    <row r="255">
      <c r="A255" t="n" s="1">
        <v>4.0</v>
      </c>
      <c r="B255" t="s" s="1">
        <v>438</v>
      </c>
      <c r="C255" t="s" s="2">
        <v>439</v>
      </c>
      <c r="D255" t="s" s="1">
        <v>49</v>
      </c>
      <c r="E255" t="s" s="3">
        <v>13</v>
      </c>
      <c r="F255" t="s" s="3">
        <v>13</v>
      </c>
      <c r="G255" t="s" s="3">
        <v>13</v>
      </c>
      <c r="H255" t="s" s="3">
        <v>13</v>
      </c>
      <c r="I255" t="s" s="3">
        <v>13</v>
      </c>
      <c r="J255" t="n" s="3">
        <v>0.0</v>
      </c>
      <c r="K255" t="n" s="4">
        <v>9880.46</v>
      </c>
      <c r="L255" t="n" s="5">
        <v>0.0</v>
      </c>
    </row>
    <row r="256">
      <c r="A256" t="n" s="1">
        <v>4.0</v>
      </c>
      <c r="B256" t="s" s="1">
        <v>440</v>
      </c>
      <c r="C256" t="s" s="2">
        <v>441</v>
      </c>
      <c r="D256" t="s" s="1">
        <v>442</v>
      </c>
      <c r="E256" t="s" s="3">
        <v>13</v>
      </c>
      <c r="F256" t="s" s="3">
        <v>13</v>
      </c>
      <c r="G256" t="s" s="3">
        <v>13</v>
      </c>
      <c r="H256" t="s" s="3">
        <v>13</v>
      </c>
      <c r="I256" t="s" s="3">
        <v>13</v>
      </c>
      <c r="J256" t="n" s="3">
        <v>0.0</v>
      </c>
      <c r="K256" t="n" s="4">
        <v>3800.0</v>
      </c>
      <c r="L256" t="n" s="5">
        <v>0.0</v>
      </c>
    </row>
    <row r="257">
      <c r="A257" t="n" s="1">
        <v>4.0</v>
      </c>
      <c r="B257" t="s" s="1">
        <v>443</v>
      </c>
      <c r="C257" t="s" s="2">
        <v>444</v>
      </c>
      <c r="D257" t="s" s="1">
        <v>442</v>
      </c>
      <c r="E257" t="s" s="3">
        <v>13</v>
      </c>
      <c r="F257" t="s" s="3">
        <v>13</v>
      </c>
      <c r="G257" t="s" s="3">
        <v>13</v>
      </c>
      <c r="H257" t="s" s="3">
        <v>13</v>
      </c>
      <c r="I257" t="s" s="3">
        <v>13</v>
      </c>
      <c r="J257" t="n" s="3">
        <v>0.0</v>
      </c>
      <c r="K257" t="n" s="4">
        <v>5300.0</v>
      </c>
      <c r="L257" t="n" s="5">
        <v>0.0</v>
      </c>
    </row>
    <row r="258">
      <c r="A258" t="n" s="1">
        <v>4.0</v>
      </c>
      <c r="B258" t="s" s="1">
        <v>445</v>
      </c>
      <c r="C258" t="s" s="2">
        <v>446</v>
      </c>
      <c r="D258" t="s" s="1">
        <v>442</v>
      </c>
      <c r="E258" t="s" s="3">
        <v>13</v>
      </c>
      <c r="F258" t="s" s="3">
        <v>13</v>
      </c>
      <c r="G258" t="s" s="3">
        <v>13</v>
      </c>
      <c r="H258" t="s" s="3">
        <v>13</v>
      </c>
      <c r="I258" t="s" s="3">
        <v>13</v>
      </c>
      <c r="J258" t="n" s="3">
        <v>0.0</v>
      </c>
      <c r="K258" t="n" s="4">
        <v>6800.0</v>
      </c>
      <c r="L258" t="n" s="5">
        <v>0.0</v>
      </c>
    </row>
    <row r="259">
      <c r="A259" t="n" s="1">
        <v>4.0</v>
      </c>
      <c r="B259" t="s" s="1">
        <v>447</v>
      </c>
      <c r="C259" t="s" s="2">
        <v>448</v>
      </c>
      <c r="D259" t="s" s="1">
        <v>442</v>
      </c>
      <c r="E259" t="s" s="3">
        <v>13</v>
      </c>
      <c r="F259" t="s" s="3">
        <v>13</v>
      </c>
      <c r="G259" t="s" s="3">
        <v>13</v>
      </c>
      <c r="H259" t="s" s="3">
        <v>13</v>
      </c>
      <c r="I259" t="s" s="3">
        <v>13</v>
      </c>
      <c r="J259" t="n" s="3">
        <v>0.0</v>
      </c>
      <c r="K259" t="n" s="4">
        <v>1447.0</v>
      </c>
      <c r="L259" t="n" s="5">
        <v>0.0</v>
      </c>
    </row>
    <row r="260">
      <c r="A260" t="n" s="1">
        <v>4.0</v>
      </c>
      <c r="B260" t="s" s="1">
        <v>449</v>
      </c>
      <c r="C260" t="s" s="2">
        <v>450</v>
      </c>
      <c r="D260" t="s" s="1">
        <v>442</v>
      </c>
      <c r="E260" t="s" s="3">
        <v>13</v>
      </c>
      <c r="F260" t="s" s="3">
        <v>13</v>
      </c>
      <c r="G260" t="s" s="3">
        <v>13</v>
      </c>
      <c r="H260" t="s" s="3">
        <v>13</v>
      </c>
      <c r="I260" t="s" s="3">
        <v>13</v>
      </c>
      <c r="J260" t="n" s="3">
        <v>0.0</v>
      </c>
      <c r="K260" t="n" s="4">
        <v>1965.0</v>
      </c>
      <c r="L260" t="n" s="5">
        <v>0.0</v>
      </c>
    </row>
    <row r="261">
      <c r="A261" t="n" s="1">
        <v>4.0</v>
      </c>
      <c r="B261" t="s" s="1">
        <v>451</v>
      </c>
      <c r="C261" t="s" s="2">
        <v>452</v>
      </c>
      <c r="D261" t="s" s="1">
        <v>442</v>
      </c>
      <c r="E261" t="s" s="3">
        <v>13</v>
      </c>
      <c r="F261" t="s" s="3">
        <v>13</v>
      </c>
      <c r="G261" t="s" s="3">
        <v>13</v>
      </c>
      <c r="H261" t="s" s="3">
        <v>13</v>
      </c>
      <c r="I261" t="s" s="3">
        <v>13</v>
      </c>
      <c r="J261" t="n" s="3">
        <v>0.0</v>
      </c>
      <c r="K261" t="n" s="4">
        <v>2496.0</v>
      </c>
      <c r="L261" t="n" s="5">
        <v>0.0</v>
      </c>
    </row>
    <row r="262">
      <c r="A262" t="n" s="1">
        <v>4.0</v>
      </c>
      <c r="B262" t="s" s="1">
        <v>453</v>
      </c>
      <c r="C262" t="s" s="2">
        <v>454</v>
      </c>
      <c r="D262" t="s" s="1">
        <v>442</v>
      </c>
      <c r="E262" t="s" s="3">
        <v>13</v>
      </c>
      <c r="F262" t="s" s="3">
        <v>13</v>
      </c>
      <c r="G262" t="s" s="3">
        <v>13</v>
      </c>
      <c r="H262" t="s" s="3">
        <v>13</v>
      </c>
      <c r="I262" t="s" s="3">
        <v>13</v>
      </c>
      <c r="J262" t="n" s="3">
        <v>0.0</v>
      </c>
      <c r="K262" t="n" s="4">
        <v>3300.0</v>
      </c>
      <c r="L262" t="n" s="5">
        <v>0.0</v>
      </c>
    </row>
    <row r="263">
      <c r="A263" t="n" s="1">
        <v>4.0</v>
      </c>
      <c r="B263" t="s" s="1">
        <v>455</v>
      </c>
      <c r="C263" t="s" s="2">
        <v>456</v>
      </c>
      <c r="D263" t="s" s="1">
        <v>442</v>
      </c>
      <c r="E263" t="s" s="3">
        <v>13</v>
      </c>
      <c r="F263" t="s" s="3">
        <v>13</v>
      </c>
      <c r="G263" t="s" s="3">
        <v>13</v>
      </c>
      <c r="H263" t="s" s="3">
        <v>13</v>
      </c>
      <c r="I263" t="s" s="3">
        <v>13</v>
      </c>
      <c r="J263" t="n" s="3">
        <v>0.0</v>
      </c>
      <c r="K263" t="n" s="4">
        <v>6200.0</v>
      </c>
      <c r="L263" t="n" s="5">
        <v>0.0</v>
      </c>
    </row>
    <row r="264">
      <c r="A264" t="n" s="1">
        <v>4.0</v>
      </c>
      <c r="B264" t="s" s="1">
        <v>457</v>
      </c>
      <c r="C264" t="s" s="2">
        <v>458</v>
      </c>
      <c r="D264" t="s" s="1">
        <v>442</v>
      </c>
      <c r="E264" t="s" s="3">
        <v>13</v>
      </c>
      <c r="F264" t="s" s="3">
        <v>13</v>
      </c>
      <c r="G264" t="s" s="3">
        <v>13</v>
      </c>
      <c r="H264" t="s" s="3">
        <v>13</v>
      </c>
      <c r="I264" t="s" s="3">
        <v>13</v>
      </c>
      <c r="J264" t="n" s="3">
        <v>0.0</v>
      </c>
      <c r="K264" t="n" s="4">
        <v>6580.0</v>
      </c>
      <c r="L264" t="n" s="5">
        <v>0.0</v>
      </c>
    </row>
    <row r="265">
      <c r="A265" t="n" s="1">
        <v>4.0</v>
      </c>
      <c r="B265" t="s" s="1">
        <v>459</v>
      </c>
      <c r="C265" t="s" s="2">
        <v>460</v>
      </c>
      <c r="D265" t="s" s="1">
        <v>442</v>
      </c>
      <c r="E265" t="s" s="3">
        <v>13</v>
      </c>
      <c r="F265" t="s" s="3">
        <v>13</v>
      </c>
      <c r="G265" t="s" s="3">
        <v>13</v>
      </c>
      <c r="H265" t="s" s="3">
        <v>13</v>
      </c>
      <c r="I265" t="s" s="3">
        <v>13</v>
      </c>
      <c r="J265" t="n" s="3">
        <v>0.0</v>
      </c>
      <c r="K265" t="n" s="4">
        <v>8820.0</v>
      </c>
      <c r="L265" t="n" s="5">
        <v>0.0</v>
      </c>
    </row>
    <row r="266">
      <c r="A266" t="n" s="1">
        <v>4.0</v>
      </c>
      <c r="B266" t="s" s="1">
        <v>461</v>
      </c>
      <c r="C266" t="s" s="2">
        <v>462</v>
      </c>
      <c r="D266" t="s" s="1">
        <v>442</v>
      </c>
      <c r="E266" t="s" s="3">
        <v>13</v>
      </c>
      <c r="F266" t="s" s="3">
        <v>13</v>
      </c>
      <c r="G266" t="s" s="3">
        <v>13</v>
      </c>
      <c r="H266" t="s" s="3">
        <v>13</v>
      </c>
      <c r="I266" t="s" s="3">
        <v>13</v>
      </c>
      <c r="J266" t="n" s="3">
        <v>0.0</v>
      </c>
      <c r="K266" t="n" s="4">
        <v>12540.0</v>
      </c>
      <c r="L266" t="n" s="5">
        <v>0.0</v>
      </c>
    </row>
    <row r="267">
      <c r="A267" t="n" s="1">
        <v>4.0</v>
      </c>
      <c r="B267" t="s" s="1">
        <v>463</v>
      </c>
      <c r="C267" t="s" s="2">
        <v>464</v>
      </c>
      <c r="D267" t="s" s="1">
        <v>52</v>
      </c>
      <c r="E267" t="s" s="3">
        <v>13</v>
      </c>
      <c r="F267" t="s" s="3">
        <v>13</v>
      </c>
      <c r="G267" t="s" s="3">
        <v>13</v>
      </c>
      <c r="H267" t="s" s="3">
        <v>13</v>
      </c>
      <c r="I267" t="s" s="3">
        <v>13</v>
      </c>
      <c r="J267" t="n" s="3">
        <v>0.0</v>
      </c>
      <c r="K267" t="n" s="4">
        <v>215.26</v>
      </c>
      <c r="L267" t="n" s="5">
        <v>0.0</v>
      </c>
    </row>
    <row r="268">
      <c r="A268" t="n" s="1">
        <v>4.0</v>
      </c>
      <c r="B268" t="s" s="1">
        <v>465</v>
      </c>
      <c r="C268" t="s" s="2">
        <v>466</v>
      </c>
      <c r="D268" t="s" s="1">
        <v>49</v>
      </c>
      <c r="E268" t="s" s="3">
        <v>13</v>
      </c>
      <c r="F268" t="s" s="3">
        <v>13</v>
      </c>
      <c r="G268" t="s" s="3">
        <v>13</v>
      </c>
      <c r="H268" t="s" s="3">
        <v>13</v>
      </c>
      <c r="I268" t="s" s="3">
        <v>13</v>
      </c>
      <c r="J268" t="n" s="3">
        <v>0.0</v>
      </c>
      <c r="K268" t="n" s="4">
        <v>7213.98</v>
      </c>
      <c r="L268" t="n" s="5">
        <v>0.0</v>
      </c>
    </row>
    <row r="269">
      <c r="A269" t="n" s="1">
        <v>4.0</v>
      </c>
      <c r="B269" t="s" s="1">
        <v>467</v>
      </c>
      <c r="C269" t="s" s="2">
        <v>468</v>
      </c>
      <c r="D269" t="s" s="1">
        <v>49</v>
      </c>
      <c r="E269" t="s" s="3">
        <v>13</v>
      </c>
      <c r="F269" t="s" s="3">
        <v>13</v>
      </c>
      <c r="G269" t="s" s="3">
        <v>13</v>
      </c>
      <c r="H269" t="s" s="3">
        <v>13</v>
      </c>
      <c r="I269" t="s" s="3">
        <v>13</v>
      </c>
      <c r="J269" t="n" s="3">
        <v>0.0</v>
      </c>
      <c r="K269" t="n" s="4">
        <v>3573.58</v>
      </c>
      <c r="L269" t="n" s="5">
        <v>0.0</v>
      </c>
    </row>
    <row r="270">
      <c r="A270" t="n" s="1">
        <v>4.0</v>
      </c>
      <c r="B270" t="s" s="1">
        <v>469</v>
      </c>
      <c r="C270" t="s" s="2">
        <v>470</v>
      </c>
      <c r="D270" t="s" s="1">
        <v>49</v>
      </c>
      <c r="E270" t="s" s="3">
        <v>13</v>
      </c>
      <c r="F270" t="s" s="3">
        <v>13</v>
      </c>
      <c r="G270" t="s" s="3">
        <v>13</v>
      </c>
      <c r="H270" t="s" s="3">
        <v>13</v>
      </c>
      <c r="I270" t="s" s="3">
        <v>13</v>
      </c>
      <c r="J270" t="n" s="3">
        <v>0.0</v>
      </c>
      <c r="K270" t="n" s="4">
        <v>6954.0</v>
      </c>
      <c r="L270" t="n" s="5">
        <v>0.0</v>
      </c>
    </row>
    <row r="271">
      <c r="A271" t="n" s="1">
        <v>4.0</v>
      </c>
      <c r="B271" t="s" s="1">
        <v>471</v>
      </c>
      <c r="C271" t="s" s="2">
        <v>472</v>
      </c>
      <c r="D271" t="s" s="1">
        <v>49</v>
      </c>
      <c r="E271" t="s" s="3">
        <v>13</v>
      </c>
      <c r="F271" t="s" s="3">
        <v>13</v>
      </c>
      <c r="G271" t="s" s="3">
        <v>13</v>
      </c>
      <c r="H271" t="s" s="3">
        <v>13</v>
      </c>
      <c r="I271" t="s" s="3">
        <v>13</v>
      </c>
      <c r="J271" t="n" s="3">
        <v>0.0</v>
      </c>
      <c r="K271" t="n" s="4">
        <v>11381.5</v>
      </c>
      <c r="L271" t="n" s="5">
        <v>0.0</v>
      </c>
    </row>
    <row r="272">
      <c r="C272" t="s" s="174">
        <v>22</v>
      </c>
      <c r="D272" t="s" s="175">
        <v>23</v>
      </c>
      <c r="E272" t="s" s="176">
        <v>0</v>
      </c>
      <c r="F272" t="s" s="177">
        <v>0</v>
      </c>
      <c r="G272" t="s" s="178">
        <v>0</v>
      </c>
      <c r="H272" t="s" s="179">
        <v>0</v>
      </c>
      <c r="I272" t="s" s="180">
        <v>0</v>
      </c>
      <c r="J272" t="s" s="181">
        <v>0</v>
      </c>
      <c r="K272" t="s" s="182">
        <v>0</v>
      </c>
      <c r="L272" s="183">
        <f>L226+L227+L228+L229+L230+L231+L232+L233+L234+L235+L236+L237+L238+L239+L240+L241+L242+L243+L244+L245+L246+L247+L248+L249+L250+L251+L252+L253+L254+L255+L256+L257+L258+L259+L260+L261+L262+L263+L264+L265+L266+L267+L268+L269+L270+L271</f>
      </c>
    </row>
    <row r="274">
      <c r="C274" t="s" s="184">
        <v>473</v>
      </c>
    </row>
    <row r="275">
      <c r="A275" t="n" s="1">
        <v>4.0</v>
      </c>
      <c r="B275" t="s" s="1">
        <v>474</v>
      </c>
      <c r="C275" t="s" s="2">
        <v>475</v>
      </c>
      <c r="D275" t="s" s="1">
        <v>29</v>
      </c>
      <c r="E275" t="s" s="3">
        <v>13</v>
      </c>
      <c r="F275" t="s" s="3">
        <v>13</v>
      </c>
      <c r="G275" t="s" s="3">
        <v>13</v>
      </c>
      <c r="H275" t="s" s="3">
        <v>13</v>
      </c>
      <c r="I275" t="s" s="3">
        <v>13</v>
      </c>
      <c r="J275" t="n" s="3">
        <v>0.0</v>
      </c>
      <c r="K275" t="n" s="4">
        <v>5.57</v>
      </c>
      <c r="L275" t="n" s="5">
        <v>0.0</v>
      </c>
    </row>
    <row r="276">
      <c r="A276" t="n" s="1">
        <v>4.0</v>
      </c>
      <c r="B276" t="s" s="1">
        <v>476</v>
      </c>
      <c r="C276" t="s" s="2">
        <v>477</v>
      </c>
      <c r="D276" t="s" s="1">
        <v>29</v>
      </c>
      <c r="E276" t="s" s="3">
        <v>13</v>
      </c>
      <c r="F276" t="s" s="3">
        <v>13</v>
      </c>
      <c r="G276" t="s" s="3">
        <v>13</v>
      </c>
      <c r="H276" t="s" s="3">
        <v>13</v>
      </c>
      <c r="I276" t="s" s="3">
        <v>13</v>
      </c>
      <c r="J276" t="n" s="3">
        <v>0.0</v>
      </c>
      <c r="K276" t="n" s="4">
        <v>3.07</v>
      </c>
      <c r="L276" t="n" s="5">
        <v>0.0</v>
      </c>
    </row>
    <row r="277">
      <c r="A277" t="n" s="1">
        <v>4.0</v>
      </c>
      <c r="B277" t="s" s="1">
        <v>478</v>
      </c>
      <c r="C277" t="s" s="2">
        <v>479</v>
      </c>
      <c r="D277" t="s" s="1">
        <v>29</v>
      </c>
      <c r="E277" t="s" s="3">
        <v>13</v>
      </c>
      <c r="F277" t="s" s="3">
        <v>13</v>
      </c>
      <c r="G277" t="s" s="3">
        <v>13</v>
      </c>
      <c r="H277" t="s" s="3">
        <v>13</v>
      </c>
      <c r="I277" t="s" s="3">
        <v>13</v>
      </c>
      <c r="J277" t="n" s="3">
        <v>0.0</v>
      </c>
      <c r="K277" t="n" s="4">
        <v>9.16</v>
      </c>
      <c r="L277" t="n" s="5">
        <v>0.0</v>
      </c>
    </row>
    <row r="278">
      <c r="A278" t="n" s="1">
        <v>4.0</v>
      </c>
      <c r="B278" t="s" s="1">
        <v>480</v>
      </c>
      <c r="C278" t="s" s="2">
        <v>481</v>
      </c>
      <c r="D278" t="s" s="1">
        <v>29</v>
      </c>
      <c r="E278" t="s" s="3">
        <v>13</v>
      </c>
      <c r="F278" t="s" s="3">
        <v>13</v>
      </c>
      <c r="G278" t="s" s="3">
        <v>13</v>
      </c>
      <c r="H278" t="s" s="3">
        <v>13</v>
      </c>
      <c r="I278" t="s" s="3">
        <v>13</v>
      </c>
      <c r="J278" t="n" s="3">
        <v>0.0</v>
      </c>
      <c r="K278" t="n" s="4">
        <v>8.17</v>
      </c>
      <c r="L278" t="n" s="5">
        <v>0.0</v>
      </c>
    </row>
    <row r="279">
      <c r="A279" t="n" s="1">
        <v>4.0</v>
      </c>
      <c r="B279" t="s" s="1">
        <v>482</v>
      </c>
      <c r="C279" t="s" s="2">
        <v>483</v>
      </c>
      <c r="D279" t="s" s="1">
        <v>29</v>
      </c>
      <c r="E279" t="s" s="3">
        <v>13</v>
      </c>
      <c r="F279" t="s" s="3">
        <v>13</v>
      </c>
      <c r="G279" t="s" s="3">
        <v>13</v>
      </c>
      <c r="H279" t="s" s="3">
        <v>13</v>
      </c>
      <c r="I279" t="s" s="3">
        <v>13</v>
      </c>
      <c r="J279" t="n" s="3">
        <v>0.0</v>
      </c>
      <c r="K279" t="n" s="4">
        <v>9.96</v>
      </c>
      <c r="L279" t="n" s="5">
        <v>0.0</v>
      </c>
    </row>
    <row r="280">
      <c r="A280" t="n" s="1">
        <v>4.0</v>
      </c>
      <c r="B280" t="s" s="1">
        <v>484</v>
      </c>
      <c r="C280" t="s" s="2">
        <v>485</v>
      </c>
      <c r="D280" t="s" s="1">
        <v>29</v>
      </c>
      <c r="E280" t="s" s="3">
        <v>13</v>
      </c>
      <c r="F280" t="s" s="3">
        <v>13</v>
      </c>
      <c r="G280" t="s" s="3">
        <v>13</v>
      </c>
      <c r="H280" t="s" s="3">
        <v>13</v>
      </c>
      <c r="I280" t="s" s="3">
        <v>13</v>
      </c>
      <c r="J280" t="n" s="3">
        <v>0.0</v>
      </c>
      <c r="K280" t="n" s="4">
        <v>4.19</v>
      </c>
      <c r="L280" t="n" s="5">
        <v>0.0</v>
      </c>
    </row>
    <row r="281">
      <c r="A281" t="n" s="1">
        <v>4.0</v>
      </c>
      <c r="B281" t="s" s="1">
        <v>486</v>
      </c>
      <c r="C281" t="s" s="2">
        <v>487</v>
      </c>
      <c r="D281" t="s" s="1">
        <v>29</v>
      </c>
      <c r="E281" t="s" s="3">
        <v>13</v>
      </c>
      <c r="F281" t="s" s="3">
        <v>13</v>
      </c>
      <c r="G281" t="s" s="3">
        <v>13</v>
      </c>
      <c r="H281" t="s" s="3">
        <v>13</v>
      </c>
      <c r="I281" t="s" s="3">
        <v>13</v>
      </c>
      <c r="J281" t="n" s="3">
        <v>0.0</v>
      </c>
      <c r="K281" t="n" s="4">
        <v>3.78</v>
      </c>
      <c r="L281" t="n" s="5">
        <v>0.0</v>
      </c>
    </row>
    <row r="282">
      <c r="A282" t="n" s="1">
        <v>4.0</v>
      </c>
      <c r="B282" t="s" s="1">
        <v>488</v>
      </c>
      <c r="C282" t="s" s="2">
        <v>489</v>
      </c>
      <c r="D282" t="s" s="1">
        <v>29</v>
      </c>
      <c r="E282" t="s" s="3">
        <v>13</v>
      </c>
      <c r="F282" t="s" s="3">
        <v>13</v>
      </c>
      <c r="G282" t="s" s="3">
        <v>13</v>
      </c>
      <c r="H282" t="s" s="3">
        <v>13</v>
      </c>
      <c r="I282" t="s" s="3">
        <v>13</v>
      </c>
      <c r="J282" t="n" s="3">
        <v>0.0</v>
      </c>
      <c r="K282" t="n" s="4">
        <v>12.15</v>
      </c>
      <c r="L282" t="n" s="5">
        <v>0.0</v>
      </c>
    </row>
    <row r="283">
      <c r="A283" t="n" s="1">
        <v>4.0</v>
      </c>
      <c r="B283" t="s" s="1">
        <v>490</v>
      </c>
      <c r="C283" t="s" s="2">
        <v>491</v>
      </c>
      <c r="D283" t="s" s="1">
        <v>29</v>
      </c>
      <c r="E283" t="s" s="3">
        <v>13</v>
      </c>
      <c r="F283" t="s" s="3">
        <v>13</v>
      </c>
      <c r="G283" t="s" s="3">
        <v>13</v>
      </c>
      <c r="H283" t="s" s="3">
        <v>13</v>
      </c>
      <c r="I283" t="s" s="3">
        <v>13</v>
      </c>
      <c r="J283" t="n" s="3">
        <v>0.0</v>
      </c>
      <c r="K283" t="n" s="4">
        <v>5.98</v>
      </c>
      <c r="L283" t="n" s="5">
        <v>0.0</v>
      </c>
    </row>
    <row r="284">
      <c r="A284" t="n" s="1">
        <v>4.0</v>
      </c>
      <c r="B284" t="s" s="1">
        <v>492</v>
      </c>
      <c r="C284" t="s" s="2">
        <v>493</v>
      </c>
      <c r="D284" t="s" s="1">
        <v>29</v>
      </c>
      <c r="E284" t="s" s="3">
        <v>13</v>
      </c>
      <c r="F284" t="s" s="3">
        <v>13</v>
      </c>
      <c r="G284" t="s" s="3">
        <v>13</v>
      </c>
      <c r="H284" t="s" s="3">
        <v>13</v>
      </c>
      <c r="I284" t="s" s="3">
        <v>13</v>
      </c>
      <c r="J284" t="n" s="3">
        <v>0.0</v>
      </c>
      <c r="K284" t="n" s="4">
        <v>4.19</v>
      </c>
      <c r="L284" t="n" s="5">
        <v>0.0</v>
      </c>
    </row>
    <row r="285">
      <c r="A285" t="n" s="1">
        <v>4.0</v>
      </c>
      <c r="B285" t="s" s="1">
        <v>494</v>
      </c>
      <c r="C285" t="s" s="2">
        <v>495</v>
      </c>
      <c r="D285" t="s" s="1">
        <v>29</v>
      </c>
      <c r="E285" t="s" s="3">
        <v>13</v>
      </c>
      <c r="F285" t="s" s="3">
        <v>13</v>
      </c>
      <c r="G285" t="s" s="3">
        <v>13</v>
      </c>
      <c r="H285" t="s" s="3">
        <v>13</v>
      </c>
      <c r="I285" t="s" s="3">
        <v>13</v>
      </c>
      <c r="J285" t="n" s="3">
        <v>0.0</v>
      </c>
      <c r="K285" t="n" s="4">
        <v>2.58</v>
      </c>
      <c r="L285" t="n" s="5">
        <v>0.0</v>
      </c>
    </row>
    <row r="286">
      <c r="A286" t="n" s="1">
        <v>4.0</v>
      </c>
      <c r="B286" t="s" s="1">
        <v>496</v>
      </c>
      <c r="C286" t="s" s="2">
        <v>497</v>
      </c>
      <c r="D286" t="s" s="1">
        <v>29</v>
      </c>
      <c r="E286" t="s" s="3">
        <v>13</v>
      </c>
      <c r="F286" t="s" s="3">
        <v>13</v>
      </c>
      <c r="G286" t="s" s="3">
        <v>13</v>
      </c>
      <c r="H286" t="s" s="3">
        <v>13</v>
      </c>
      <c r="I286" t="s" s="3">
        <v>13</v>
      </c>
      <c r="J286" t="n" s="3">
        <v>0.0</v>
      </c>
      <c r="K286" t="n" s="4">
        <v>11.56</v>
      </c>
      <c r="L286" t="n" s="5">
        <v>0.0</v>
      </c>
    </row>
    <row r="287">
      <c r="A287" t="n" s="1">
        <v>4.0</v>
      </c>
      <c r="B287" t="s" s="1">
        <v>498</v>
      </c>
      <c r="C287" t="s" s="2">
        <v>499</v>
      </c>
      <c r="D287" t="s" s="1">
        <v>29</v>
      </c>
      <c r="E287" t="s" s="3">
        <v>13</v>
      </c>
      <c r="F287" t="s" s="3">
        <v>13</v>
      </c>
      <c r="G287" t="s" s="3">
        <v>13</v>
      </c>
      <c r="H287" t="s" s="3">
        <v>13</v>
      </c>
      <c r="I287" t="s" s="3">
        <v>13</v>
      </c>
      <c r="J287" t="n" s="3">
        <v>0.0</v>
      </c>
      <c r="K287" t="n" s="4">
        <v>6.58</v>
      </c>
      <c r="L287" t="n" s="5">
        <v>0.0</v>
      </c>
    </row>
    <row r="288">
      <c r="C288" t="s" s="185">
        <v>22</v>
      </c>
      <c r="D288" t="s" s="186">
        <v>23</v>
      </c>
      <c r="E288" t="s" s="187">
        <v>0</v>
      </c>
      <c r="F288" t="s" s="188">
        <v>0</v>
      </c>
      <c r="G288" t="s" s="189">
        <v>0</v>
      </c>
      <c r="H288" t="s" s="190">
        <v>0</v>
      </c>
      <c r="I288" t="s" s="191">
        <v>0</v>
      </c>
      <c r="J288" t="s" s="192">
        <v>0</v>
      </c>
      <c r="K288" t="s" s="193">
        <v>0</v>
      </c>
      <c r="L288" s="194">
        <f>L275+L276+L277+L278+L279+L280+L281+L282+L283+L284+L285+L286+L287</f>
      </c>
    </row>
    <row r="290">
      <c r="C290" s="195" t="s">
        <v>500</v>
      </c>
      <c r="D290" s="200" t="s">
        <v>0</v>
      </c>
      <c r="E290" s="205" t="s">
        <v>0</v>
      </c>
      <c r="F290" s="210" t="s">
        <v>0</v>
      </c>
      <c r="G290" s="215" t="s">
        <v>0</v>
      </c>
      <c r="H290" s="220" t="s">
        <v>0</v>
      </c>
      <c r="I290" s="225" t="s">
        <v>0</v>
      </c>
      <c r="J290" s="230" t="s">
        <v>0</v>
      </c>
      <c r="K290" s="235" t="s">
        <v>0</v>
      </c>
      <c r="L290" s="240" t="s">
        <v>0</v>
      </c>
      <c r="M290" s="245" t="s">
        <v>0</v>
      </c>
    </row>
    <row r="291">
      <c r="C291" t="s" s="197">
        <v>501</v>
      </c>
      <c r="D291" t="s" s="202">
        <v>0</v>
      </c>
      <c r="E291" t="s" s="207">
        <v>0</v>
      </c>
      <c r="F291" t="s" s="212">
        <v>0</v>
      </c>
      <c r="G291" t="s" s="217">
        <v>0</v>
      </c>
      <c r="H291" t="s" s="222">
        <v>0</v>
      </c>
      <c r="I291" t="s" s="227">
        <v>0</v>
      </c>
      <c r="J291" t="s" s="232">
        <v>0</v>
      </c>
      <c r="K291" t="s" s="237">
        <v>0</v>
      </c>
      <c r="L291" t="s" s="242">
        <v>0</v>
      </c>
      <c r="M291" s="247">
        <f>M294-M292</f>
      </c>
    </row>
    <row r="292">
      <c r="C292" s="198" t="s">
        <v>502</v>
      </c>
      <c r="D292" s="203" t="s">
        <v>0</v>
      </c>
      <c r="E292" s="208" t="s">
        <v>0</v>
      </c>
      <c r="F292" s="213" t="s">
        <v>0</v>
      </c>
      <c r="G292" s="218" t="s">
        <v>0</v>
      </c>
      <c r="H292" s="223" t="s">
        <v>0</v>
      </c>
      <c r="I292" s="228" t="s">
        <v>0</v>
      </c>
      <c r="J292" s="233" t="s">
        <v>0</v>
      </c>
      <c r="K292" s="238" t="s">
        <v>0</v>
      </c>
      <c r="L292" s="243" t="s">
        <v>0</v>
      </c>
      <c r="M292" s="248" t="n">
        <v>0.0</v>
      </c>
    </row>
    <row r="294">
      <c r="C294" t="s" s="250">
        <v>503</v>
      </c>
      <c r="D294" t="s" s="251">
        <v>0</v>
      </c>
      <c r="E294" t="s" s="252">
        <v>0</v>
      </c>
      <c r="F294" t="s" s="253">
        <v>0</v>
      </c>
      <c r="G294" t="s" s="254">
        <v>0</v>
      </c>
      <c r="H294" t="s" s="255">
        <v>0</v>
      </c>
      <c r="I294" t="s" s="256">
        <v>0</v>
      </c>
      <c r="J294" t="s" s="257">
        <v>0</v>
      </c>
      <c r="K294" t="s" s="258">
        <v>0</v>
      </c>
      <c r="L294" t="s" s="259">
        <v>0</v>
      </c>
      <c r="M294" s="260">
        <f>L9+L24+L41+L72+L84+L91+L106+L113+L168+L196+L200+L208+L223+L272+L288</f>
      </c>
    </row>
    <row r="296" ht="68.0" customHeight="true">
      <c r="B296" t="s" s="261">
        <v>504</v>
      </c>
      <c r="C296" t="s" s="262">
        <v>505</v>
      </c>
      <c r="D296" t="s" s="263">
        <v>0</v>
      </c>
      <c r="E296" t="s" s="264">
        <v>0</v>
      </c>
      <c r="F296" t="s" s="265">
        <v>0</v>
      </c>
      <c r="G296" t="s" s="266">
        <v>0</v>
      </c>
      <c r="H296" t="s" s="267">
        <v>0</v>
      </c>
      <c r="I296" t="s" s="268">
        <v>0</v>
      </c>
      <c r="J296" t="s" s="269">
        <v>0</v>
      </c>
      <c r="K296" t="s" s="270">
        <v>0</v>
      </c>
      <c r="L296" t="s" s="271">
        <v>506</v>
      </c>
      <c r="M296" t="s" s="272">
        <v>507</v>
      </c>
      <c r="N296" t="s" s="273">
        <v>508</v>
      </c>
      <c r="O296" t="s" s="274">
        <v>509</v>
      </c>
    </row>
    <row r="297">
      <c r="B297" t="s" s="275">
        <v>510</v>
      </c>
      <c r="C297" t="s" s="276">
        <v>511</v>
      </c>
      <c r="D297" t="s" s="277">
        <v>512</v>
      </c>
      <c r="E297" t="s" s="278">
        <v>0</v>
      </c>
      <c r="F297" t="s" s="279">
        <v>0</v>
      </c>
      <c r="G297" t="s" s="280">
        <v>0</v>
      </c>
      <c r="H297" t="s" s="281">
        <v>0</v>
      </c>
      <c r="I297" t="s" s="282">
        <v>0</v>
      </c>
      <c r="J297" t="s" s="283">
        <v>0</v>
      </c>
      <c r="K297" t="n" s="284">
        <v>11.3541</v>
      </c>
      <c r="L297" t="s" s="285">
        <v>0</v>
      </c>
      <c r="M297" t="s" s="286">
        <v>0</v>
      </c>
      <c r="N297" t="s" s="287">
        <v>0</v>
      </c>
      <c r="O297" t="s" s="288">
        <v>0</v>
      </c>
    </row>
    <row r="298">
      <c r="B298" t="s" s="289">
        <v>513</v>
      </c>
      <c r="C298" t="s" s="290">
        <v>514</v>
      </c>
      <c r="D298" t="s" s="291">
        <v>512</v>
      </c>
      <c r="E298" t="s" s="292">
        <v>0</v>
      </c>
      <c r="F298" t="s" s="293">
        <v>0</v>
      </c>
      <c r="G298" t="s" s="294">
        <v>0</v>
      </c>
      <c r="H298" t="s" s="295">
        <v>0</v>
      </c>
      <c r="I298" t="s" s="296">
        <v>0</v>
      </c>
      <c r="J298" t="s" s="297">
        <v>0</v>
      </c>
      <c r="K298" t="n" s="298">
        <v>3.504</v>
      </c>
      <c r="L298" t="s" s="299">
        <v>0</v>
      </c>
      <c r="M298" t="s" s="300">
        <v>0</v>
      </c>
      <c r="N298" t="s" s="301">
        <v>0</v>
      </c>
      <c r="O298" t="s" s="302">
        <v>0</v>
      </c>
    </row>
    <row r="299">
      <c r="B299" t="s" s="303">
        <v>515</v>
      </c>
      <c r="C299" t="s" s="304">
        <v>516</v>
      </c>
      <c r="D299" t="s" s="305">
        <v>512</v>
      </c>
      <c r="E299" t="s" s="306">
        <v>0</v>
      </c>
      <c r="F299" t="s" s="307">
        <v>0</v>
      </c>
      <c r="G299" t="s" s="308">
        <v>0</v>
      </c>
      <c r="H299" t="s" s="309">
        <v>0</v>
      </c>
      <c r="I299" t="s" s="310">
        <v>0</v>
      </c>
      <c r="J299" t="s" s="311">
        <v>0</v>
      </c>
      <c r="K299" t="n" s="312">
        <v>1.6477</v>
      </c>
      <c r="L299" t="s" s="313">
        <v>0</v>
      </c>
      <c r="M299" t="s" s="314">
        <v>0</v>
      </c>
      <c r="N299" t="s" s="315">
        <v>0</v>
      </c>
      <c r="O299" t="s" s="316">
        <v>0</v>
      </c>
    </row>
    <row r="300">
      <c r="B300" t="s" s="317">
        <v>517</v>
      </c>
      <c r="C300" t="s" s="318">
        <v>518</v>
      </c>
      <c r="D300" t="s" s="319">
        <v>512</v>
      </c>
      <c r="E300" t="s" s="320">
        <v>0</v>
      </c>
      <c r="F300" t="s" s="321">
        <v>0</v>
      </c>
      <c r="G300" t="s" s="322">
        <v>0</v>
      </c>
      <c r="H300" t="s" s="323">
        <v>0</v>
      </c>
      <c r="I300" t="s" s="324">
        <v>0</v>
      </c>
      <c r="J300" t="s" s="325">
        <v>0</v>
      </c>
      <c r="K300" t="n" s="326">
        <v>0.0</v>
      </c>
      <c r="L300" t="s" s="327">
        <v>0</v>
      </c>
      <c r="M300" t="s" s="328">
        <v>0</v>
      </c>
      <c r="N300" t="s" s="329">
        <v>0</v>
      </c>
      <c r="O300" t="s" s="330">
        <v>0</v>
      </c>
    </row>
    <row r="301">
      <c r="B301" t="s" s="331">
        <v>519</v>
      </c>
      <c r="C301" t="s" s="332">
        <v>520</v>
      </c>
      <c r="D301" t="s" s="333">
        <v>512</v>
      </c>
      <c r="E301" t="s" s="334">
        <v>0</v>
      </c>
      <c r="F301" t="s" s="335">
        <v>0</v>
      </c>
      <c r="G301" t="s" s="336">
        <v>0</v>
      </c>
      <c r="H301" t="s" s="337">
        <v>0</v>
      </c>
      <c r="I301" t="s" s="338">
        <v>0</v>
      </c>
      <c r="J301" t="s" s="339">
        <v>0</v>
      </c>
      <c r="K301" t="n" s="340">
        <v>0.032</v>
      </c>
      <c r="L301" t="s" s="341">
        <v>0</v>
      </c>
      <c r="M301" t="s" s="342">
        <v>0</v>
      </c>
      <c r="N301" t="s" s="343">
        <v>0</v>
      </c>
      <c r="O301" t="s" s="344">
        <v>0</v>
      </c>
    </row>
    <row r="302">
      <c r="B302" t="s" s="345">
        <v>521</v>
      </c>
      <c r="C302" t="s" s="346">
        <v>522</v>
      </c>
      <c r="D302" t="s" s="347">
        <v>512</v>
      </c>
      <c r="E302" t="s" s="348">
        <v>0</v>
      </c>
      <c r="F302" t="s" s="349">
        <v>0</v>
      </c>
      <c r="G302" t="s" s="350">
        <v>0</v>
      </c>
      <c r="H302" t="s" s="351">
        <v>0</v>
      </c>
      <c r="I302" t="s" s="352">
        <v>0</v>
      </c>
      <c r="J302" t="s" s="353">
        <v>0</v>
      </c>
      <c r="K302" t="n" s="354">
        <v>0.7868999999999999</v>
      </c>
      <c r="L302" t="s" s="355">
        <v>0</v>
      </c>
      <c r="M302" t="s" s="356">
        <v>0</v>
      </c>
      <c r="N302" t="s" s="357">
        <v>0</v>
      </c>
      <c r="O302" t="s" s="358">
        <v>0</v>
      </c>
    </row>
    <row r="303">
      <c r="B303" t="s" s="359">
        <v>523</v>
      </c>
      <c r="C303" t="s" s="360">
        <v>524</v>
      </c>
      <c r="D303" t="s" s="361">
        <v>512</v>
      </c>
      <c r="E303" t="s" s="362">
        <v>0</v>
      </c>
      <c r="F303" t="s" s="363">
        <v>0</v>
      </c>
      <c r="G303" t="s" s="364">
        <v>0</v>
      </c>
      <c r="H303" t="s" s="365">
        <v>0</v>
      </c>
      <c r="I303" t="s" s="366">
        <v>0</v>
      </c>
      <c r="J303" t="s" s="367">
        <v>0</v>
      </c>
      <c r="K303" t="n" s="368">
        <v>0.0</v>
      </c>
      <c r="L303" t="s" s="369">
        <v>0</v>
      </c>
      <c r="M303" t="s" s="370">
        <v>0</v>
      </c>
      <c r="N303" t="s" s="371">
        <v>0</v>
      </c>
      <c r="O303" t="s" s="372">
        <v>0</v>
      </c>
    </row>
    <row r="304">
      <c r="B304" t="s" s="373">
        <v>525</v>
      </c>
      <c r="C304" t="s" s="374">
        <v>526</v>
      </c>
      <c r="D304" t="s" s="375">
        <v>512</v>
      </c>
      <c r="E304" t="s" s="376">
        <v>0</v>
      </c>
      <c r="F304" t="s" s="377">
        <v>0</v>
      </c>
      <c r="G304" t="s" s="378">
        <v>0</v>
      </c>
      <c r="H304" t="s" s="379">
        <v>0</v>
      </c>
      <c r="I304" t="s" s="380">
        <v>0</v>
      </c>
      <c r="J304" t="s" s="381">
        <v>0</v>
      </c>
      <c r="K304" t="n" s="382">
        <v>0.0</v>
      </c>
      <c r="L304" t="s" s="383">
        <v>0</v>
      </c>
      <c r="M304" t="s" s="384">
        <v>0</v>
      </c>
      <c r="N304" t="s" s="385">
        <v>0</v>
      </c>
      <c r="O304" t="s" s="386">
        <v>0</v>
      </c>
    </row>
    <row r="305">
      <c r="B305" t="s" s="387">
        <v>527</v>
      </c>
      <c r="C305" t="s" s="388">
        <v>528</v>
      </c>
      <c r="D305" t="s" s="389">
        <v>512</v>
      </c>
      <c r="E305" t="s" s="390">
        <v>0</v>
      </c>
      <c r="F305" t="s" s="391">
        <v>0</v>
      </c>
      <c r="G305" t="s" s="392">
        <v>0</v>
      </c>
      <c r="H305" t="s" s="393">
        <v>0</v>
      </c>
      <c r="I305" t="s" s="394">
        <v>0</v>
      </c>
      <c r="J305" t="s" s="395">
        <v>0</v>
      </c>
      <c r="K305" t="n" s="396">
        <v>0.0</v>
      </c>
      <c r="L305" t="s" s="397">
        <v>0</v>
      </c>
      <c r="M305" t="s" s="398">
        <v>0</v>
      </c>
      <c r="N305" t="s" s="399">
        <v>0</v>
      </c>
      <c r="O305" t="s" s="400">
        <v>0</v>
      </c>
    </row>
    <row r="306">
      <c r="B306" t="s" s="401">
        <v>529</v>
      </c>
      <c r="C306" t="s" s="402">
        <v>530</v>
      </c>
      <c r="D306" t="s" s="403">
        <v>512</v>
      </c>
      <c r="E306" t="s" s="404">
        <v>0</v>
      </c>
      <c r="F306" t="s" s="405">
        <v>0</v>
      </c>
      <c r="G306" t="s" s="406">
        <v>0</v>
      </c>
      <c r="H306" t="s" s="407">
        <v>0</v>
      </c>
      <c r="I306" t="s" s="408">
        <v>0</v>
      </c>
      <c r="J306" t="s" s="409">
        <v>0</v>
      </c>
      <c r="K306" t="n" s="410">
        <v>0.0</v>
      </c>
      <c r="L306" t="s" s="411">
        <v>0</v>
      </c>
      <c r="M306" t="s" s="412">
        <v>0</v>
      </c>
      <c r="N306" t="s" s="413">
        <v>0</v>
      </c>
      <c r="O306" t="s" s="414">
        <v>0</v>
      </c>
    </row>
    <row r="307">
      <c r="B307" t="s" s="415">
        <v>531</v>
      </c>
      <c r="C307" t="s" s="416">
        <v>532</v>
      </c>
      <c r="D307" t="s" s="417">
        <v>512</v>
      </c>
      <c r="E307" t="s" s="418">
        <v>0</v>
      </c>
      <c r="F307" t="s" s="419">
        <v>0</v>
      </c>
      <c r="G307" t="s" s="420">
        <v>0</v>
      </c>
      <c r="H307" t="s" s="421">
        <v>0</v>
      </c>
      <c r="I307" t="s" s="422">
        <v>0</v>
      </c>
      <c r="J307" t="s" s="423">
        <v>0</v>
      </c>
      <c r="K307" t="n" s="424">
        <v>0.0</v>
      </c>
      <c r="L307" t="s" s="425">
        <v>0</v>
      </c>
      <c r="M307" t="s" s="426">
        <v>0</v>
      </c>
      <c r="N307" t="s" s="427">
        <v>0</v>
      </c>
      <c r="O307" t="s" s="428">
        <v>0</v>
      </c>
    </row>
    <row r="308">
      <c r="B308" t="s" s="429">
        <v>533</v>
      </c>
      <c r="C308" t="s" s="430">
        <v>534</v>
      </c>
      <c r="D308" t="s" s="431">
        <v>512</v>
      </c>
      <c r="E308" t="s" s="432">
        <v>0</v>
      </c>
      <c r="F308" t="s" s="433">
        <v>0</v>
      </c>
      <c r="G308" t="s" s="434">
        <v>0</v>
      </c>
      <c r="H308" t="s" s="435">
        <v>0</v>
      </c>
      <c r="I308" t="s" s="436">
        <v>0</v>
      </c>
      <c r="J308" t="s" s="437">
        <v>0</v>
      </c>
      <c r="K308" t="n" s="438">
        <v>0.7868999999999999</v>
      </c>
      <c r="L308" t="s" s="439">
        <v>0</v>
      </c>
      <c r="M308" t="s" s="440">
        <v>0</v>
      </c>
      <c r="N308" t="s" s="441">
        <v>0</v>
      </c>
      <c r="O308" t="s" s="442">
        <v>0</v>
      </c>
    </row>
    <row r="309">
      <c r="B309" t="s" s="443">
        <v>535</v>
      </c>
      <c r="C309" t="s" s="444">
        <v>536</v>
      </c>
      <c r="D309" t="s" s="445">
        <v>512</v>
      </c>
      <c r="E309" t="s" s="446">
        <v>0</v>
      </c>
      <c r="F309" t="s" s="447">
        <v>0</v>
      </c>
      <c r="G309" t="s" s="448">
        <v>0</v>
      </c>
      <c r="H309" t="s" s="449">
        <v>0</v>
      </c>
      <c r="I309" t="s" s="450">
        <v>0</v>
      </c>
      <c r="J309" t="s" s="451">
        <v>0</v>
      </c>
      <c r="K309" t="n" s="452">
        <v>0.0</v>
      </c>
      <c r="L309" t="s" s="453">
        <v>0</v>
      </c>
      <c r="M309" t="s" s="454">
        <v>0</v>
      </c>
      <c r="N309" t="s" s="455">
        <v>0</v>
      </c>
      <c r="O309" t="s" s="456">
        <v>0</v>
      </c>
    </row>
    <row r="310">
      <c r="B310" t="s" s="457">
        <v>537</v>
      </c>
      <c r="C310" t="s" s="458">
        <v>538</v>
      </c>
      <c r="D310" t="s" s="459">
        <v>512</v>
      </c>
      <c r="E310" t="s" s="460">
        <v>0</v>
      </c>
      <c r="F310" t="s" s="461">
        <v>0</v>
      </c>
      <c r="G310" t="s" s="462">
        <v>0</v>
      </c>
      <c r="H310" t="s" s="463">
        <v>0</v>
      </c>
      <c r="I310" t="s" s="464">
        <v>0</v>
      </c>
      <c r="J310" t="s" s="465">
        <v>0</v>
      </c>
      <c r="K310" t="n" s="466">
        <v>0.0</v>
      </c>
      <c r="L310" t="s" s="467">
        <v>0</v>
      </c>
      <c r="M310" t="s" s="468">
        <v>0</v>
      </c>
      <c r="N310" t="s" s="469">
        <v>0</v>
      </c>
      <c r="O310" t="s" s="470">
        <v>0</v>
      </c>
    </row>
    <row r="311">
      <c r="B311" t="s" s="471">
        <v>539</v>
      </c>
      <c r="C311" t="s" s="472">
        <v>540</v>
      </c>
      <c r="D311" t="s" s="473">
        <v>512</v>
      </c>
      <c r="E311" t="s" s="474">
        <v>0</v>
      </c>
      <c r="F311" t="s" s="475">
        <v>0</v>
      </c>
      <c r="G311" t="s" s="476">
        <v>0</v>
      </c>
      <c r="H311" t="s" s="477">
        <v>0</v>
      </c>
      <c r="I311" t="s" s="478">
        <v>0</v>
      </c>
      <c r="J311" t="s" s="479">
        <v>0</v>
      </c>
      <c r="K311" t="n" s="480">
        <v>0.0</v>
      </c>
      <c r="L311" t="s" s="481">
        <v>0</v>
      </c>
      <c r="M311" t="s" s="482">
        <v>0</v>
      </c>
      <c r="N311" t="s" s="483">
        <v>0</v>
      </c>
      <c r="O311" t="s" s="484">
        <v>0</v>
      </c>
    </row>
    <row r="312">
      <c r="B312" t="s" s="485">
        <v>541</v>
      </c>
      <c r="C312" t="s" s="486">
        <v>542</v>
      </c>
      <c r="D312" t="s" s="487">
        <v>512</v>
      </c>
      <c r="E312" t="s" s="488">
        <v>0</v>
      </c>
      <c r="F312" t="s" s="489">
        <v>0</v>
      </c>
      <c r="G312" t="s" s="490">
        <v>0</v>
      </c>
      <c r="H312" t="s" s="491">
        <v>0</v>
      </c>
      <c r="I312" t="s" s="492">
        <v>0</v>
      </c>
      <c r="J312" t="s" s="493">
        <v>0</v>
      </c>
      <c r="K312" t="n" s="494">
        <v>0.0</v>
      </c>
      <c r="L312" t="s" s="495">
        <v>0</v>
      </c>
      <c r="M312" t="s" s="496">
        <v>0</v>
      </c>
      <c r="N312" t="s" s="497">
        <v>0</v>
      </c>
      <c r="O312" t="s" s="498">
        <v>0</v>
      </c>
    </row>
    <row r="313">
      <c r="B313" t="s" s="499">
        <v>543</v>
      </c>
      <c r="C313" t="s" s="500">
        <v>544</v>
      </c>
      <c r="D313" t="s" s="501">
        <v>512</v>
      </c>
      <c r="E313" t="s" s="502">
        <v>0</v>
      </c>
      <c r="F313" t="s" s="503">
        <v>0</v>
      </c>
      <c r="G313" t="s" s="504">
        <v>0</v>
      </c>
      <c r="H313" t="s" s="505">
        <v>0</v>
      </c>
      <c r="I313" t="s" s="506">
        <v>0</v>
      </c>
      <c r="J313" t="s" s="507">
        <v>0</v>
      </c>
      <c r="K313" t="n" s="508">
        <v>0.0</v>
      </c>
      <c r="L313" t="s" s="509">
        <v>0</v>
      </c>
      <c r="M313" t="s" s="510">
        <v>0</v>
      </c>
      <c r="N313" t="s" s="511">
        <v>0</v>
      </c>
      <c r="O313" t="s" s="512">
        <v>0</v>
      </c>
    </row>
    <row r="314">
      <c r="B314" t="s" s="513">
        <v>545</v>
      </c>
      <c r="C314" t="s" s="514">
        <v>546</v>
      </c>
      <c r="D314" t="s" s="515">
        <v>512</v>
      </c>
      <c r="E314" t="s" s="516">
        <v>0</v>
      </c>
      <c r="F314" t="s" s="517">
        <v>0</v>
      </c>
      <c r="G314" t="s" s="518">
        <v>0</v>
      </c>
      <c r="H314" t="s" s="519">
        <v>0</v>
      </c>
      <c r="I314" t="s" s="520">
        <v>0</v>
      </c>
      <c r="J314" t="s" s="521">
        <v>0</v>
      </c>
      <c r="K314" t="n" s="522">
        <v>0.0</v>
      </c>
      <c r="L314" t="s" s="523">
        <v>0</v>
      </c>
      <c r="M314" t="s" s="524">
        <v>0</v>
      </c>
      <c r="N314" t="s" s="525">
        <v>0</v>
      </c>
      <c r="O314" t="s" s="526">
        <v>0</v>
      </c>
    </row>
    <row r="315">
      <c r="B315" t="s" s="527">
        <v>547</v>
      </c>
      <c r="C315" t="s" s="528">
        <v>548</v>
      </c>
      <c r="D315" t="s" s="529">
        <v>512</v>
      </c>
      <c r="E315" t="s" s="530">
        <v>0</v>
      </c>
      <c r="F315" t="s" s="531">
        <v>0</v>
      </c>
      <c r="G315" t="s" s="532">
        <v>0</v>
      </c>
      <c r="H315" t="s" s="533">
        <v>0</v>
      </c>
      <c r="I315" t="s" s="534">
        <v>0</v>
      </c>
      <c r="J315" t="s" s="535">
        <v>0</v>
      </c>
      <c r="K315" t="n" s="536">
        <v>3.6485</v>
      </c>
      <c r="L315" t="s" s="537">
        <v>0</v>
      </c>
      <c r="M315" t="s" s="538">
        <v>0</v>
      </c>
      <c r="N315" t="s" s="539">
        <v>0</v>
      </c>
      <c r="O315" t="s" s="540">
        <v>0</v>
      </c>
    </row>
    <row r="316">
      <c r="B316" t="s" s="541">
        <v>549</v>
      </c>
      <c r="C316" t="s" s="542">
        <v>550</v>
      </c>
      <c r="D316" t="s" s="543">
        <v>512</v>
      </c>
      <c r="E316" t="s" s="544">
        <v>0</v>
      </c>
      <c r="F316" t="s" s="545">
        <v>0</v>
      </c>
      <c r="G316" t="s" s="546">
        <v>0</v>
      </c>
      <c r="H316" t="s" s="547">
        <v>0</v>
      </c>
      <c r="I316" t="s" s="548">
        <v>0</v>
      </c>
      <c r="J316" t="s" s="549">
        <v>0</v>
      </c>
      <c r="K316" t="n" s="550">
        <v>0.0</v>
      </c>
      <c r="L316" t="s" s="551">
        <v>0</v>
      </c>
      <c r="M316" t="s" s="552">
        <v>0</v>
      </c>
      <c r="N316" t="s" s="553">
        <v>0</v>
      </c>
      <c r="O316" t="s" s="554">
        <v>0</v>
      </c>
    </row>
    <row r="317">
      <c r="B317" t="s" s="555">
        <v>551</v>
      </c>
      <c r="C317" t="s" s="556">
        <v>552</v>
      </c>
      <c r="D317" t="s" s="557">
        <v>512</v>
      </c>
      <c r="E317" t="s" s="558">
        <v>0</v>
      </c>
      <c r="F317" t="s" s="559">
        <v>0</v>
      </c>
      <c r="G317" t="s" s="560">
        <v>0</v>
      </c>
      <c r="H317" t="s" s="561">
        <v>0</v>
      </c>
      <c r="I317" t="s" s="562">
        <v>0</v>
      </c>
      <c r="J317" t="s" s="563">
        <v>0</v>
      </c>
      <c r="K317" t="n" s="564">
        <v>0.0</v>
      </c>
      <c r="L317" t="s" s="565">
        <v>0</v>
      </c>
      <c r="M317" t="s" s="566">
        <v>0</v>
      </c>
      <c r="N317" t="s" s="567">
        <v>0</v>
      </c>
      <c r="O317" t="s" s="568">
        <v>0</v>
      </c>
    </row>
    <row r="318">
      <c r="B318" t="s" s="569">
        <v>553</v>
      </c>
      <c r="C318" t="s" s="570">
        <v>554</v>
      </c>
      <c r="D318" t="s" s="571">
        <v>512</v>
      </c>
      <c r="E318" t="s" s="572">
        <v>0</v>
      </c>
      <c r="F318" t="s" s="573">
        <v>0</v>
      </c>
      <c r="G318" t="s" s="574">
        <v>0</v>
      </c>
      <c r="H318" t="s" s="575">
        <v>0</v>
      </c>
      <c r="I318" t="s" s="576">
        <v>0</v>
      </c>
      <c r="J318" t="s" s="577">
        <v>0</v>
      </c>
      <c r="K318" t="n" s="578">
        <v>0.0</v>
      </c>
      <c r="L318" t="s" s="579">
        <v>0</v>
      </c>
      <c r="M318" t="s" s="580">
        <v>0</v>
      </c>
      <c r="N318" t="s" s="581">
        <v>0</v>
      </c>
      <c r="O318" t="s" s="582">
        <v>0</v>
      </c>
    </row>
    <row r="319">
      <c r="B319" t="s" s="583">
        <v>555</v>
      </c>
      <c r="C319" t="s" s="584">
        <v>556</v>
      </c>
      <c r="D319" t="s" s="585">
        <v>512</v>
      </c>
      <c r="E319" t="s" s="586">
        <v>0</v>
      </c>
      <c r="F319" t="s" s="587">
        <v>0</v>
      </c>
      <c r="G319" t="s" s="588">
        <v>0</v>
      </c>
      <c r="H319" t="s" s="589">
        <v>0</v>
      </c>
      <c r="I319" t="s" s="590">
        <v>0</v>
      </c>
      <c r="J319" t="s" s="591">
        <v>0</v>
      </c>
      <c r="K319" t="n" s="592">
        <v>0.0</v>
      </c>
      <c r="L319" t="s" s="593">
        <v>0</v>
      </c>
      <c r="M319" t="s" s="594">
        <v>0</v>
      </c>
      <c r="N319" t="s" s="595">
        <v>0</v>
      </c>
      <c r="O319" t="s" s="596">
        <v>0</v>
      </c>
    </row>
    <row r="320">
      <c r="B320" t="s" s="597">
        <v>557</v>
      </c>
      <c r="C320" t="s" s="598">
        <v>558</v>
      </c>
      <c r="D320" t="s" s="599">
        <v>512</v>
      </c>
      <c r="E320" t="s" s="600">
        <v>0</v>
      </c>
      <c r="F320" t="s" s="601">
        <v>0</v>
      </c>
      <c r="G320" t="s" s="602">
        <v>0</v>
      </c>
      <c r="H320" t="s" s="603">
        <v>0</v>
      </c>
      <c r="I320" t="s" s="604">
        <v>0</v>
      </c>
      <c r="J320" t="s" s="605">
        <v>0</v>
      </c>
      <c r="K320" t="n" s="606">
        <v>0.0</v>
      </c>
      <c r="L320" t="s" s="607">
        <v>0</v>
      </c>
      <c r="M320" t="s" s="608">
        <v>0</v>
      </c>
      <c r="N320" t="s" s="609">
        <v>0</v>
      </c>
      <c r="O320" t="s" s="610">
        <v>0</v>
      </c>
    </row>
    <row r="321">
      <c r="B321" t="s" s="611">
        <v>559</v>
      </c>
      <c r="C321" t="s" s="612">
        <v>560</v>
      </c>
      <c r="D321" t="s" s="613">
        <v>512</v>
      </c>
      <c r="E321" t="s" s="614">
        <v>0</v>
      </c>
      <c r="F321" t="s" s="615">
        <v>0</v>
      </c>
      <c r="G321" t="s" s="616">
        <v>0</v>
      </c>
      <c r="H321" t="s" s="617">
        <v>0</v>
      </c>
      <c r="I321" t="s" s="618">
        <v>0</v>
      </c>
      <c r="J321" t="s" s="619">
        <v>0</v>
      </c>
      <c r="K321" t="n" s="620">
        <v>0.0</v>
      </c>
      <c r="L321" t="s" s="621">
        <v>0</v>
      </c>
      <c r="M321" t="s" s="622">
        <v>0</v>
      </c>
      <c r="N321" t="s" s="623">
        <v>0</v>
      </c>
      <c r="O321" t="s" s="624">
        <v>0</v>
      </c>
    </row>
    <row r="322">
      <c r="B322" t="s" s="625">
        <v>561</v>
      </c>
      <c r="C322" t="s" s="626">
        <v>562</v>
      </c>
      <c r="D322" t="s" s="627">
        <v>512</v>
      </c>
      <c r="E322" t="s" s="628">
        <v>0</v>
      </c>
      <c r="F322" t="s" s="629">
        <v>0</v>
      </c>
      <c r="G322" t="s" s="630">
        <v>0</v>
      </c>
      <c r="H322" t="s" s="631">
        <v>0</v>
      </c>
      <c r="I322" t="s" s="632">
        <v>0</v>
      </c>
      <c r="J322" t="s" s="633">
        <v>0</v>
      </c>
      <c r="K322" t="n" s="634">
        <v>0.0</v>
      </c>
      <c r="L322" t="s" s="635">
        <v>0</v>
      </c>
      <c r="M322" t="s" s="636">
        <v>0</v>
      </c>
      <c r="N322" t="s" s="637">
        <v>0</v>
      </c>
      <c r="O322" t="s" s="638">
        <v>0</v>
      </c>
    </row>
    <row r="323">
      <c r="B323" t="s" s="639">
        <v>563</v>
      </c>
      <c r="C323" t="s" s="640">
        <v>564</v>
      </c>
      <c r="D323" t="s" s="641">
        <v>512</v>
      </c>
      <c r="E323" t="s" s="642">
        <v>0</v>
      </c>
      <c r="F323" t="s" s="643">
        <v>0</v>
      </c>
      <c r="G323" t="s" s="644">
        <v>0</v>
      </c>
      <c r="H323" t="s" s="645">
        <v>0</v>
      </c>
      <c r="I323" t="s" s="646">
        <v>0</v>
      </c>
      <c r="J323" t="s" s="647">
        <v>0</v>
      </c>
      <c r="K323" t="n" s="648">
        <v>3.6285</v>
      </c>
      <c r="L323" t="s" s="649">
        <v>0</v>
      </c>
      <c r="M323" t="s" s="650">
        <v>0</v>
      </c>
      <c r="N323" t="s" s="651">
        <v>0</v>
      </c>
      <c r="O323" t="s" s="652">
        <v>0</v>
      </c>
    </row>
    <row r="324">
      <c r="B324" t="s" s="653">
        <v>565</v>
      </c>
      <c r="C324" t="s" s="654">
        <v>566</v>
      </c>
      <c r="D324" t="s" s="655">
        <v>512</v>
      </c>
      <c r="E324" t="s" s="656">
        <v>0</v>
      </c>
      <c r="F324" t="s" s="657">
        <v>0</v>
      </c>
      <c r="G324" t="s" s="658">
        <v>0</v>
      </c>
      <c r="H324" t="s" s="659">
        <v>0</v>
      </c>
      <c r="I324" t="s" s="660">
        <v>0</v>
      </c>
      <c r="J324" t="s" s="661">
        <v>0</v>
      </c>
      <c r="K324" t="n" s="662">
        <v>0.0</v>
      </c>
      <c r="L324" t="s" s="663">
        <v>0</v>
      </c>
      <c r="M324" t="s" s="664">
        <v>0</v>
      </c>
      <c r="N324" t="s" s="665">
        <v>0</v>
      </c>
      <c r="O324" t="s" s="666">
        <v>0</v>
      </c>
    </row>
    <row r="325">
      <c r="B325" t="s" s="667">
        <v>567</v>
      </c>
      <c r="C325" t="s" s="668">
        <v>568</v>
      </c>
      <c r="D325" t="s" s="669">
        <v>512</v>
      </c>
      <c r="E325" t="s" s="670">
        <v>0</v>
      </c>
      <c r="F325" t="s" s="671">
        <v>0</v>
      </c>
      <c r="G325" t="s" s="672">
        <v>0</v>
      </c>
      <c r="H325" t="s" s="673">
        <v>0</v>
      </c>
      <c r="I325" t="s" s="674">
        <v>0</v>
      </c>
      <c r="J325" t="s" s="675">
        <v>0</v>
      </c>
      <c r="K325" t="n" s="676">
        <v>0.02</v>
      </c>
      <c r="L325" t="s" s="677">
        <v>0</v>
      </c>
      <c r="M325" t="s" s="678">
        <v>0</v>
      </c>
      <c r="N325" t="s" s="679">
        <v>0</v>
      </c>
      <c r="O325" t="s" s="680">
        <v>0</v>
      </c>
    </row>
    <row r="326">
      <c r="B326" t="s" s="681">
        <v>569</v>
      </c>
      <c r="C326" t="s" s="682">
        <v>570</v>
      </c>
      <c r="D326" t="s" s="683">
        <v>512</v>
      </c>
      <c r="E326" t="s" s="684">
        <v>0</v>
      </c>
      <c r="F326" t="s" s="685">
        <v>0</v>
      </c>
      <c r="G326" t="s" s="686">
        <v>0</v>
      </c>
      <c r="H326" t="s" s="687">
        <v>0</v>
      </c>
      <c r="I326" t="s" s="688">
        <v>0</v>
      </c>
      <c r="J326" t="s" s="689">
        <v>0</v>
      </c>
      <c r="K326" t="n" s="690">
        <v>0.0</v>
      </c>
      <c r="L326" t="s" s="691">
        <v>0</v>
      </c>
      <c r="M326" t="s" s="692">
        <v>0</v>
      </c>
      <c r="N326" t="s" s="693">
        <v>0</v>
      </c>
      <c r="O326" t="s" s="694">
        <v>0</v>
      </c>
    </row>
    <row r="327">
      <c r="B327" t="s" s="695">
        <v>571</v>
      </c>
      <c r="C327" t="s" s="696">
        <v>572</v>
      </c>
      <c r="D327" t="s" s="697">
        <v>512</v>
      </c>
      <c r="E327" t="s" s="698">
        <v>0</v>
      </c>
      <c r="F327" t="s" s="699">
        <v>0</v>
      </c>
      <c r="G327" t="s" s="700">
        <v>0</v>
      </c>
      <c r="H327" t="s" s="701">
        <v>0</v>
      </c>
      <c r="I327" t="s" s="702">
        <v>0</v>
      </c>
      <c r="J327" t="s" s="703">
        <v>0</v>
      </c>
      <c r="K327" t="n" s="704">
        <v>0.0</v>
      </c>
      <c r="L327" t="s" s="705">
        <v>0</v>
      </c>
      <c r="M327" t="s" s="706">
        <v>0</v>
      </c>
      <c r="N327" t="s" s="707">
        <v>0</v>
      </c>
      <c r="O327" t="s" s="708">
        <v>0</v>
      </c>
    </row>
    <row r="328">
      <c r="B328" t="s" s="709">
        <v>573</v>
      </c>
      <c r="C328" t="s" s="710">
        <v>574</v>
      </c>
      <c r="D328" t="s" s="711">
        <v>512</v>
      </c>
      <c r="E328" t="s" s="712">
        <v>0</v>
      </c>
      <c r="F328" t="s" s="713">
        <v>0</v>
      </c>
      <c r="G328" t="s" s="714">
        <v>0</v>
      </c>
      <c r="H328" t="s" s="715">
        <v>0</v>
      </c>
      <c r="I328" t="s" s="716">
        <v>0</v>
      </c>
      <c r="J328" t="s" s="717">
        <v>0</v>
      </c>
      <c r="K328" t="n" s="718">
        <v>0.0</v>
      </c>
      <c r="L328" t="s" s="719">
        <v>0</v>
      </c>
      <c r="M328" t="s" s="720">
        <v>0</v>
      </c>
      <c r="N328" t="s" s="721">
        <v>0</v>
      </c>
      <c r="O328" t="s" s="722">
        <v>0</v>
      </c>
    </row>
    <row r="329">
      <c r="B329" t="s" s="723">
        <v>575</v>
      </c>
      <c r="C329" t="s" s="724">
        <v>576</v>
      </c>
      <c r="D329" t="s" s="725">
        <v>512</v>
      </c>
      <c r="E329" t="s" s="726">
        <v>0</v>
      </c>
      <c r="F329" t="s" s="727">
        <v>0</v>
      </c>
      <c r="G329" t="s" s="728">
        <v>0</v>
      </c>
      <c r="H329" t="s" s="729">
        <v>0</v>
      </c>
      <c r="I329" t="s" s="730">
        <v>0</v>
      </c>
      <c r="J329" t="s" s="731">
        <v>0</v>
      </c>
      <c r="K329" t="n" s="732">
        <v>0.0</v>
      </c>
      <c r="L329" t="s" s="733">
        <v>0</v>
      </c>
      <c r="M329" t="s" s="734">
        <v>0</v>
      </c>
      <c r="N329" t="s" s="735">
        <v>0</v>
      </c>
      <c r="O329" t="s" s="736">
        <v>0</v>
      </c>
    </row>
    <row r="330">
      <c r="B330" t="s" s="737">
        <v>577</v>
      </c>
      <c r="C330" t="s" s="738">
        <v>578</v>
      </c>
      <c r="D330" t="s" s="739">
        <v>512</v>
      </c>
      <c r="E330" t="s" s="740">
        <v>0</v>
      </c>
      <c r="F330" t="s" s="741">
        <v>0</v>
      </c>
      <c r="G330" t="s" s="742">
        <v>0</v>
      </c>
      <c r="H330" t="s" s="743">
        <v>0</v>
      </c>
      <c r="I330" t="s" s="744">
        <v>0</v>
      </c>
      <c r="J330" t="s" s="745">
        <v>0</v>
      </c>
      <c r="K330" t="n" s="746">
        <v>0.0</v>
      </c>
      <c r="L330" t="s" s="747">
        <v>0</v>
      </c>
      <c r="M330" t="s" s="748">
        <v>0</v>
      </c>
      <c r="N330" t="s" s="749">
        <v>0</v>
      </c>
      <c r="O330" t="s" s="750">
        <v>0</v>
      </c>
    </row>
    <row r="331">
      <c r="B331" t="s" s="751">
        <v>579</v>
      </c>
      <c r="C331" t="s" s="752">
        <v>580</v>
      </c>
      <c r="D331" t="s" s="753">
        <v>512</v>
      </c>
      <c r="E331" t="s" s="754">
        <v>0</v>
      </c>
      <c r="F331" t="s" s="755">
        <v>0</v>
      </c>
      <c r="G331" t="s" s="756">
        <v>0</v>
      </c>
      <c r="H331" t="s" s="757">
        <v>0</v>
      </c>
      <c r="I331" t="s" s="758">
        <v>0</v>
      </c>
      <c r="J331" t="s" s="759">
        <v>0</v>
      </c>
      <c r="K331" t="n" s="760">
        <v>0.0</v>
      </c>
      <c r="L331" t="s" s="761">
        <v>0</v>
      </c>
      <c r="M331" t="s" s="762">
        <v>0</v>
      </c>
      <c r="N331" t="s" s="763">
        <v>0</v>
      </c>
      <c r="O331" t="s" s="764">
        <v>0</v>
      </c>
    </row>
    <row r="332">
      <c r="B332" t="s" s="765">
        <v>581</v>
      </c>
      <c r="C332" t="s" s="766">
        <v>582</v>
      </c>
      <c r="D332" t="s" s="767">
        <v>512</v>
      </c>
      <c r="E332" t="s" s="768">
        <v>0</v>
      </c>
      <c r="F332" t="s" s="769">
        <v>0</v>
      </c>
      <c r="G332" t="s" s="770">
        <v>0</v>
      </c>
      <c r="H332" t="s" s="771">
        <v>0</v>
      </c>
      <c r="I332" t="s" s="772">
        <v>0</v>
      </c>
      <c r="J332" t="s" s="773">
        <v>0</v>
      </c>
      <c r="K332" t="n" s="774">
        <v>0.0</v>
      </c>
      <c r="L332" t="s" s="775">
        <v>0</v>
      </c>
      <c r="M332" t="s" s="776">
        <v>0</v>
      </c>
      <c r="N332" t="s" s="777">
        <v>0</v>
      </c>
      <c r="O332" t="s" s="778">
        <v>0</v>
      </c>
    </row>
    <row r="333">
      <c r="B333" t="s" s="779">
        <v>583</v>
      </c>
      <c r="C333" t="s" s="780">
        <v>584</v>
      </c>
      <c r="D333" t="s" s="781">
        <v>512</v>
      </c>
      <c r="E333" t="s" s="782">
        <v>0</v>
      </c>
      <c r="F333" t="s" s="783">
        <v>0</v>
      </c>
      <c r="G333" t="s" s="784">
        <v>0</v>
      </c>
      <c r="H333" t="s" s="785">
        <v>0</v>
      </c>
      <c r="I333" t="s" s="786">
        <v>0</v>
      </c>
      <c r="J333" t="s" s="787">
        <v>0</v>
      </c>
      <c r="K333" t="n" s="788">
        <v>0.7633</v>
      </c>
      <c r="L333" t="s" s="789">
        <v>0</v>
      </c>
      <c r="M333" t="s" s="790">
        <v>0</v>
      </c>
      <c r="N333" t="s" s="791">
        <v>0</v>
      </c>
      <c r="O333" t="s" s="792">
        <v>0</v>
      </c>
    </row>
    <row r="334">
      <c r="B334" t="s" s="793">
        <v>585</v>
      </c>
      <c r="C334" t="s" s="794">
        <v>586</v>
      </c>
      <c r="D334" t="s" s="795">
        <v>512</v>
      </c>
      <c r="E334" t="s" s="796">
        <v>0</v>
      </c>
      <c r="F334" t="s" s="797">
        <v>0</v>
      </c>
      <c r="G334" t="s" s="798">
        <v>0</v>
      </c>
      <c r="H334" t="s" s="799">
        <v>0</v>
      </c>
      <c r="I334" t="s" s="800">
        <v>0</v>
      </c>
      <c r="J334" t="s" s="801">
        <v>0</v>
      </c>
      <c r="K334" t="n" s="802">
        <v>0.7065</v>
      </c>
      <c r="L334" t="s" s="803">
        <v>0</v>
      </c>
      <c r="M334" t="s" s="804">
        <v>0</v>
      </c>
      <c r="N334" t="s" s="805">
        <v>0</v>
      </c>
      <c r="O334" t="s" s="806">
        <v>0</v>
      </c>
    </row>
    <row r="335">
      <c r="B335" t="s" s="807">
        <v>587</v>
      </c>
      <c r="C335" t="s" s="808">
        <v>588</v>
      </c>
      <c r="D335" t="s" s="809">
        <v>512</v>
      </c>
      <c r="E335" t="s" s="810">
        <v>0</v>
      </c>
      <c r="F335" t="s" s="811">
        <v>0</v>
      </c>
      <c r="G335" t="s" s="812">
        <v>0</v>
      </c>
      <c r="H335" t="s" s="813">
        <v>0</v>
      </c>
      <c r="I335" t="s" s="814">
        <v>0</v>
      </c>
      <c r="J335" t="s" s="815">
        <v>0</v>
      </c>
      <c r="K335" t="n" s="816">
        <v>0.0</v>
      </c>
      <c r="L335" t="s" s="817">
        <v>0</v>
      </c>
      <c r="M335" t="s" s="818">
        <v>0</v>
      </c>
      <c r="N335" t="s" s="819">
        <v>0</v>
      </c>
      <c r="O335" t="s" s="820">
        <v>0</v>
      </c>
    </row>
    <row r="336">
      <c r="B336" t="s" s="821">
        <v>589</v>
      </c>
      <c r="C336" t="s" s="822">
        <v>590</v>
      </c>
      <c r="D336" t="s" s="823">
        <v>512</v>
      </c>
      <c r="E336" t="s" s="824">
        <v>0</v>
      </c>
      <c r="F336" t="s" s="825">
        <v>0</v>
      </c>
      <c r="G336" t="s" s="826">
        <v>0</v>
      </c>
      <c r="H336" t="s" s="827">
        <v>0</v>
      </c>
      <c r="I336" t="s" s="828">
        <v>0</v>
      </c>
      <c r="J336" t="s" s="829">
        <v>0</v>
      </c>
      <c r="K336" t="n" s="830">
        <v>0.0575</v>
      </c>
      <c r="L336" t="s" s="831">
        <v>0</v>
      </c>
      <c r="M336" t="s" s="832">
        <v>0</v>
      </c>
      <c r="N336" t="s" s="833">
        <v>0</v>
      </c>
      <c r="O336" t="s" s="834">
        <v>0</v>
      </c>
    </row>
    <row r="337">
      <c r="B337" t="s" s="835">
        <v>591</v>
      </c>
      <c r="C337" t="s" s="836">
        <v>592</v>
      </c>
      <c r="D337" t="s" s="837">
        <v>512</v>
      </c>
      <c r="E337" t="s" s="838">
        <v>0</v>
      </c>
      <c r="F337" t="s" s="839">
        <v>0</v>
      </c>
      <c r="G337" t="s" s="840">
        <v>0</v>
      </c>
      <c r="H337" t="s" s="841">
        <v>0</v>
      </c>
      <c r="I337" t="s" s="842">
        <v>0</v>
      </c>
      <c r="J337" t="s" s="843">
        <v>0</v>
      </c>
      <c r="K337" t="n" s="844">
        <v>0.0732</v>
      </c>
      <c r="L337" t="s" s="845">
        <v>0</v>
      </c>
      <c r="M337" t="s" s="846">
        <v>0</v>
      </c>
      <c r="N337" t="s" s="847">
        <v>0</v>
      </c>
      <c r="O337" t="s" s="848">
        <v>0</v>
      </c>
    </row>
    <row r="338">
      <c r="B338" t="s" s="849">
        <v>593</v>
      </c>
      <c r="C338" t="s" s="850">
        <v>594</v>
      </c>
      <c r="D338" t="s" s="851">
        <v>512</v>
      </c>
      <c r="E338" t="s" s="852">
        <v>0</v>
      </c>
      <c r="F338" t="s" s="853">
        <v>0</v>
      </c>
      <c r="G338" t="s" s="854">
        <v>0</v>
      </c>
      <c r="H338" t="s" s="855">
        <v>0</v>
      </c>
      <c r="I338" t="s" s="856">
        <v>0</v>
      </c>
      <c r="J338" t="s" s="857">
        <v>0</v>
      </c>
      <c r="K338" t="n" s="858">
        <v>5.681100000000001</v>
      </c>
      <c r="L338" t="s" s="859">
        <v>0</v>
      </c>
      <c r="M338" t="s" s="860">
        <v>0</v>
      </c>
      <c r="N338" t="s" s="861">
        <v>0</v>
      </c>
      <c r="O338" t="s" s="862">
        <v>0</v>
      </c>
    </row>
    <row r="339">
      <c r="B339" t="s" s="863">
        <v>595</v>
      </c>
      <c r="C339" t="s" s="864">
        <v>596</v>
      </c>
      <c r="D339" t="s" s="865">
        <v>597</v>
      </c>
      <c r="E339" t="s" s="866">
        <v>0</v>
      </c>
      <c r="F339" t="s" s="867">
        <v>0</v>
      </c>
      <c r="G339" t="s" s="868">
        <v>0</v>
      </c>
      <c r="H339" t="s" s="869">
        <v>0</v>
      </c>
      <c r="I339" t="s" s="870">
        <v>0</v>
      </c>
      <c r="J339" t="s" s="871">
        <v>0</v>
      </c>
      <c r="K339" t="n" s="872">
        <v>1069.0</v>
      </c>
      <c r="L339" t="s" s="873">
        <v>0</v>
      </c>
      <c r="M339" t="s" s="874">
        <v>0</v>
      </c>
      <c r="N339" t="s" s="875">
        <v>0</v>
      </c>
      <c r="O339" t="s" s="876">
        <v>0</v>
      </c>
    </row>
    <row r="340">
      <c r="B340" t="s" s="877">
        <v>598</v>
      </c>
      <c r="C340" t="s" s="878">
        <v>599</v>
      </c>
      <c r="D340" t="s" s="879">
        <v>512</v>
      </c>
      <c r="E340" t="s" s="880">
        <v>0</v>
      </c>
      <c r="F340" t="s" s="881">
        <v>0</v>
      </c>
      <c r="G340" t="s" s="882">
        <v>0</v>
      </c>
      <c r="H340" t="s" s="883">
        <v>0</v>
      </c>
      <c r="I340" t="s" s="884">
        <v>0</v>
      </c>
      <c r="J340" t="s" s="885">
        <v>0</v>
      </c>
      <c r="K340" t="n" s="886">
        <v>2.5241</v>
      </c>
      <c r="L340" t="s" s="887">
        <v>0</v>
      </c>
      <c r="M340" t="s" s="888">
        <v>0</v>
      </c>
      <c r="N340" t="s" s="889">
        <v>0</v>
      </c>
      <c r="O340" t="s" s="890">
        <v>0</v>
      </c>
    </row>
    <row r="341">
      <c r="B341" t="s" s="891">
        <v>600</v>
      </c>
      <c r="C341" t="s" s="892">
        <v>601</v>
      </c>
      <c r="D341" t="s" s="893">
        <v>512</v>
      </c>
      <c r="E341" t="s" s="894">
        <v>0</v>
      </c>
      <c r="F341" t="s" s="895">
        <v>0</v>
      </c>
      <c r="G341" t="s" s="896">
        <v>0</v>
      </c>
      <c r="H341" t="s" s="897">
        <v>0</v>
      </c>
      <c r="I341" t="s" s="898">
        <v>0</v>
      </c>
      <c r="J341" t="s" s="899">
        <v>0</v>
      </c>
      <c r="K341" t="n" s="900">
        <v>0.1345</v>
      </c>
      <c r="L341" t="s" s="901">
        <v>0</v>
      </c>
      <c r="M341" t="s" s="902">
        <v>0</v>
      </c>
      <c r="N341" t="s" s="903">
        <v>0</v>
      </c>
      <c r="O341" t="s" s="904">
        <v>0</v>
      </c>
    </row>
    <row r="344">
      <c r="C344" t="s" s="905">
        <v>602</v>
      </c>
      <c r="D344" t="s" s="910">
        <v>0</v>
      </c>
      <c r="E344" t="s" s="915">
        <v>0</v>
      </c>
      <c r="F344" t="s" s="920">
        <v>0</v>
      </c>
      <c r="G344" t="s" s="925">
        <v>0</v>
      </c>
      <c r="H344" t="s" s="930">
        <v>0</v>
      </c>
      <c r="I344" t="s" s="935">
        <v>0</v>
      </c>
      <c r="J344" t="s" s="940">
        <v>0</v>
      </c>
      <c r="K344" t="s" s="945">
        <v>0</v>
      </c>
      <c r="L344" t="s" s="950">
        <v>0</v>
      </c>
      <c r="M344" t="s" s="955">
        <v>0</v>
      </c>
      <c r="N344" t="s" s="960">
        <v>0</v>
      </c>
      <c r="O344" s="965">
        <f>M294*1.1</f>
      </c>
    </row>
    <row r="345">
      <c r="C345" t="s" s="906">
        <v>603</v>
      </c>
      <c r="D345" t="s" s="911">
        <v>0</v>
      </c>
      <c r="E345" t="s" s="916">
        <v>0</v>
      </c>
      <c r="F345" t="s" s="921">
        <v>0</v>
      </c>
      <c r="G345" t="s" s="926">
        <v>0</v>
      </c>
      <c r="H345" t="s" s="931">
        <v>0</v>
      </c>
      <c r="I345" t="s" s="936">
        <v>0</v>
      </c>
      <c r="J345" t="s" s="941">
        <v>0</v>
      </c>
      <c r="K345" t="s" s="946">
        <v>0</v>
      </c>
      <c r="L345" t="s" s="951">
        <v>0</v>
      </c>
      <c r="M345" t="s" s="956">
        <v>0</v>
      </c>
      <c r="N345" t="s" s="961">
        <v>0</v>
      </c>
      <c r="O345" s="966">
        <f>M298+M299+M301+M302+M311+M313+M315</f>
      </c>
    </row>
    <row r="346">
      <c r="C346" t="s" s="907">
        <v>604</v>
      </c>
      <c r="D346" t="s" s="912">
        <v>0</v>
      </c>
      <c r="E346" t="s" s="917">
        <v>0</v>
      </c>
      <c r="F346" t="s" s="922">
        <v>0</v>
      </c>
      <c r="G346" t="s" s="927">
        <v>0</v>
      </c>
      <c r="H346" t="s" s="932">
        <v>0</v>
      </c>
      <c r="I346" t="s" s="937">
        <v>0</v>
      </c>
      <c r="J346" t="s" s="942">
        <v>0</v>
      </c>
      <c r="K346" t="s" s="947">
        <v>0</v>
      </c>
      <c r="L346" t="s" s="952">
        <v>0</v>
      </c>
      <c r="M346" t="s" s="957">
        <v>0</v>
      </c>
      <c r="N346" t="s" s="962">
        <v>0</v>
      </c>
      <c r="O346" s="967">
        <f>N298+N299+N301+N302+N311+N313+N315</f>
      </c>
    </row>
    <row r="347">
      <c r="C347" t="s" s="908">
        <v>605</v>
      </c>
      <c r="D347" t="s" s="913">
        <v>0</v>
      </c>
      <c r="E347" t="s" s="918">
        <v>0</v>
      </c>
      <c r="F347" t="s" s="923">
        <v>0</v>
      </c>
      <c r="G347" t="s" s="928">
        <v>0</v>
      </c>
      <c r="H347" t="s" s="933">
        <v>0</v>
      </c>
      <c r="I347" t="s" s="938">
        <v>0</v>
      </c>
      <c r="J347" t="s" s="943">
        <v>0</v>
      </c>
      <c r="K347" t="s" s="948">
        <v>0</v>
      </c>
      <c r="L347" t="s" s="953">
        <v>0</v>
      </c>
      <c r="M347" t="s" s="958">
        <v>0</v>
      </c>
      <c r="N347" t="s" s="963">
        <v>0</v>
      </c>
      <c r="O347" s="968">
        <f>O298+O299+O301+O302+O311+O313+O315</f>
      </c>
    </row>
    <row r="349">
      <c r="C349" t="s" s="909">
        <v>606</v>
      </c>
      <c r="D349" t="s" s="914">
        <v>0</v>
      </c>
      <c r="E349" t="s" s="919">
        <v>0</v>
      </c>
      <c r="F349" t="s" s="924">
        <v>0</v>
      </c>
      <c r="G349" t="s" s="929">
        <v>0</v>
      </c>
      <c r="H349" t="s" s="934">
        <v>0</v>
      </c>
      <c r="I349" t="s" s="939">
        <v>0</v>
      </c>
      <c r="J349" t="s" s="944">
        <v>0</v>
      </c>
      <c r="K349" t="s" s="949">
        <v>0</v>
      </c>
      <c r="L349" t="s" s="954">
        <v>0</v>
      </c>
      <c r="M349" t="s" s="959">
        <v>0</v>
      </c>
      <c r="N349" t="s" s="964">
        <v>0</v>
      </c>
      <c r="O349" s="969">
        <f>O344+O345+O346+O347</f>
      </c>
    </row>
    <row r="352">
      <c r="C352" t="s" s="970">
        <v>607</v>
      </c>
      <c r="D352" t="s" s="982">
        <v>0</v>
      </c>
      <c r="E352" t="s" s="994">
        <v>0</v>
      </c>
      <c r="F352" t="s" s="1006">
        <v>0</v>
      </c>
      <c r="G352" t="s" s="1018">
        <v>0</v>
      </c>
      <c r="H352" t="s" s="1030">
        <v>0</v>
      </c>
      <c r="I352" t="s" s="1042">
        <v>0</v>
      </c>
      <c r="J352" t="s" s="1054">
        <v>0</v>
      </c>
      <c r="K352" t="s" s="1066">
        <v>0</v>
      </c>
      <c r="L352" t="s" s="1078">
        <v>0</v>
      </c>
      <c r="M352" t="s" s="1090">
        <v>0</v>
      </c>
      <c r="N352" t="s" s="1102">
        <v>0</v>
      </c>
      <c r="O352" t="s" s="1114">
        <v>0</v>
      </c>
    </row>
    <row r="353">
      <c r="C353" t="s" s="971">
        <v>608</v>
      </c>
      <c r="D353" t="s" s="983">
        <v>0</v>
      </c>
      <c r="E353" t="s" s="995">
        <v>0</v>
      </c>
      <c r="F353" t="s" s="1007">
        <v>0</v>
      </c>
      <c r="G353" t="s" s="1019">
        <v>0</v>
      </c>
      <c r="H353" t="s" s="1031">
        <v>0</v>
      </c>
      <c r="I353" t="s" s="1043">
        <v>0</v>
      </c>
      <c r="J353" t="s" s="1055">
        <v>0</v>
      </c>
      <c r="K353" t="s" s="1067">
        <v>0</v>
      </c>
      <c r="L353" t="s" s="1079">
        <v>0</v>
      </c>
      <c r="M353" t="s" s="1091">
        <v>0</v>
      </c>
      <c r="N353" t="s" s="1103">
        <v>0</v>
      </c>
      <c r="O353" s="1115">
        <f>K297*1000/K338</f>
      </c>
    </row>
    <row r="354">
      <c r="C354" t="s" s="972">
        <v>609</v>
      </c>
      <c r="D354" t="s" s="984">
        <v>0</v>
      </c>
      <c r="E354" t="s" s="996">
        <v>0</v>
      </c>
      <c r="F354" t="s" s="1008">
        <v>0</v>
      </c>
      <c r="G354" t="s" s="1020">
        <v>0</v>
      </c>
      <c r="H354" t="s" s="1032">
        <v>0</v>
      </c>
      <c r="I354" t="s" s="1044">
        <v>0</v>
      </c>
      <c r="J354" t="s" s="1056">
        <v>0</v>
      </c>
      <c r="K354" t="s" s="1068">
        <v>0</v>
      </c>
      <c r="L354" t="s" s="1080">
        <v>0</v>
      </c>
      <c r="M354" t="s" s="1092">
        <v>0</v>
      </c>
      <c r="N354" t="s" s="1104">
        <v>0</v>
      </c>
      <c r="O354" s="1116">
        <f>K339</f>
      </c>
    </row>
    <row r="355">
      <c r="C355" t="s" s="973">
        <v>610</v>
      </c>
      <c r="D355" t="s" s="985">
        <v>0</v>
      </c>
      <c r="E355" t="s" s="997">
        <v>0</v>
      </c>
      <c r="F355" t="s" s="1009">
        <v>0</v>
      </c>
      <c r="G355" t="s" s="1021">
        <v>0</v>
      </c>
      <c r="H355" t="s" s="1033">
        <v>0</v>
      </c>
      <c r="I355" t="s" s="1045">
        <v>0</v>
      </c>
      <c r="J355" t="s" s="1057">
        <v>0</v>
      </c>
      <c r="K355" t="s" s="1069">
        <v>0</v>
      </c>
      <c r="L355" t="s" s="1081">
        <v>0</v>
      </c>
      <c r="M355" t="s" s="1093">
        <v>0</v>
      </c>
      <c r="N355" t="s" s="1105">
        <v>0</v>
      </c>
      <c r="O355" s="1117">
        <f>K297*1000/K339</f>
      </c>
    </row>
    <row r="356">
      <c r="C356" t="s" s="974">
        <v>611</v>
      </c>
      <c r="D356" t="s" s="986">
        <v>619</v>
      </c>
      <c r="E356" t="s" s="998">
        <v>0</v>
      </c>
      <c r="F356" t="s" s="1010">
        <v>0</v>
      </c>
      <c r="G356" t="s" s="1022">
        <v>0</v>
      </c>
      <c r="H356" t="s" s="1034">
        <v>0</v>
      </c>
      <c r="I356" t="s" s="1046">
        <v>0</v>
      </c>
      <c r="J356" t="s" s="1058">
        <v>0</v>
      </c>
      <c r="K356" t="s" s="1070">
        <v>0</v>
      </c>
      <c r="L356" t="s" s="1082">
        <v>0</v>
      </c>
      <c r="M356" t="s" s="1094">
        <v>0</v>
      </c>
      <c r="N356" t="s" s="1106">
        <v>0</v>
      </c>
      <c r="O356" s="1118">
        <f>M294/O353</f>
      </c>
    </row>
    <row r="357">
      <c r="C357" t="s" s="975">
        <v>612</v>
      </c>
      <c r="D357" t="s" s="987">
        <v>619</v>
      </c>
      <c r="E357" t="s" s="999">
        <v>0</v>
      </c>
      <c r="F357" t="s" s="1011">
        <v>0</v>
      </c>
      <c r="G357" t="s" s="1023">
        <v>0</v>
      </c>
      <c r="H357" t="s" s="1035">
        <v>0</v>
      </c>
      <c r="I357" t="s" s="1047">
        <v>0</v>
      </c>
      <c r="J357" t="s" s="1059">
        <v>0</v>
      </c>
      <c r="K357" t="s" s="1071">
        <v>0</v>
      </c>
      <c r="L357" t="s" s="1083">
        <v>0</v>
      </c>
      <c r="M357" t="s" s="1095">
        <v>0</v>
      </c>
      <c r="N357" t="s" s="1107">
        <v>0</v>
      </c>
      <c r="O357" s="1119">
        <f>O349/K339</f>
      </c>
    </row>
    <row r="358">
      <c r="C358" t="s" s="976">
        <v>613</v>
      </c>
      <c r="D358" t="s" s="988">
        <v>619</v>
      </c>
      <c r="E358" t="s" s="1000">
        <v>0</v>
      </c>
      <c r="F358" t="s" s="1012">
        <v>0</v>
      </c>
      <c r="G358" t="s" s="1024">
        <v>0</v>
      </c>
      <c r="H358" t="s" s="1036">
        <v>0</v>
      </c>
      <c r="I358" t="s" s="1048">
        <v>0</v>
      </c>
      <c r="J358" t="s" s="1060">
        <v>0</v>
      </c>
      <c r="K358" t="s" s="1072">
        <v>0</v>
      </c>
      <c r="L358" t="s" s="1084">
        <v>0</v>
      </c>
      <c r="M358" t="s" s="1096">
        <v>0</v>
      </c>
      <c r="N358" t="s" s="1108">
        <v>0</v>
      </c>
      <c r="O358" t="s" s="1120">
        <v>0</v>
      </c>
    </row>
    <row r="359">
      <c r="C359" t="s" s="977">
        <v>614</v>
      </c>
      <c r="D359" t="s" s="989">
        <v>619</v>
      </c>
      <c r="E359" t="s" s="1001">
        <v>0</v>
      </c>
      <c r="F359" t="s" s="1013">
        <v>0</v>
      </c>
      <c r="G359" t="s" s="1025">
        <v>0</v>
      </c>
      <c r="H359" t="s" s="1037">
        <v>0</v>
      </c>
      <c r="I359" t="s" s="1049">
        <v>0</v>
      </c>
      <c r="J359" t="s" s="1061">
        <v>0</v>
      </c>
      <c r="K359" t="s" s="1073">
        <v>0</v>
      </c>
      <c r="L359" t="s" s="1085">
        <v>0</v>
      </c>
      <c r="M359" t="s" s="1097">
        <v>0</v>
      </c>
      <c r="N359" t="s" s="1109">
        <v>0</v>
      </c>
      <c r="O359" t="s" s="1121">
        <v>0</v>
      </c>
    </row>
    <row r="360">
      <c r="C360" t="s" s="978">
        <v>615</v>
      </c>
      <c r="D360" t="s" s="990">
        <v>619</v>
      </c>
      <c r="E360" t="s" s="1002">
        <v>0</v>
      </c>
      <c r="F360" t="s" s="1014">
        <v>0</v>
      </c>
      <c r="G360" t="s" s="1026">
        <v>0</v>
      </c>
      <c r="H360" t="s" s="1038">
        <v>0</v>
      </c>
      <c r="I360" t="s" s="1050">
        <v>0</v>
      </c>
      <c r="J360" t="s" s="1062">
        <v>0</v>
      </c>
      <c r="K360" t="s" s="1074">
        <v>0</v>
      </c>
      <c r="L360" t="s" s="1086">
        <v>0</v>
      </c>
      <c r="M360" t="s" s="1098">
        <v>0</v>
      </c>
      <c r="N360" t="s" s="1110">
        <v>0</v>
      </c>
      <c r="O360" t="s" s="1122">
        <v>0</v>
      </c>
    </row>
    <row r="361">
      <c r="C361" t="s" s="979">
        <v>616</v>
      </c>
      <c r="D361" t="s" s="991">
        <v>619</v>
      </c>
      <c r="E361" t="s" s="1003">
        <v>0</v>
      </c>
      <c r="F361" t="s" s="1015">
        <v>0</v>
      </c>
      <c r="G361" t="s" s="1027">
        <v>0</v>
      </c>
      <c r="H361" t="s" s="1039">
        <v>0</v>
      </c>
      <c r="I361" t="s" s="1051">
        <v>0</v>
      </c>
      <c r="J361" t="s" s="1063">
        <v>0</v>
      </c>
      <c r="K361" t="s" s="1075">
        <v>0</v>
      </c>
      <c r="L361" t="s" s="1087">
        <v>0</v>
      </c>
      <c r="M361" t="s" s="1099">
        <v>0</v>
      </c>
      <c r="N361" t="s" s="1111">
        <v>0</v>
      </c>
      <c r="O361" t="s" s="1123">
        <v>0</v>
      </c>
    </row>
    <row r="362">
      <c r="C362" t="s" s="980">
        <v>617</v>
      </c>
      <c r="D362" t="s" s="992">
        <v>619</v>
      </c>
      <c r="E362" t="s" s="1004">
        <v>0</v>
      </c>
      <c r="F362" t="s" s="1016">
        <v>0</v>
      </c>
      <c r="G362" t="s" s="1028">
        <v>0</v>
      </c>
      <c r="H362" t="s" s="1040">
        <v>0</v>
      </c>
      <c r="I362" t="s" s="1052">
        <v>0</v>
      </c>
      <c r="J362" t="s" s="1064">
        <v>0</v>
      </c>
      <c r="K362" t="s" s="1076">
        <v>0</v>
      </c>
      <c r="L362" t="s" s="1088">
        <v>0</v>
      </c>
      <c r="M362" t="s" s="1100">
        <v>0</v>
      </c>
      <c r="N362" t="s" s="1112">
        <v>0</v>
      </c>
      <c r="O362" t="s" s="1124">
        <v>0</v>
      </c>
    </row>
    <row r="363">
      <c r="C363" t="s" s="981">
        <v>618</v>
      </c>
      <c r="D363" t="s" s="993">
        <v>619</v>
      </c>
      <c r="E363" t="s" s="1005">
        <v>0</v>
      </c>
      <c r="F363" t="s" s="1017">
        <v>0</v>
      </c>
      <c r="G363" t="s" s="1029">
        <v>0</v>
      </c>
      <c r="H363" t="s" s="1041">
        <v>0</v>
      </c>
      <c r="I363" t="s" s="1053">
        <v>0</v>
      </c>
      <c r="J363" t="s" s="1065">
        <v>0</v>
      </c>
      <c r="K363" t="s" s="1077">
        <v>0</v>
      </c>
      <c r="L363" t="s" s="1089">
        <v>0</v>
      </c>
      <c r="M363" t="s" s="1101">
        <v>0</v>
      </c>
      <c r="N363" t="s" s="1113">
        <v>0</v>
      </c>
      <c r="O363" t="s" s="1125">
        <v>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2024-11-21T09:31:20Z</dcterms:created>
  <dc:creator>Apache POI</dc:creator>
</cp:coreProperties>
</file>