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255B0361-C0A3-40AA-AF00-5E5C1C9F27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" l="1"/>
  <c r="M94" i="1"/>
  <c r="N94" i="1"/>
  <c r="F94" i="1"/>
  <c r="G94" i="1"/>
  <c r="F84" i="1"/>
  <c r="G84" i="1"/>
  <c r="F82" i="1"/>
  <c r="G82" i="1"/>
  <c r="F90" i="1"/>
  <c r="G90" i="1"/>
  <c r="F2" i="1"/>
  <c r="G2" i="1"/>
  <c r="F3" i="1"/>
  <c r="G3" i="1"/>
  <c r="F4" i="1"/>
  <c r="G4" i="1"/>
  <c r="F85" i="1"/>
  <c r="G85" i="1"/>
  <c r="F5" i="1"/>
  <c r="G5" i="1"/>
  <c r="F6" i="1"/>
  <c r="G6" i="1"/>
  <c r="F86" i="1"/>
  <c r="G86" i="1"/>
  <c r="F7" i="1"/>
  <c r="G7" i="1"/>
  <c r="F73" i="1"/>
  <c r="G73" i="1"/>
  <c r="F74" i="1"/>
  <c r="G74" i="1"/>
  <c r="F75" i="1"/>
  <c r="G75" i="1"/>
  <c r="F76" i="1"/>
  <c r="G76" i="1"/>
  <c r="F77" i="1"/>
  <c r="G7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83" i="1"/>
  <c r="G83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91" i="1"/>
  <c r="G91" i="1"/>
  <c r="F78" i="1"/>
  <c r="G78" i="1"/>
  <c r="F29" i="1"/>
  <c r="G29" i="1"/>
  <c r="F30" i="1"/>
  <c r="G30" i="1"/>
  <c r="F89" i="1"/>
  <c r="G89" i="1"/>
  <c r="F92" i="1"/>
  <c r="G92" i="1"/>
  <c r="F31" i="1"/>
  <c r="G31" i="1"/>
  <c r="F32" i="1"/>
  <c r="G32" i="1"/>
  <c r="F33" i="1"/>
  <c r="G33" i="1"/>
  <c r="F87" i="1"/>
  <c r="G87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I43" i="1" s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88" i="1"/>
  <c r="G88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79" i="1"/>
  <c r="G79" i="1"/>
  <c r="F80" i="1"/>
  <c r="G80" i="1"/>
  <c r="F81" i="1"/>
  <c r="G81" i="1"/>
  <c r="F69" i="1"/>
  <c r="G69" i="1"/>
  <c r="F70" i="1"/>
  <c r="G70" i="1"/>
  <c r="F71" i="1"/>
  <c r="G71" i="1"/>
  <c r="F72" i="1"/>
  <c r="G72" i="1"/>
  <c r="F93" i="1"/>
  <c r="G93" i="1"/>
  <c r="J93" i="1"/>
  <c r="N95" i="1" l="1"/>
</calcChain>
</file>

<file path=xl/sharedStrings.xml><?xml version="1.0" encoding="utf-8"?>
<sst xmlns="http://schemas.openxmlformats.org/spreadsheetml/2006/main" count="147" uniqueCount="54">
  <si>
    <t>S.NO</t>
  </si>
  <si>
    <t>PART NUMBER</t>
  </si>
  <si>
    <t>1582.811.217</t>
  </si>
  <si>
    <t>1582.811.920</t>
  </si>
  <si>
    <t>1582.810.263</t>
  </si>
  <si>
    <t>1582.811.916</t>
  </si>
  <si>
    <t>1582.811.983</t>
  </si>
  <si>
    <t>0.080</t>
  </si>
  <si>
    <t>0.540</t>
  </si>
  <si>
    <t>29374158C1</t>
  </si>
  <si>
    <t>29374158C2</t>
  </si>
  <si>
    <t>STEM</t>
  </si>
  <si>
    <t>0.420</t>
  </si>
  <si>
    <t>2.700</t>
  </si>
  <si>
    <t>MF00291194</t>
  </si>
  <si>
    <t>0.700</t>
  </si>
  <si>
    <t>29371118(ENDBIT)</t>
  </si>
  <si>
    <t>0.710</t>
  </si>
  <si>
    <t>29370542
(WITHOUT SCRAP)</t>
  </si>
  <si>
    <t>29194058
(WITHOUT SCRAP)</t>
  </si>
  <si>
    <t>29371118
(WITHOUT SCRAP)</t>
  </si>
  <si>
    <t>1.340</t>
  </si>
  <si>
    <t>0.350</t>
  </si>
  <si>
    <t>2.740</t>
  </si>
  <si>
    <t>0.030</t>
  </si>
  <si>
    <t>0.050</t>
  </si>
  <si>
    <t>0.010</t>
  </si>
  <si>
    <t>0.020</t>
  </si>
  <si>
    <t>0.210</t>
  </si>
  <si>
    <t>0.070</t>
  </si>
  <si>
    <t>CNC COIL 
QTY(NOS)</t>
  </si>
  <si>
    <t>CNC COIL 
WEIGHT
(GMS)</t>
  </si>
  <si>
    <t>FINAL
QTY
(NOS)</t>
  </si>
  <si>
    <t>FINAL WEIGHT(GMS)</t>
  </si>
  <si>
    <t>BOM
(QTY)</t>
  </si>
  <si>
    <t>BOM
(gms)</t>
  </si>
  <si>
    <t>Customer</t>
  </si>
  <si>
    <t>Qty/Kg</t>
  </si>
  <si>
    <t>29374261-STEM</t>
  </si>
  <si>
    <t>29374193-STEM</t>
  </si>
  <si>
    <t>SEG</t>
  </si>
  <si>
    <t>LGP</t>
  </si>
  <si>
    <t>IFB</t>
  </si>
  <si>
    <t>PERBO</t>
  </si>
  <si>
    <t>BIPL</t>
  </si>
  <si>
    <t>LMW</t>
  </si>
  <si>
    <t>Bosch</t>
  </si>
  <si>
    <t>Ind.Moulder</t>
  </si>
  <si>
    <t>Savio</t>
  </si>
  <si>
    <t>Marzoli</t>
  </si>
  <si>
    <t>BOSCH</t>
  </si>
  <si>
    <t>Macurex</t>
  </si>
  <si>
    <t>"1.000</t>
  </si>
  <si>
    <t>"0.446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</si>
</sst>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00_);_(* \(#,##0.00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MT"/>
      <family val="2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5" fontId="1" fillId="0" borderId="1" xfId="1" applyNumberFormat="1" applyFont="1" applyBorder="1" applyAlignment="1">
      <alignment horizontal="center"/>
    </xf>
    <xf numFmtId="166" fontId="1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64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showGridLines="0" tabSelected="1" topLeftCell="A83" workbookViewId="0">
      <selection activeCell="F101" sqref="F101"/>
    </sheetView>
  </sheetViews>
  <sheetFormatPr defaultRowHeight="15"/>
  <cols>
    <col min="2" max="2" width="14.140625" bestFit="1" customWidth="1"/>
    <col min="3" max="3" width="17.5703125" style="11" bestFit="1" customWidth="1"/>
    <col min="4" max="4" width="10.42578125" customWidth="1"/>
    <col min="5" max="5" width="13.42578125" customWidth="1"/>
    <col min="6" max="6" width="11.7109375" customWidth="1"/>
    <col min="7" max="7" width="11.7109375" bestFit="1" customWidth="1"/>
    <col min="8" max="9" width="9.140625" hidden="1" customWidth="1"/>
    <col min="10" max="10" width="13.7109375" hidden="1" customWidth="1"/>
    <col min="13" max="13" width="11" bestFit="1" customWidth="1"/>
  </cols>
  <sheetData>
    <row r="1" spans="1:10" ht="45">
      <c r="A1" s="2" t="s">
        <v>0</v>
      </c>
      <c r="B1" s="2" t="s">
        <v>36</v>
      </c>
      <c r="C1" s="9" t="s">
        <v>1</v>
      </c>
      <c r="D1" s="4" t="s">
        <v>30</v>
      </c>
      <c r="E1" s="4" t="s">
        <v>31</v>
      </c>
      <c r="F1" s="4" t="s">
        <v>35</v>
      </c>
      <c r="G1" s="4" t="s">
        <v>37</v>
      </c>
      <c r="H1" s="4" t="s">
        <v>32</v>
      </c>
      <c r="I1" s="4" t="s">
        <v>33</v>
      </c>
      <c r="J1" s="4" t="s">
        <v>34</v>
      </c>
    </row>
    <row r="2" spans="1:10">
      <c r="A2" s="2">
        <v>1</v>
      </c>
      <c r="B2" s="2" t="s">
        <v>44</v>
      </c>
      <c r="C2" s="9">
        <v>29320193</v>
      </c>
      <c r="D2" s="2">
        <v>50</v>
      </c>
      <c r="E2" s="2">
        <v>5.1999999999999998E-2</v>
      </c>
      <c r="F2" s="8">
        <f t="shared" ref="F2:F33" si="0">ROUND(E2/D2*1000,3)</f>
        <v>1.04</v>
      </c>
      <c r="G2" s="7">
        <f t="shared" ref="G2:G33" si="1">D2/E2</f>
        <v>961.53846153846155</v>
      </c>
      <c r="H2" s="2">
        <v>1</v>
      </c>
      <c r="I2" s="1" t="s">
        <v>26</v>
      </c>
      <c r="J2" s="6"/>
    </row>
    <row r="3" spans="1:10">
      <c r="A3" s="2">
        <v>2</v>
      </c>
      <c r="B3" s="2" t="s">
        <v>44</v>
      </c>
      <c r="C3" s="9">
        <v>29667131</v>
      </c>
      <c r="D3" s="2">
        <v>100</v>
      </c>
      <c r="E3" s="2">
        <v>1.7999999999999999E-2</v>
      </c>
      <c r="F3" s="8">
        <f t="shared" si="0"/>
        <v>0.18</v>
      </c>
      <c r="G3" s="7">
        <f t="shared" si="1"/>
        <v>5555.5555555555557</v>
      </c>
      <c r="H3" s="2"/>
      <c r="I3" s="2"/>
      <c r="J3" s="6"/>
    </row>
    <row r="4" spans="1:10">
      <c r="A4" s="2">
        <v>3</v>
      </c>
      <c r="B4" s="2" t="s">
        <v>44</v>
      </c>
      <c r="C4" s="9">
        <v>29195909</v>
      </c>
      <c r="D4" s="2">
        <v>25</v>
      </c>
      <c r="E4" s="2">
        <v>0.122</v>
      </c>
      <c r="F4" s="8">
        <f t="shared" si="0"/>
        <v>4.88</v>
      </c>
      <c r="G4" s="7">
        <f t="shared" si="1"/>
        <v>204.91803278688525</v>
      </c>
      <c r="H4" s="2"/>
      <c r="I4" s="2"/>
      <c r="J4" s="6"/>
    </row>
    <row r="5" spans="1:10">
      <c r="A5" s="2">
        <v>4</v>
      </c>
      <c r="B5" s="2" t="s">
        <v>44</v>
      </c>
      <c r="C5" s="9">
        <v>29192689</v>
      </c>
      <c r="D5" s="2">
        <v>25</v>
      </c>
      <c r="E5" s="2">
        <v>0.13700000000000001</v>
      </c>
      <c r="F5" s="8">
        <f t="shared" si="0"/>
        <v>5.48</v>
      </c>
      <c r="G5" s="7">
        <f t="shared" si="1"/>
        <v>182.48175182481751</v>
      </c>
      <c r="H5" s="2"/>
      <c r="I5" s="2"/>
      <c r="J5" s="6"/>
    </row>
    <row r="6" spans="1:10">
      <c r="A6" s="2">
        <v>5</v>
      </c>
      <c r="B6" s="2" t="s">
        <v>44</v>
      </c>
      <c r="C6" s="9">
        <v>29196101</v>
      </c>
      <c r="D6" s="2">
        <v>50</v>
      </c>
      <c r="E6" s="2">
        <v>0.13400000000000001</v>
      </c>
      <c r="F6" s="8">
        <f t="shared" si="0"/>
        <v>2.68</v>
      </c>
      <c r="G6" s="7">
        <f t="shared" si="1"/>
        <v>373.13432835820896</v>
      </c>
      <c r="H6" s="2"/>
      <c r="I6" s="2"/>
      <c r="J6" s="6"/>
    </row>
    <row r="7" spans="1:10">
      <c r="A7" s="2">
        <v>6</v>
      </c>
      <c r="B7" s="2" t="s">
        <v>44</v>
      </c>
      <c r="C7" s="9">
        <v>29666514</v>
      </c>
      <c r="D7" s="2">
        <v>10</v>
      </c>
      <c r="E7" s="2">
        <v>0.437</v>
      </c>
      <c r="F7" s="8">
        <f t="shared" si="0"/>
        <v>43.7</v>
      </c>
      <c r="G7" s="7">
        <f t="shared" si="1"/>
        <v>22.883295194508008</v>
      </c>
      <c r="H7" s="2"/>
      <c r="I7" s="2"/>
      <c r="J7" s="6"/>
    </row>
    <row r="8" spans="1:10">
      <c r="A8" s="2">
        <v>7</v>
      </c>
      <c r="B8" s="2" t="s">
        <v>44</v>
      </c>
      <c r="C8" s="9">
        <v>64615334</v>
      </c>
      <c r="D8" s="2">
        <v>50</v>
      </c>
      <c r="E8" s="2">
        <v>0.30199999999999999</v>
      </c>
      <c r="F8" s="8">
        <f t="shared" si="0"/>
        <v>6.04</v>
      </c>
      <c r="G8" s="7">
        <f t="shared" si="1"/>
        <v>165.56291390728478</v>
      </c>
      <c r="H8" s="2">
        <v>1</v>
      </c>
      <c r="I8" s="2">
        <v>6.0000000000000001E-3</v>
      </c>
      <c r="J8" s="6"/>
    </row>
    <row r="9" spans="1:10">
      <c r="A9" s="2">
        <v>8</v>
      </c>
      <c r="B9" s="2" t="s">
        <v>44</v>
      </c>
      <c r="C9" s="9">
        <v>29320995</v>
      </c>
      <c r="D9" s="2">
        <v>50</v>
      </c>
      <c r="E9" s="2">
        <v>0.10100000000000001</v>
      </c>
      <c r="F9" s="8">
        <f t="shared" si="0"/>
        <v>2.02</v>
      </c>
      <c r="G9" s="7">
        <f t="shared" si="1"/>
        <v>495.04950495049502</v>
      </c>
      <c r="H9" s="2"/>
      <c r="I9" s="2"/>
      <c r="J9" s="6"/>
    </row>
    <row r="10" spans="1:10">
      <c r="A10" s="2">
        <v>9</v>
      </c>
      <c r="B10" s="2" t="s">
        <v>44</v>
      </c>
      <c r="C10" s="9">
        <v>64326506</v>
      </c>
      <c r="D10" s="2">
        <v>20</v>
      </c>
      <c r="E10" s="2">
        <v>0.20200000000000001</v>
      </c>
      <c r="F10" s="8">
        <f t="shared" si="0"/>
        <v>10.1</v>
      </c>
      <c r="G10" s="7">
        <f t="shared" si="1"/>
        <v>99.009900990098998</v>
      </c>
      <c r="H10" s="2"/>
      <c r="I10" s="2"/>
      <c r="J10" s="6"/>
    </row>
    <row r="11" spans="1:10">
      <c r="A11" s="2">
        <v>10</v>
      </c>
      <c r="B11" s="2" t="s">
        <v>44</v>
      </c>
      <c r="C11" s="9">
        <v>29194611</v>
      </c>
      <c r="D11" s="2">
        <v>10</v>
      </c>
      <c r="E11" s="2">
        <v>1.1830000000000001</v>
      </c>
      <c r="F11" s="8">
        <f t="shared" si="0"/>
        <v>118.3</v>
      </c>
      <c r="G11" s="7">
        <f t="shared" si="1"/>
        <v>8.4530853761622993</v>
      </c>
      <c r="H11" s="2">
        <v>1</v>
      </c>
      <c r="I11" s="2">
        <v>0.11700000000000001</v>
      </c>
      <c r="J11" s="6"/>
    </row>
    <row r="12" spans="1:10">
      <c r="A12" s="2">
        <v>11</v>
      </c>
      <c r="B12" s="2" t="s">
        <v>44</v>
      </c>
      <c r="C12" s="9">
        <v>29196167</v>
      </c>
      <c r="D12" s="2">
        <v>10</v>
      </c>
      <c r="E12" s="2">
        <v>2.879</v>
      </c>
      <c r="F12" s="8">
        <f t="shared" si="0"/>
        <v>287.89999999999998</v>
      </c>
      <c r="G12" s="7">
        <f t="shared" si="1"/>
        <v>3.4734282737061482</v>
      </c>
      <c r="H12" s="2">
        <v>1</v>
      </c>
      <c r="I12" s="2">
        <v>0.28499999999999998</v>
      </c>
      <c r="J12" s="6"/>
    </row>
    <row r="13" spans="1:10">
      <c r="A13" s="2">
        <v>12</v>
      </c>
      <c r="B13" s="2" t="s">
        <v>44</v>
      </c>
      <c r="C13" s="9">
        <v>29192537</v>
      </c>
      <c r="D13" s="2">
        <v>10</v>
      </c>
      <c r="E13" s="2">
        <v>2.843</v>
      </c>
      <c r="F13" s="8">
        <f t="shared" si="0"/>
        <v>284.3</v>
      </c>
      <c r="G13" s="7">
        <f t="shared" si="1"/>
        <v>3.5174111853675694</v>
      </c>
      <c r="H13" s="2">
        <v>1</v>
      </c>
      <c r="I13" s="2">
        <v>0.27800000000000002</v>
      </c>
      <c r="J13" s="6"/>
    </row>
    <row r="14" spans="1:10">
      <c r="A14" s="2">
        <v>13</v>
      </c>
      <c r="B14" s="2" t="s">
        <v>44</v>
      </c>
      <c r="C14" s="9">
        <v>29370722</v>
      </c>
      <c r="D14" s="2">
        <v>10</v>
      </c>
      <c r="E14" s="2">
        <v>0.54700000000000004</v>
      </c>
      <c r="F14" s="8">
        <f t="shared" si="0"/>
        <v>54.7</v>
      </c>
      <c r="G14" s="7">
        <f t="shared" si="1"/>
        <v>18.281535648994513</v>
      </c>
      <c r="H14" s="2">
        <v>1</v>
      </c>
      <c r="I14" s="2">
        <v>5.6000000000000001E-2</v>
      </c>
      <c r="J14" s="6"/>
    </row>
    <row r="15" spans="1:10">
      <c r="A15" s="2">
        <v>14</v>
      </c>
      <c r="B15" s="2" t="s">
        <v>44</v>
      </c>
      <c r="C15" s="9">
        <v>29375917</v>
      </c>
      <c r="D15" s="2">
        <v>10</v>
      </c>
      <c r="E15" s="2">
        <v>0.49399999999999999</v>
      </c>
      <c r="F15" s="8">
        <f t="shared" si="0"/>
        <v>49.4</v>
      </c>
      <c r="G15" s="7">
        <f t="shared" si="1"/>
        <v>20.242914979757085</v>
      </c>
      <c r="H15" s="2">
        <v>1</v>
      </c>
      <c r="I15" s="2">
        <v>5.0999999999999997E-2</v>
      </c>
      <c r="J15" s="6"/>
    </row>
    <row r="16" spans="1:10">
      <c r="A16" s="2">
        <v>15</v>
      </c>
      <c r="B16" s="2" t="s">
        <v>44</v>
      </c>
      <c r="C16" s="9">
        <v>29192719</v>
      </c>
      <c r="D16" s="2">
        <v>20</v>
      </c>
      <c r="E16" s="2">
        <v>0.53400000000000003</v>
      </c>
      <c r="F16" s="8">
        <f t="shared" si="0"/>
        <v>26.7</v>
      </c>
      <c r="G16" s="7">
        <f t="shared" si="1"/>
        <v>37.453183520599246</v>
      </c>
      <c r="H16" s="2">
        <v>1</v>
      </c>
      <c r="I16" s="2">
        <v>2.7E-2</v>
      </c>
      <c r="J16" s="6"/>
    </row>
    <row r="17" spans="1:10">
      <c r="A17" s="2">
        <v>16</v>
      </c>
      <c r="B17" s="2" t="s">
        <v>44</v>
      </c>
      <c r="C17" s="9">
        <v>29194057</v>
      </c>
      <c r="D17" s="2">
        <v>50</v>
      </c>
      <c r="E17" s="1" t="s">
        <v>22</v>
      </c>
      <c r="F17" s="8">
        <f t="shared" si="0"/>
        <v>7</v>
      </c>
      <c r="G17" s="7">
        <f t="shared" si="1"/>
        <v>142.85714285714286</v>
      </c>
      <c r="H17" s="2">
        <v>1</v>
      </c>
      <c r="I17" s="1" t="s">
        <v>26</v>
      </c>
      <c r="J17" s="6"/>
    </row>
    <row r="18" spans="1:10">
      <c r="A18" s="2">
        <v>17</v>
      </c>
      <c r="B18" s="2" t="s">
        <v>44</v>
      </c>
      <c r="C18" s="9">
        <v>29192712</v>
      </c>
      <c r="D18" s="2">
        <v>10</v>
      </c>
      <c r="E18" s="2">
        <v>0.151</v>
      </c>
      <c r="F18" s="8">
        <f t="shared" si="0"/>
        <v>15.1</v>
      </c>
      <c r="G18" s="7">
        <f t="shared" si="1"/>
        <v>66.225165562913915</v>
      </c>
      <c r="H18" s="2">
        <v>1</v>
      </c>
      <c r="I18" s="2">
        <v>1.4999999999999999E-2</v>
      </c>
      <c r="J18" s="6"/>
    </row>
    <row r="19" spans="1:10" ht="30">
      <c r="A19" s="2">
        <v>18</v>
      </c>
      <c r="B19" s="2" t="s">
        <v>44</v>
      </c>
      <c r="C19" s="10" t="s">
        <v>18</v>
      </c>
      <c r="D19" s="5">
        <v>10</v>
      </c>
      <c r="E19" s="5">
        <v>0.92700000000000005</v>
      </c>
      <c r="F19" s="8">
        <f t="shared" si="0"/>
        <v>92.7</v>
      </c>
      <c r="G19" s="7">
        <f t="shared" si="1"/>
        <v>10.787486515641856</v>
      </c>
      <c r="H19" s="2">
        <v>1</v>
      </c>
      <c r="I19" s="2">
        <v>9.2999999999999999E-2</v>
      </c>
      <c r="J19" s="6"/>
    </row>
    <row r="20" spans="1:10" ht="30">
      <c r="A20" s="2">
        <v>19</v>
      </c>
      <c r="B20" s="2" t="s">
        <v>44</v>
      </c>
      <c r="C20" s="10" t="s">
        <v>19</v>
      </c>
      <c r="D20" s="5">
        <v>10</v>
      </c>
      <c r="E20" s="5">
        <v>0.309</v>
      </c>
      <c r="F20" s="8">
        <f t="shared" si="0"/>
        <v>30.9</v>
      </c>
      <c r="G20" s="7">
        <f t="shared" si="1"/>
        <v>32.362459546925564</v>
      </c>
      <c r="H20" s="2">
        <v>1</v>
      </c>
      <c r="I20" s="2">
        <v>3.1E-2</v>
      </c>
      <c r="J20" s="6"/>
    </row>
    <row r="21" spans="1:10">
      <c r="A21" s="2">
        <v>20</v>
      </c>
      <c r="B21" s="2" t="s">
        <v>44</v>
      </c>
      <c r="C21" s="9">
        <v>29193365</v>
      </c>
      <c r="D21" s="2">
        <v>10</v>
      </c>
      <c r="E21" s="2">
        <v>0.10100000000000001</v>
      </c>
      <c r="F21" s="8">
        <f t="shared" si="0"/>
        <v>10.1</v>
      </c>
      <c r="G21" s="7">
        <f t="shared" si="1"/>
        <v>99.009900990098998</v>
      </c>
      <c r="H21" s="2">
        <v>1</v>
      </c>
      <c r="I21" s="1" t="s">
        <v>26</v>
      </c>
      <c r="J21" s="6"/>
    </row>
    <row r="22" spans="1:10">
      <c r="A22" s="2">
        <v>21</v>
      </c>
      <c r="B22" s="2" t="s">
        <v>44</v>
      </c>
      <c r="C22" s="9">
        <v>29193366</v>
      </c>
      <c r="D22" s="2">
        <v>50</v>
      </c>
      <c r="E22" s="2">
        <v>2.24E-2</v>
      </c>
      <c r="F22" s="8">
        <f t="shared" si="0"/>
        <v>0.44800000000000001</v>
      </c>
      <c r="G22" s="7">
        <f t="shared" si="1"/>
        <v>2232.1428571428573</v>
      </c>
      <c r="H22" s="2">
        <v>1</v>
      </c>
      <c r="I22" s="2">
        <v>4.0000000000000001E-3</v>
      </c>
      <c r="J22" s="6"/>
    </row>
    <row r="23" spans="1:10">
      <c r="A23" s="2">
        <v>22</v>
      </c>
      <c r="B23" s="2" t="s">
        <v>44</v>
      </c>
      <c r="C23" s="9">
        <v>29194395</v>
      </c>
      <c r="D23" s="2">
        <v>20</v>
      </c>
      <c r="E23" s="2">
        <v>0.621</v>
      </c>
      <c r="F23" s="8">
        <f t="shared" si="0"/>
        <v>31.05</v>
      </c>
      <c r="G23" s="7">
        <f t="shared" si="1"/>
        <v>32.206119162640903</v>
      </c>
      <c r="H23" s="2">
        <v>1</v>
      </c>
      <c r="I23" s="1" t="s">
        <v>24</v>
      </c>
      <c r="J23" s="6"/>
    </row>
    <row r="24" spans="1:10">
      <c r="A24" s="2">
        <v>23</v>
      </c>
      <c r="B24" s="2" t="s">
        <v>44</v>
      </c>
      <c r="C24" s="9">
        <v>29195298</v>
      </c>
      <c r="D24" s="2">
        <v>10</v>
      </c>
      <c r="E24" s="2">
        <v>1.181</v>
      </c>
      <c r="F24" s="8">
        <f t="shared" si="0"/>
        <v>118.1</v>
      </c>
      <c r="G24" s="7">
        <f t="shared" si="1"/>
        <v>8.4674005080440296</v>
      </c>
      <c r="H24" s="2">
        <v>1</v>
      </c>
      <c r="I24" s="2">
        <v>0.11700000000000001</v>
      </c>
      <c r="J24" s="6"/>
    </row>
    <row r="25" spans="1:10">
      <c r="A25" s="2">
        <v>24</v>
      </c>
      <c r="B25" s="2" t="s">
        <v>44</v>
      </c>
      <c r="C25" s="9">
        <v>29372765</v>
      </c>
      <c r="D25" s="2">
        <v>25</v>
      </c>
      <c r="E25" s="2">
        <v>0.50800000000000001</v>
      </c>
      <c r="F25" s="8">
        <f t="shared" si="0"/>
        <v>20.32</v>
      </c>
      <c r="G25" s="7">
        <f t="shared" si="1"/>
        <v>49.212598425196852</v>
      </c>
      <c r="H25" s="2">
        <v>1</v>
      </c>
      <c r="I25" s="1" t="s">
        <v>27</v>
      </c>
      <c r="J25" s="6"/>
    </row>
    <row r="26" spans="1:10">
      <c r="A26" s="2">
        <v>25</v>
      </c>
      <c r="B26" s="2" t="s">
        <v>44</v>
      </c>
      <c r="C26" s="9">
        <v>29192689</v>
      </c>
      <c r="D26" s="2">
        <v>50</v>
      </c>
      <c r="E26" s="2">
        <v>0.27500000000000002</v>
      </c>
      <c r="F26" s="8">
        <f t="shared" si="0"/>
        <v>5.5</v>
      </c>
      <c r="G26" s="7">
        <f t="shared" si="1"/>
        <v>181.81818181818181</v>
      </c>
      <c r="H26" s="2">
        <v>1</v>
      </c>
      <c r="I26" s="2">
        <v>6.0000000000000001E-3</v>
      </c>
      <c r="J26" s="6"/>
    </row>
    <row r="27" spans="1:10">
      <c r="A27" s="2">
        <v>26</v>
      </c>
      <c r="B27" s="2" t="s">
        <v>44</v>
      </c>
      <c r="C27" s="9">
        <v>29324692</v>
      </c>
      <c r="D27" s="2">
        <v>50</v>
      </c>
      <c r="E27" s="2">
        <v>0.505</v>
      </c>
      <c r="F27" s="8">
        <f t="shared" si="0"/>
        <v>10.1</v>
      </c>
      <c r="G27" s="7">
        <f t="shared" si="1"/>
        <v>99.009900990099013</v>
      </c>
      <c r="H27" s="2">
        <v>1</v>
      </c>
      <c r="I27" s="1" t="s">
        <v>26</v>
      </c>
      <c r="J27" s="6"/>
    </row>
    <row r="28" spans="1:10">
      <c r="A28" s="2">
        <v>27</v>
      </c>
      <c r="B28" s="2" t="s">
        <v>44</v>
      </c>
      <c r="C28" s="9">
        <v>29192591</v>
      </c>
      <c r="D28" s="2">
        <v>10</v>
      </c>
      <c r="E28" s="2">
        <v>0.308</v>
      </c>
      <c r="F28" s="8">
        <f t="shared" si="0"/>
        <v>30.8</v>
      </c>
      <c r="G28" s="7">
        <f t="shared" si="1"/>
        <v>32.467532467532465</v>
      </c>
      <c r="H28" s="2">
        <v>1</v>
      </c>
      <c r="I28" s="2">
        <v>3.1E-2</v>
      </c>
      <c r="J28" s="6"/>
    </row>
    <row r="29" spans="1:10">
      <c r="A29" s="2">
        <v>28</v>
      </c>
      <c r="B29" s="2" t="s">
        <v>44</v>
      </c>
      <c r="C29" s="9">
        <v>29192819</v>
      </c>
      <c r="D29" s="2">
        <v>50</v>
      </c>
      <c r="E29" s="2">
        <v>0.14799999999999999</v>
      </c>
      <c r="F29" s="8">
        <f t="shared" si="0"/>
        <v>2.96</v>
      </c>
      <c r="G29" s="7">
        <f t="shared" si="1"/>
        <v>337.83783783783787</v>
      </c>
      <c r="H29" s="2">
        <v>1</v>
      </c>
      <c r="I29" s="2">
        <v>3.0000000000000001E-3</v>
      </c>
      <c r="J29" s="6"/>
    </row>
    <row r="30" spans="1:10">
      <c r="A30" s="2">
        <v>29</v>
      </c>
      <c r="B30" s="2" t="s">
        <v>44</v>
      </c>
      <c r="C30" s="9">
        <v>29194641</v>
      </c>
      <c r="D30" s="2">
        <v>10</v>
      </c>
      <c r="E30" s="1" t="s">
        <v>23</v>
      </c>
      <c r="F30" s="8">
        <f t="shared" si="0"/>
        <v>274</v>
      </c>
      <c r="G30" s="7">
        <f t="shared" si="1"/>
        <v>3.6496350364963499</v>
      </c>
      <c r="H30" s="2">
        <v>1</v>
      </c>
      <c r="I30" s="2">
        <v>0.27300000000000002</v>
      </c>
      <c r="J30" s="6"/>
    </row>
    <row r="31" spans="1:10">
      <c r="A31" s="2">
        <v>30</v>
      </c>
      <c r="B31" s="2" t="s">
        <v>44</v>
      </c>
      <c r="C31" s="9">
        <v>29197001</v>
      </c>
      <c r="D31" s="2">
        <v>25</v>
      </c>
      <c r="E31" s="2">
        <v>0.26700000000000002</v>
      </c>
      <c r="F31" s="8">
        <f t="shared" si="0"/>
        <v>10.68</v>
      </c>
      <c r="G31" s="7">
        <f t="shared" si="1"/>
        <v>93.63295880149812</v>
      </c>
      <c r="H31" s="2">
        <v>1</v>
      </c>
      <c r="I31" s="1" t="s">
        <v>26</v>
      </c>
      <c r="J31" s="6"/>
    </row>
    <row r="32" spans="1:10">
      <c r="A32" s="2">
        <v>31</v>
      </c>
      <c r="B32" s="2" t="s">
        <v>44</v>
      </c>
      <c r="C32" s="9">
        <v>29370400</v>
      </c>
      <c r="D32" s="2">
        <v>50</v>
      </c>
      <c r="E32" s="2">
        <v>0.33400000000000002</v>
      </c>
      <c r="F32" s="8">
        <f t="shared" si="0"/>
        <v>6.68</v>
      </c>
      <c r="G32" s="7">
        <f t="shared" si="1"/>
        <v>149.70059880239521</v>
      </c>
      <c r="H32" s="2">
        <v>1</v>
      </c>
      <c r="I32" s="2">
        <v>7.0000000000000001E-3</v>
      </c>
      <c r="J32" s="6"/>
    </row>
    <row r="33" spans="1:10">
      <c r="A33" s="2">
        <v>32</v>
      </c>
      <c r="B33" s="2" t="s">
        <v>44</v>
      </c>
      <c r="C33" s="9">
        <v>29666423</v>
      </c>
      <c r="D33" s="2">
        <v>10</v>
      </c>
      <c r="E33" s="2">
        <v>0.13200000000000001</v>
      </c>
      <c r="F33" s="8">
        <f t="shared" si="0"/>
        <v>13.2</v>
      </c>
      <c r="G33" s="7">
        <f t="shared" si="1"/>
        <v>75.757575757575751</v>
      </c>
      <c r="H33" s="2">
        <v>1</v>
      </c>
      <c r="I33" s="2">
        <v>1.2999999999999999E-2</v>
      </c>
      <c r="J33" s="6"/>
    </row>
    <row r="34" spans="1:10">
      <c r="A34" s="2">
        <v>33</v>
      </c>
      <c r="B34" s="2" t="s">
        <v>44</v>
      </c>
      <c r="C34" s="9" t="s">
        <v>9</v>
      </c>
      <c r="D34" s="2">
        <v>10</v>
      </c>
      <c r="E34" s="2">
        <v>0.79900000000000004</v>
      </c>
      <c r="F34" s="8">
        <f t="shared" ref="F34:F65" si="2">ROUND(E34/D34*1000,3)</f>
        <v>79.900000000000006</v>
      </c>
      <c r="G34" s="7">
        <f t="shared" ref="G34:G65" si="3">D34/E34</f>
        <v>12.515644555694617</v>
      </c>
      <c r="H34" s="2">
        <v>1</v>
      </c>
      <c r="I34" s="2">
        <v>0.157</v>
      </c>
      <c r="J34" s="6"/>
    </row>
    <row r="35" spans="1:10">
      <c r="A35" s="2">
        <v>34</v>
      </c>
      <c r="B35" s="2" t="s">
        <v>44</v>
      </c>
      <c r="C35" s="9" t="s">
        <v>10</v>
      </c>
      <c r="D35" s="2">
        <v>10</v>
      </c>
      <c r="E35" s="2">
        <v>0.76600000000000001</v>
      </c>
      <c r="F35" s="8">
        <f t="shared" si="2"/>
        <v>76.599999999999994</v>
      </c>
      <c r="G35" s="7">
        <f t="shared" si="3"/>
        <v>13.054830287206267</v>
      </c>
      <c r="H35" s="2">
        <v>1</v>
      </c>
      <c r="I35" s="2"/>
      <c r="J35" s="6"/>
    </row>
    <row r="36" spans="1:10">
      <c r="A36" s="2">
        <v>35</v>
      </c>
      <c r="B36" s="2" t="s">
        <v>44</v>
      </c>
      <c r="C36" s="9" t="s">
        <v>11</v>
      </c>
      <c r="D36" s="2">
        <v>10</v>
      </c>
      <c r="E36" s="1" t="s">
        <v>12</v>
      </c>
      <c r="F36" s="8">
        <f t="shared" si="2"/>
        <v>42</v>
      </c>
      <c r="G36" s="7">
        <f t="shared" si="3"/>
        <v>23.80952380952381</v>
      </c>
      <c r="H36" s="2">
        <v>1</v>
      </c>
      <c r="I36" s="2"/>
      <c r="J36" s="6"/>
    </row>
    <row r="37" spans="1:10">
      <c r="A37" s="2">
        <v>36</v>
      </c>
      <c r="B37" s="2" t="s">
        <v>44</v>
      </c>
      <c r="C37" s="9">
        <v>29374190</v>
      </c>
      <c r="D37" s="2">
        <v>10</v>
      </c>
      <c r="E37" s="1" t="s">
        <v>13</v>
      </c>
      <c r="F37" s="8">
        <f t="shared" si="2"/>
        <v>270</v>
      </c>
      <c r="G37" s="7">
        <f t="shared" si="3"/>
        <v>3.7037037037037033</v>
      </c>
      <c r="H37" s="2">
        <v>1</v>
      </c>
      <c r="I37" s="2">
        <v>0.13400000000000001</v>
      </c>
      <c r="J37" s="6"/>
    </row>
    <row r="38" spans="1:10">
      <c r="A38" s="2">
        <v>37</v>
      </c>
      <c r="B38" s="2" t="s">
        <v>44</v>
      </c>
      <c r="C38" s="9" t="s">
        <v>11</v>
      </c>
      <c r="D38" s="2">
        <v>10</v>
      </c>
      <c r="E38" s="2">
        <v>0.255</v>
      </c>
      <c r="F38" s="8">
        <f t="shared" si="2"/>
        <v>25.5</v>
      </c>
      <c r="G38" s="7">
        <f t="shared" si="3"/>
        <v>39.215686274509807</v>
      </c>
      <c r="H38" s="2">
        <v>1</v>
      </c>
      <c r="I38" s="2"/>
      <c r="J38" s="6"/>
    </row>
    <row r="39" spans="1:10">
      <c r="A39" s="2">
        <v>38</v>
      </c>
      <c r="B39" s="2" t="s">
        <v>44</v>
      </c>
      <c r="C39" s="9">
        <v>29374261</v>
      </c>
      <c r="D39" s="2">
        <v>10</v>
      </c>
      <c r="E39" s="2">
        <v>2.0499999999999998</v>
      </c>
      <c r="F39" s="8">
        <f t="shared" si="2"/>
        <v>205</v>
      </c>
      <c r="G39" s="7">
        <f t="shared" si="3"/>
        <v>4.8780487804878057</v>
      </c>
      <c r="H39" s="2">
        <v>1</v>
      </c>
      <c r="I39" s="2">
        <v>0.10100000000000001</v>
      </c>
      <c r="J39" s="6"/>
    </row>
    <row r="40" spans="1:10">
      <c r="A40" s="2">
        <v>39</v>
      </c>
      <c r="B40" s="2" t="s">
        <v>44</v>
      </c>
      <c r="C40" s="9" t="s">
        <v>38</v>
      </c>
      <c r="D40" s="2">
        <v>10</v>
      </c>
      <c r="E40" s="2">
        <v>0.24199999999999999</v>
      </c>
      <c r="F40" s="8">
        <f t="shared" si="2"/>
        <v>24.2</v>
      </c>
      <c r="G40" s="7">
        <f t="shared" si="3"/>
        <v>41.32231404958678</v>
      </c>
      <c r="H40" s="2">
        <v>1</v>
      </c>
      <c r="I40" s="2"/>
      <c r="J40" s="6"/>
    </row>
    <row r="41" spans="1:10">
      <c r="A41" s="2">
        <v>40</v>
      </c>
      <c r="B41" s="2" t="s">
        <v>44</v>
      </c>
      <c r="C41" s="9">
        <v>29374193</v>
      </c>
      <c r="D41" s="2">
        <v>10</v>
      </c>
      <c r="E41" s="2">
        <v>2.94</v>
      </c>
      <c r="F41" s="8">
        <f t="shared" si="2"/>
        <v>294</v>
      </c>
      <c r="G41" s="7">
        <f t="shared" si="3"/>
        <v>3.4013605442176873</v>
      </c>
      <c r="H41" s="2">
        <v>1</v>
      </c>
      <c r="I41" s="2">
        <v>0.14499999999999999</v>
      </c>
      <c r="J41" s="6"/>
    </row>
    <row r="42" spans="1:10">
      <c r="A42" s="2">
        <v>41</v>
      </c>
      <c r="B42" s="2" t="s">
        <v>44</v>
      </c>
      <c r="C42" s="9" t="s">
        <v>39</v>
      </c>
      <c r="D42" s="2">
        <v>10</v>
      </c>
      <c r="E42" s="2">
        <v>0.255</v>
      </c>
      <c r="F42" s="8">
        <f t="shared" si="2"/>
        <v>25.5</v>
      </c>
      <c r="G42" s="7">
        <f t="shared" si="3"/>
        <v>39.215686274509807</v>
      </c>
      <c r="H42" s="2">
        <v>1</v>
      </c>
      <c r="I42" s="2"/>
      <c r="J42" s="6"/>
    </row>
    <row r="43" spans="1:10">
      <c r="A43" s="2">
        <v>42</v>
      </c>
      <c r="B43" s="2" t="s">
        <v>44</v>
      </c>
      <c r="C43" s="9">
        <v>29374444</v>
      </c>
      <c r="D43" s="2">
        <v>10</v>
      </c>
      <c r="E43" s="2">
        <v>2.762</v>
      </c>
      <c r="F43" s="8">
        <f t="shared" si="2"/>
        <v>276.2</v>
      </c>
      <c r="G43" s="7">
        <f t="shared" si="3"/>
        <v>3.620564808110065</v>
      </c>
      <c r="H43" s="2">
        <v>1</v>
      </c>
      <c r="I43" s="12">
        <f>F43+F44</f>
        <v>301.8</v>
      </c>
      <c r="J43" s="6"/>
    </row>
    <row r="44" spans="1:10">
      <c r="A44" s="2">
        <v>43</v>
      </c>
      <c r="B44" s="2" t="s">
        <v>44</v>
      </c>
      <c r="C44" s="9" t="s">
        <v>11</v>
      </c>
      <c r="D44" s="2">
        <v>10</v>
      </c>
      <c r="E44" s="2">
        <v>0.25600000000000001</v>
      </c>
      <c r="F44" s="8">
        <f t="shared" si="2"/>
        <v>25.6</v>
      </c>
      <c r="G44" s="7">
        <f t="shared" si="3"/>
        <v>39.0625</v>
      </c>
      <c r="H44" s="2">
        <v>1</v>
      </c>
      <c r="I44" s="2"/>
      <c r="J44" s="6"/>
    </row>
    <row r="45" spans="1:10">
      <c r="A45" s="2">
        <v>44</v>
      </c>
      <c r="B45" s="2" t="s">
        <v>44</v>
      </c>
      <c r="C45" s="9">
        <v>29373787</v>
      </c>
      <c r="D45" s="2">
        <v>10</v>
      </c>
      <c r="E45" s="2">
        <v>2.125</v>
      </c>
      <c r="F45" s="8">
        <f t="shared" si="2"/>
        <v>212.5</v>
      </c>
      <c r="G45" s="7">
        <f t="shared" si="3"/>
        <v>4.7058823529411766</v>
      </c>
      <c r="H45" s="2">
        <v>1</v>
      </c>
      <c r="I45" s="1" t="s">
        <v>28</v>
      </c>
      <c r="J45" s="6"/>
    </row>
    <row r="46" spans="1:10">
      <c r="A46" s="2">
        <v>45</v>
      </c>
      <c r="B46" s="2" t="s">
        <v>44</v>
      </c>
      <c r="C46" s="9" t="s">
        <v>11</v>
      </c>
      <c r="D46" s="2">
        <v>10</v>
      </c>
      <c r="E46" s="2">
        <v>0.23699999999999999</v>
      </c>
      <c r="F46" s="8">
        <f t="shared" si="2"/>
        <v>23.7</v>
      </c>
      <c r="G46" s="7">
        <f t="shared" si="3"/>
        <v>42.194092827004219</v>
      </c>
      <c r="H46" s="2">
        <v>1</v>
      </c>
      <c r="I46" s="2"/>
      <c r="J46" s="6"/>
    </row>
    <row r="47" spans="1:10">
      <c r="A47" s="2">
        <v>46</v>
      </c>
      <c r="B47" s="2" t="s">
        <v>44</v>
      </c>
      <c r="C47" s="9">
        <v>29195901</v>
      </c>
      <c r="D47" s="2">
        <v>10</v>
      </c>
      <c r="E47" s="2">
        <v>0.44800000000000001</v>
      </c>
      <c r="F47" s="8">
        <f t="shared" si="2"/>
        <v>44.8</v>
      </c>
      <c r="G47" s="7">
        <f t="shared" si="3"/>
        <v>22.321428571428569</v>
      </c>
      <c r="H47" s="2">
        <v>1</v>
      </c>
      <c r="I47" s="2">
        <v>4.3999999999999997E-2</v>
      </c>
      <c r="J47" s="6"/>
    </row>
    <row r="48" spans="1:10">
      <c r="A48" s="2">
        <v>47</v>
      </c>
      <c r="B48" s="2" t="s">
        <v>44</v>
      </c>
      <c r="C48" s="9">
        <v>29192543</v>
      </c>
      <c r="D48" s="2">
        <v>10</v>
      </c>
      <c r="E48" s="2">
        <v>0.89939999999999998</v>
      </c>
      <c r="F48" s="8">
        <f t="shared" si="2"/>
        <v>89.94</v>
      </c>
      <c r="G48" s="7">
        <f t="shared" si="3"/>
        <v>11.118523460084502</v>
      </c>
      <c r="H48" s="2">
        <v>1</v>
      </c>
      <c r="I48" s="2">
        <v>8.3239999999999995E-2</v>
      </c>
      <c r="J48" s="6"/>
    </row>
    <row r="49" spans="1:10">
      <c r="A49" s="2">
        <v>48</v>
      </c>
      <c r="B49" s="2" t="s">
        <v>44</v>
      </c>
      <c r="C49" s="9">
        <v>29190911</v>
      </c>
      <c r="D49" s="2">
        <v>10</v>
      </c>
      <c r="E49" s="2">
        <v>0.42080000000000001</v>
      </c>
      <c r="F49" s="8">
        <f t="shared" si="2"/>
        <v>42.08</v>
      </c>
      <c r="G49" s="7">
        <f t="shared" si="3"/>
        <v>23.764258555133079</v>
      </c>
      <c r="H49" s="2">
        <v>1</v>
      </c>
      <c r="I49" s="2">
        <v>4.1880000000000001E-2</v>
      </c>
      <c r="J49" s="6"/>
    </row>
    <row r="50" spans="1:10">
      <c r="A50" s="2">
        <v>49</v>
      </c>
      <c r="B50" s="2" t="s">
        <v>44</v>
      </c>
      <c r="C50" s="9">
        <v>29192538</v>
      </c>
      <c r="D50" s="2">
        <v>10</v>
      </c>
      <c r="E50" s="2"/>
      <c r="F50" s="8">
        <f t="shared" si="2"/>
        <v>0</v>
      </c>
      <c r="G50" s="7" t="e">
        <f t="shared" si="3"/>
        <v>#DIV/0!</v>
      </c>
      <c r="H50" s="2">
        <v>1</v>
      </c>
      <c r="I50" s="2">
        <v>4.9509999999999998E-2</v>
      </c>
      <c r="J50" s="6"/>
    </row>
    <row r="51" spans="1:10">
      <c r="A51" s="2">
        <v>50</v>
      </c>
      <c r="B51" s="2" t="s">
        <v>44</v>
      </c>
      <c r="C51" s="9">
        <v>29191602</v>
      </c>
      <c r="D51" s="2">
        <v>10</v>
      </c>
      <c r="E51" s="2">
        <v>0.35589999999999999</v>
      </c>
      <c r="F51" s="8">
        <f t="shared" si="2"/>
        <v>35.590000000000003</v>
      </c>
      <c r="G51" s="7">
        <f t="shared" si="3"/>
        <v>28.097780275358247</v>
      </c>
      <c r="H51" s="2">
        <v>1</v>
      </c>
      <c r="I51" s="2">
        <v>3.551E-2</v>
      </c>
      <c r="J51" s="6"/>
    </row>
    <row r="52" spans="1:10">
      <c r="A52" s="2">
        <v>51</v>
      </c>
      <c r="B52" s="2" t="s">
        <v>44</v>
      </c>
      <c r="C52" s="9">
        <v>29150310</v>
      </c>
      <c r="D52" s="2">
        <v>10</v>
      </c>
      <c r="E52" s="2"/>
      <c r="F52" s="8">
        <f t="shared" si="2"/>
        <v>0</v>
      </c>
      <c r="G52" s="7" t="e">
        <f t="shared" si="3"/>
        <v>#DIV/0!</v>
      </c>
      <c r="H52" s="2">
        <v>1</v>
      </c>
      <c r="I52" s="2">
        <v>3.8609999999999998E-2</v>
      </c>
      <c r="J52" s="6"/>
    </row>
    <row r="53" spans="1:10">
      <c r="A53" s="2">
        <v>52</v>
      </c>
      <c r="B53" s="2" t="s">
        <v>44</v>
      </c>
      <c r="C53" s="9">
        <v>29195900</v>
      </c>
      <c r="D53" s="2">
        <v>10</v>
      </c>
      <c r="E53" s="2">
        <v>0.44800000000000001</v>
      </c>
      <c r="F53" s="8">
        <f t="shared" si="2"/>
        <v>44.8</v>
      </c>
      <c r="G53" s="7">
        <f t="shared" si="3"/>
        <v>22.321428571428569</v>
      </c>
      <c r="H53" s="2">
        <v>1</v>
      </c>
      <c r="I53" s="2">
        <v>4.3999999999999997E-2</v>
      </c>
      <c r="J53" s="6"/>
    </row>
    <row r="54" spans="1:10">
      <c r="A54" s="2">
        <v>53</v>
      </c>
      <c r="B54" s="2" t="s">
        <v>44</v>
      </c>
      <c r="C54" s="9">
        <v>29667845</v>
      </c>
      <c r="D54" s="2">
        <v>10</v>
      </c>
      <c r="E54" s="2">
        <v>0.82599999999999996</v>
      </c>
      <c r="F54" s="8">
        <f t="shared" si="2"/>
        <v>82.6</v>
      </c>
      <c r="G54" s="7">
        <f t="shared" si="3"/>
        <v>12.106537530266344</v>
      </c>
      <c r="H54" s="2">
        <v>1</v>
      </c>
      <c r="I54" s="2">
        <v>0.08</v>
      </c>
      <c r="J54" s="6"/>
    </row>
    <row r="55" spans="1:10">
      <c r="A55" s="2">
        <v>54</v>
      </c>
      <c r="B55" s="2" t="s">
        <v>44</v>
      </c>
      <c r="C55" s="9">
        <v>29667641</v>
      </c>
      <c r="D55" s="2">
        <v>10</v>
      </c>
      <c r="E55" s="2">
        <v>1.2929999999999999</v>
      </c>
      <c r="F55" s="8">
        <f t="shared" si="2"/>
        <v>129.30000000000001</v>
      </c>
      <c r="G55" s="7">
        <f t="shared" si="3"/>
        <v>7.7339520494972938</v>
      </c>
      <c r="H55" s="2">
        <v>1</v>
      </c>
      <c r="I55" s="2">
        <v>0.13</v>
      </c>
      <c r="J55" s="6"/>
    </row>
    <row r="56" spans="1:10">
      <c r="A56" s="2">
        <v>55</v>
      </c>
      <c r="B56" s="2" t="s">
        <v>44</v>
      </c>
      <c r="C56" s="9">
        <v>29666515</v>
      </c>
      <c r="D56" s="2">
        <v>10</v>
      </c>
      <c r="E56" s="2">
        <v>0.99299999999999999</v>
      </c>
      <c r="F56" s="8">
        <f t="shared" si="2"/>
        <v>99.3</v>
      </c>
      <c r="G56" s="7">
        <f t="shared" si="3"/>
        <v>10.070493454179255</v>
      </c>
      <c r="H56" s="2">
        <v>1</v>
      </c>
      <c r="I56" s="2"/>
      <c r="J56" s="6"/>
    </row>
    <row r="57" spans="1:10">
      <c r="A57" s="2">
        <v>56</v>
      </c>
      <c r="B57" s="2" t="s">
        <v>44</v>
      </c>
      <c r="C57" s="9">
        <v>29327714</v>
      </c>
      <c r="D57" s="2">
        <v>10</v>
      </c>
      <c r="E57" s="2">
        <v>8.0000000000000002E-3</v>
      </c>
      <c r="F57" s="8">
        <f t="shared" si="2"/>
        <v>0.8</v>
      </c>
      <c r="G57" s="7">
        <f t="shared" si="3"/>
        <v>1250</v>
      </c>
      <c r="H57" s="2">
        <v>1</v>
      </c>
      <c r="I57" s="2">
        <v>8.0000000000000002E-3</v>
      </c>
      <c r="J57" s="6"/>
    </row>
    <row r="58" spans="1:10">
      <c r="A58" s="2">
        <v>57</v>
      </c>
      <c r="B58" s="2" t="s">
        <v>44</v>
      </c>
      <c r="C58" s="9">
        <v>29192710</v>
      </c>
      <c r="D58" s="2">
        <v>50</v>
      </c>
      <c r="E58" s="2">
        <v>0.20399999999999999</v>
      </c>
      <c r="F58" s="8">
        <f t="shared" si="2"/>
        <v>4.08</v>
      </c>
      <c r="G58" s="7">
        <f t="shared" si="3"/>
        <v>245.0980392156863</v>
      </c>
      <c r="H58" s="2">
        <v>1</v>
      </c>
      <c r="I58" s="2">
        <v>4.0000000000000001E-3</v>
      </c>
      <c r="J58" s="6"/>
    </row>
    <row r="59" spans="1:10">
      <c r="A59" s="2">
        <v>58</v>
      </c>
      <c r="B59" s="2" t="s">
        <v>44</v>
      </c>
      <c r="C59" s="9">
        <v>29196102</v>
      </c>
      <c r="D59" s="2">
        <v>10</v>
      </c>
      <c r="E59" s="2">
        <v>6.0999999999999999E-2</v>
      </c>
      <c r="F59" s="8">
        <f t="shared" si="2"/>
        <v>6.1</v>
      </c>
      <c r="G59" s="7">
        <f t="shared" si="3"/>
        <v>163.9344262295082</v>
      </c>
      <c r="H59" s="2">
        <v>1</v>
      </c>
      <c r="I59" s="2">
        <v>6.0000000000000001E-3</v>
      </c>
      <c r="J59" s="6"/>
    </row>
    <row r="60" spans="1:10">
      <c r="A60" s="2">
        <v>59</v>
      </c>
      <c r="B60" s="2" t="s">
        <v>44</v>
      </c>
      <c r="C60" s="9">
        <v>29665444</v>
      </c>
      <c r="D60" s="2">
        <v>10</v>
      </c>
      <c r="E60" s="2"/>
      <c r="F60" s="8">
        <f t="shared" si="2"/>
        <v>0</v>
      </c>
      <c r="G60" s="7" t="e">
        <f t="shared" si="3"/>
        <v>#DIV/0!</v>
      </c>
      <c r="H60" s="2">
        <v>1</v>
      </c>
      <c r="I60" s="1" t="s">
        <v>8</v>
      </c>
      <c r="J60" s="6"/>
    </row>
    <row r="61" spans="1:10">
      <c r="A61" s="2">
        <v>60</v>
      </c>
      <c r="B61" s="2" t="s">
        <v>44</v>
      </c>
      <c r="C61" s="9">
        <v>29661900</v>
      </c>
      <c r="D61" s="2">
        <v>10</v>
      </c>
      <c r="E61" s="2">
        <v>0.221</v>
      </c>
      <c r="F61" s="8">
        <f t="shared" si="2"/>
        <v>22.1</v>
      </c>
      <c r="G61" s="7">
        <f t="shared" si="3"/>
        <v>45.248868778280546</v>
      </c>
      <c r="H61" s="2">
        <v>1</v>
      </c>
      <c r="I61" s="2"/>
      <c r="J61" s="6"/>
    </row>
    <row r="62" spans="1:10">
      <c r="A62" s="2">
        <v>61</v>
      </c>
      <c r="B62" s="2" t="s">
        <v>44</v>
      </c>
      <c r="C62" s="9">
        <v>29197154</v>
      </c>
      <c r="D62" s="2">
        <v>10</v>
      </c>
      <c r="E62" s="2">
        <v>0.182</v>
      </c>
      <c r="F62" s="8">
        <f t="shared" si="2"/>
        <v>18.2</v>
      </c>
      <c r="G62" s="7">
        <f t="shared" si="3"/>
        <v>54.945054945054949</v>
      </c>
      <c r="H62" s="2">
        <v>1</v>
      </c>
      <c r="I62" s="2">
        <v>1.7999999999999999E-2</v>
      </c>
      <c r="J62" s="6"/>
    </row>
    <row r="63" spans="1:10">
      <c r="A63" s="2">
        <v>62</v>
      </c>
      <c r="B63" s="2" t="s">
        <v>44</v>
      </c>
      <c r="C63" s="9">
        <v>29370640</v>
      </c>
      <c r="D63" s="2">
        <v>10</v>
      </c>
      <c r="E63" s="2">
        <v>2.3109999999999999</v>
      </c>
      <c r="F63" s="8">
        <f t="shared" si="2"/>
        <v>231.1</v>
      </c>
      <c r="G63" s="7">
        <f t="shared" si="3"/>
        <v>4.3271311120726956</v>
      </c>
      <c r="H63" s="2">
        <v>1</v>
      </c>
      <c r="I63" s="2">
        <v>0.23100000000000001</v>
      </c>
      <c r="J63" s="6"/>
    </row>
    <row r="64" spans="1:10">
      <c r="A64" s="2">
        <v>63</v>
      </c>
      <c r="B64" s="2" t="s">
        <v>44</v>
      </c>
      <c r="C64" s="9" t="s">
        <v>11</v>
      </c>
      <c r="D64" s="2">
        <v>10</v>
      </c>
      <c r="E64" s="2">
        <v>0.127</v>
      </c>
      <c r="F64" s="8">
        <f t="shared" si="2"/>
        <v>12.7</v>
      </c>
      <c r="G64" s="7">
        <f t="shared" si="3"/>
        <v>78.740157480314963</v>
      </c>
      <c r="H64" s="2">
        <v>1</v>
      </c>
      <c r="I64" s="2"/>
      <c r="J64" s="6"/>
    </row>
    <row r="65" spans="1:10">
      <c r="A65" s="2">
        <v>64</v>
      </c>
      <c r="B65" s="2" t="s">
        <v>44</v>
      </c>
      <c r="C65" s="9">
        <v>29663915</v>
      </c>
      <c r="D65" s="2">
        <v>10</v>
      </c>
      <c r="E65" s="2">
        <v>8.8999999999999996E-2</v>
      </c>
      <c r="F65" s="8">
        <f t="shared" si="2"/>
        <v>8.9</v>
      </c>
      <c r="G65" s="7">
        <f t="shared" si="3"/>
        <v>112.35955056179776</v>
      </c>
      <c r="H65" s="2">
        <v>1</v>
      </c>
      <c r="I65" s="2">
        <v>8.9999999999999993E-3</v>
      </c>
      <c r="J65" s="6"/>
    </row>
    <row r="66" spans="1:10">
      <c r="A66" s="2">
        <v>65</v>
      </c>
      <c r="B66" s="2" t="s">
        <v>44</v>
      </c>
      <c r="C66" s="9">
        <v>29192593</v>
      </c>
      <c r="D66" s="2">
        <v>10</v>
      </c>
      <c r="E66" s="2">
        <v>0.11700000000000001</v>
      </c>
      <c r="F66" s="8">
        <f t="shared" ref="F66:F94" si="4">ROUND(E66/D66*1000,3)</f>
        <v>11.7</v>
      </c>
      <c r="G66" s="7">
        <f t="shared" ref="G66:G94" si="5">D66/E66</f>
        <v>85.470085470085465</v>
      </c>
      <c r="H66" s="2">
        <v>1</v>
      </c>
      <c r="I66" s="2">
        <v>1.2E-2</v>
      </c>
      <c r="J66" s="6"/>
    </row>
    <row r="67" spans="1:10" ht="30">
      <c r="A67" s="2">
        <v>66</v>
      </c>
      <c r="B67" s="2" t="s">
        <v>44</v>
      </c>
      <c r="C67" s="10" t="s">
        <v>20</v>
      </c>
      <c r="D67" s="5">
        <v>10</v>
      </c>
      <c r="E67" s="3" t="s">
        <v>15</v>
      </c>
      <c r="F67" s="8">
        <f t="shared" si="4"/>
        <v>70</v>
      </c>
      <c r="G67" s="7">
        <f t="shared" si="5"/>
        <v>14.285714285714286</v>
      </c>
      <c r="H67" s="2">
        <v>1</v>
      </c>
      <c r="I67" s="1" t="s">
        <v>29</v>
      </c>
      <c r="J67" s="6"/>
    </row>
    <row r="68" spans="1:10">
      <c r="A68" s="2">
        <v>67</v>
      </c>
      <c r="B68" s="2" t="s">
        <v>44</v>
      </c>
      <c r="C68" s="9">
        <v>29370839</v>
      </c>
      <c r="D68" s="2">
        <v>10</v>
      </c>
      <c r="E68" s="2">
        <v>1.6870000000000001</v>
      </c>
      <c r="F68" s="8">
        <f t="shared" si="4"/>
        <v>168.7</v>
      </c>
      <c r="G68" s="7">
        <f t="shared" si="5"/>
        <v>5.9276822762299934</v>
      </c>
      <c r="H68" s="2">
        <v>1</v>
      </c>
      <c r="I68" s="2">
        <v>0.16900000000000001</v>
      </c>
      <c r="J68" s="6"/>
    </row>
    <row r="69" spans="1:10">
      <c r="A69" s="2">
        <v>68</v>
      </c>
      <c r="B69" s="2" t="s">
        <v>44</v>
      </c>
      <c r="C69" s="9" t="s">
        <v>16</v>
      </c>
      <c r="D69" s="1">
        <v>10</v>
      </c>
      <c r="E69" s="1" t="s">
        <v>17</v>
      </c>
      <c r="F69" s="8">
        <f t="shared" si="4"/>
        <v>71</v>
      </c>
      <c r="G69" s="7">
        <f t="shared" si="5"/>
        <v>14.084507042253522</v>
      </c>
      <c r="H69" s="2">
        <v>1</v>
      </c>
      <c r="I69" s="2"/>
      <c r="J69" s="6"/>
    </row>
    <row r="70" spans="1:10">
      <c r="A70" s="2">
        <v>69</v>
      </c>
      <c r="B70" s="2" t="s">
        <v>44</v>
      </c>
      <c r="C70" s="9">
        <v>29371073</v>
      </c>
      <c r="D70" s="2">
        <v>25</v>
      </c>
      <c r="E70" s="2">
        <v>0.68200000000000005</v>
      </c>
      <c r="F70" s="8">
        <f t="shared" si="4"/>
        <v>27.28</v>
      </c>
      <c r="G70" s="7">
        <f t="shared" si="5"/>
        <v>36.656891495601172</v>
      </c>
      <c r="H70" s="2">
        <v>1</v>
      </c>
      <c r="I70" s="2"/>
      <c r="J70" s="6"/>
    </row>
    <row r="71" spans="1:10">
      <c r="A71" s="2">
        <v>70</v>
      </c>
      <c r="B71" s="2" t="s">
        <v>44</v>
      </c>
      <c r="C71" s="9">
        <v>29192793</v>
      </c>
      <c r="D71" s="2">
        <v>25</v>
      </c>
      <c r="E71" s="2">
        <v>0.45500000000000002</v>
      </c>
      <c r="F71" s="8">
        <f t="shared" si="4"/>
        <v>18.2</v>
      </c>
      <c r="G71" s="7">
        <f t="shared" si="5"/>
        <v>54.945054945054942</v>
      </c>
      <c r="H71" s="2">
        <v>1</v>
      </c>
      <c r="I71" s="2"/>
      <c r="J71" s="6"/>
    </row>
    <row r="72" spans="1:10">
      <c r="A72" s="2">
        <v>71</v>
      </c>
      <c r="B72" s="2" t="s">
        <v>44</v>
      </c>
      <c r="C72" s="9">
        <v>29193862</v>
      </c>
      <c r="D72" s="2">
        <v>25</v>
      </c>
      <c r="E72" s="2">
        <v>0.26200000000000001</v>
      </c>
      <c r="F72" s="8">
        <f t="shared" si="4"/>
        <v>10.48</v>
      </c>
      <c r="G72" s="7">
        <f t="shared" si="5"/>
        <v>95.419847328244273</v>
      </c>
      <c r="H72" s="2">
        <v>1</v>
      </c>
      <c r="I72" s="2"/>
      <c r="J72" s="6"/>
    </row>
    <row r="73" spans="1:10">
      <c r="A73" s="2">
        <v>72</v>
      </c>
      <c r="B73" s="2" t="s">
        <v>46</v>
      </c>
      <c r="C73" s="9" t="s">
        <v>2</v>
      </c>
      <c r="D73" s="2">
        <v>50</v>
      </c>
      <c r="E73" s="2">
        <v>0.76300000000000001</v>
      </c>
      <c r="F73" s="8">
        <f t="shared" si="4"/>
        <v>15.26</v>
      </c>
      <c r="G73" s="7">
        <f t="shared" si="5"/>
        <v>65.530799475753597</v>
      </c>
      <c r="H73" s="2">
        <v>1</v>
      </c>
      <c r="I73" s="2">
        <v>1.4999999999999999E-2</v>
      </c>
      <c r="J73" s="6"/>
    </row>
    <row r="74" spans="1:10">
      <c r="A74" s="2">
        <v>73</v>
      </c>
      <c r="B74" s="2" t="s">
        <v>46</v>
      </c>
      <c r="C74" s="9" t="s">
        <v>3</v>
      </c>
      <c r="D74" s="2">
        <v>50</v>
      </c>
      <c r="E74" s="2">
        <v>0.54300000000000004</v>
      </c>
      <c r="F74" s="8">
        <f t="shared" si="4"/>
        <v>10.86</v>
      </c>
      <c r="G74" s="7">
        <f t="shared" si="5"/>
        <v>92.081031307550631</v>
      </c>
      <c r="H74" s="2">
        <v>1</v>
      </c>
      <c r="I74" s="2">
        <v>1.0999999999999999E-2</v>
      </c>
      <c r="J74" s="6"/>
    </row>
    <row r="75" spans="1:10">
      <c r="A75" s="2">
        <v>74</v>
      </c>
      <c r="B75" s="2" t="s">
        <v>46</v>
      </c>
      <c r="C75" s="9" t="s">
        <v>4</v>
      </c>
      <c r="D75" s="2">
        <v>50</v>
      </c>
      <c r="E75" s="2">
        <v>0.60199999999999998</v>
      </c>
      <c r="F75" s="8">
        <f t="shared" si="4"/>
        <v>12.04</v>
      </c>
      <c r="G75" s="7">
        <f t="shared" si="5"/>
        <v>83.056478405315616</v>
      </c>
      <c r="H75" s="2"/>
      <c r="I75" s="2"/>
      <c r="J75" s="6"/>
    </row>
    <row r="76" spans="1:10">
      <c r="A76" s="2">
        <v>75</v>
      </c>
      <c r="B76" s="2" t="s">
        <v>46</v>
      </c>
      <c r="C76" s="9" t="s">
        <v>5</v>
      </c>
      <c r="D76" s="2">
        <v>50</v>
      </c>
      <c r="E76" s="1" t="s">
        <v>8</v>
      </c>
      <c r="F76" s="8">
        <f t="shared" si="4"/>
        <v>10.8</v>
      </c>
      <c r="G76" s="7">
        <f t="shared" si="5"/>
        <v>92.592592592592581</v>
      </c>
      <c r="H76" s="1">
        <v>1</v>
      </c>
      <c r="I76" s="1" t="s">
        <v>26</v>
      </c>
      <c r="J76" s="6"/>
    </row>
    <row r="77" spans="1:10">
      <c r="A77" s="2">
        <v>76</v>
      </c>
      <c r="B77" s="2" t="s">
        <v>46</v>
      </c>
      <c r="C77" s="9" t="s">
        <v>6</v>
      </c>
      <c r="D77" s="2">
        <v>50</v>
      </c>
      <c r="E77" s="2">
        <v>0.63200000000000001</v>
      </c>
      <c r="F77" s="8">
        <f t="shared" si="4"/>
        <v>12.64</v>
      </c>
      <c r="G77" s="7">
        <f t="shared" si="5"/>
        <v>79.113924050632917</v>
      </c>
      <c r="H77" s="2">
        <v>1</v>
      </c>
      <c r="I77" s="2">
        <v>1.2999999999999999E-2</v>
      </c>
      <c r="J77" s="6"/>
    </row>
    <row r="78" spans="1:10">
      <c r="A78" s="2">
        <v>77</v>
      </c>
      <c r="B78" s="2" t="s">
        <v>46</v>
      </c>
      <c r="C78" s="9">
        <v>1334611013</v>
      </c>
      <c r="D78" s="2">
        <v>10</v>
      </c>
      <c r="E78" s="1" t="s">
        <v>24</v>
      </c>
      <c r="F78" s="8">
        <f t="shared" si="4"/>
        <v>3</v>
      </c>
      <c r="G78" s="7">
        <f t="shared" si="5"/>
        <v>333.33333333333337</v>
      </c>
      <c r="H78" s="2">
        <v>1</v>
      </c>
      <c r="I78" s="2">
        <v>3.0000000000000001E-3</v>
      </c>
      <c r="J78" s="6"/>
    </row>
    <row r="79" spans="1:10">
      <c r="A79" s="2">
        <v>78</v>
      </c>
      <c r="B79" s="2" t="s">
        <v>50</v>
      </c>
      <c r="C79" s="9">
        <v>1582811168</v>
      </c>
      <c r="D79" s="2">
        <v>10</v>
      </c>
      <c r="E79" s="2">
        <v>0.11600000000000001</v>
      </c>
      <c r="F79" s="8">
        <f t="shared" si="4"/>
        <v>11.6</v>
      </c>
      <c r="G79" s="7">
        <f t="shared" si="5"/>
        <v>86.206896551724128</v>
      </c>
      <c r="H79" s="2">
        <v>1</v>
      </c>
      <c r="I79" s="2">
        <v>1.2E-2</v>
      </c>
      <c r="J79" s="6"/>
    </row>
    <row r="80" spans="1:10">
      <c r="A80" s="2">
        <v>79</v>
      </c>
      <c r="B80" s="2" t="s">
        <v>50</v>
      </c>
      <c r="C80" s="9">
        <v>1582811201</v>
      </c>
      <c r="D80" s="2">
        <v>10</v>
      </c>
      <c r="E80" s="2">
        <v>0.13200000000000001</v>
      </c>
      <c r="F80" s="8">
        <f t="shared" si="4"/>
        <v>13.2</v>
      </c>
      <c r="G80" s="7">
        <f t="shared" si="5"/>
        <v>75.757575757575751</v>
      </c>
      <c r="H80" s="2">
        <v>1</v>
      </c>
      <c r="I80" s="2">
        <v>1.2999999999999999E-2</v>
      </c>
      <c r="J80" s="6"/>
    </row>
    <row r="81" spans="1:14">
      <c r="A81" s="2">
        <v>80</v>
      </c>
      <c r="B81" s="2" t="s">
        <v>50</v>
      </c>
      <c r="C81" s="9">
        <v>1582811202</v>
      </c>
      <c r="D81" s="2">
        <v>10</v>
      </c>
      <c r="E81" s="2">
        <v>0.11799999999999999</v>
      </c>
      <c r="F81" s="8">
        <f t="shared" si="4"/>
        <v>11.8</v>
      </c>
      <c r="G81" s="7">
        <f t="shared" si="5"/>
        <v>84.745762711864415</v>
      </c>
      <c r="H81" s="2">
        <v>1</v>
      </c>
      <c r="I81" s="2">
        <v>1.2E-2</v>
      </c>
      <c r="J81" s="6"/>
    </row>
    <row r="82" spans="1:14">
      <c r="A82" s="2">
        <v>81</v>
      </c>
      <c r="B82" s="2" t="s">
        <v>42</v>
      </c>
      <c r="C82" s="9">
        <v>29196103</v>
      </c>
      <c r="D82" s="2">
        <v>50</v>
      </c>
      <c r="E82" s="2">
        <v>8.3000000000000004E-2</v>
      </c>
      <c r="F82" s="8">
        <f t="shared" si="4"/>
        <v>1.66</v>
      </c>
      <c r="G82" s="7">
        <f t="shared" si="5"/>
        <v>602.40963855421683</v>
      </c>
      <c r="H82" s="2">
        <v>1</v>
      </c>
      <c r="I82" s="2">
        <v>2E-3</v>
      </c>
      <c r="J82" s="6"/>
    </row>
    <row r="83" spans="1:14" ht="15.75">
      <c r="A83" s="2">
        <v>82</v>
      </c>
      <c r="B83" s="13" t="s">
        <v>47</v>
      </c>
      <c r="C83" s="9">
        <v>10456141</v>
      </c>
      <c r="D83" s="2">
        <v>50</v>
      </c>
      <c r="E83" s="1" t="s">
        <v>21</v>
      </c>
      <c r="F83" s="8">
        <f t="shared" si="4"/>
        <v>26.8</v>
      </c>
      <c r="G83" s="7">
        <f t="shared" si="5"/>
        <v>37.31343283582089</v>
      </c>
      <c r="H83" s="2">
        <v>1</v>
      </c>
      <c r="I83" s="2">
        <v>2.7E-2</v>
      </c>
      <c r="J83" s="6"/>
    </row>
    <row r="84" spans="1:14">
      <c r="A84" s="2">
        <v>83</v>
      </c>
      <c r="B84" s="2" t="s">
        <v>41</v>
      </c>
      <c r="C84" s="9">
        <v>29190951</v>
      </c>
      <c r="D84" s="2">
        <v>50</v>
      </c>
      <c r="E84" s="2">
        <v>0.107</v>
      </c>
      <c r="F84" s="8">
        <f t="shared" si="4"/>
        <v>2.14</v>
      </c>
      <c r="G84" s="7">
        <f t="shared" si="5"/>
        <v>467.28971962616822</v>
      </c>
      <c r="H84" s="2"/>
      <c r="I84" s="2"/>
      <c r="J84" s="6"/>
    </row>
    <row r="85" spans="1:14">
      <c r="A85" s="2">
        <v>84</v>
      </c>
      <c r="B85" s="2" t="s">
        <v>45</v>
      </c>
      <c r="C85" s="9">
        <v>1690</v>
      </c>
      <c r="D85" s="2">
        <v>50</v>
      </c>
      <c r="E85" s="2">
        <v>9.7000000000000003E-2</v>
      </c>
      <c r="F85" s="8">
        <f t="shared" si="4"/>
        <v>1.94</v>
      </c>
      <c r="G85" s="7">
        <f t="shared" si="5"/>
        <v>515.46391752577313</v>
      </c>
      <c r="H85" s="2"/>
      <c r="I85" s="2"/>
      <c r="J85" s="6"/>
    </row>
    <row r="86" spans="1:14">
      <c r="A86" s="2">
        <v>85</v>
      </c>
      <c r="B86" s="2" t="s">
        <v>45</v>
      </c>
      <c r="C86" s="9">
        <v>406045050</v>
      </c>
      <c r="D86" s="2">
        <v>50</v>
      </c>
      <c r="E86" s="2">
        <v>0.73599999999999999</v>
      </c>
      <c r="F86" s="8">
        <f t="shared" si="4"/>
        <v>14.72</v>
      </c>
      <c r="G86" s="7">
        <f t="shared" si="5"/>
        <v>67.934782608695656</v>
      </c>
      <c r="H86" s="2">
        <v>1</v>
      </c>
      <c r="I86" s="2">
        <v>1.7000000000000001E-2</v>
      </c>
      <c r="J86" s="6"/>
    </row>
    <row r="87" spans="1:14">
      <c r="A87" s="2">
        <v>86</v>
      </c>
      <c r="B87" s="2" t="s">
        <v>45</v>
      </c>
      <c r="C87" s="9">
        <v>449050930</v>
      </c>
      <c r="D87" s="2">
        <v>10</v>
      </c>
      <c r="E87" s="2">
        <v>3.9E-2</v>
      </c>
      <c r="F87" s="8">
        <f t="shared" si="4"/>
        <v>3.9</v>
      </c>
      <c r="G87" s="7">
        <f t="shared" si="5"/>
        <v>256.41025641025641</v>
      </c>
      <c r="H87" s="2">
        <v>1</v>
      </c>
      <c r="I87" s="2">
        <v>4.0000000000000001E-3</v>
      </c>
      <c r="J87" s="6"/>
    </row>
    <row r="88" spans="1:14" ht="15.75">
      <c r="A88" s="2">
        <v>87</v>
      </c>
      <c r="B88" s="14" t="s">
        <v>51</v>
      </c>
      <c r="C88" s="9" t="s">
        <v>14</v>
      </c>
      <c r="D88" s="2">
        <v>10</v>
      </c>
      <c r="E88" s="2">
        <v>6.5000000000000002E-2</v>
      </c>
      <c r="F88" s="8">
        <f t="shared" si="4"/>
        <v>6.5</v>
      </c>
      <c r="G88" s="7">
        <f t="shared" si="5"/>
        <v>153.84615384615384</v>
      </c>
      <c r="H88" s="2">
        <v>1</v>
      </c>
      <c r="I88" s="2">
        <v>6.0000000000000001E-3</v>
      </c>
      <c r="J88" s="6"/>
    </row>
    <row r="89" spans="1:14" ht="15.75">
      <c r="A89" s="2">
        <v>88</v>
      </c>
      <c r="B89" s="14" t="s">
        <v>49</v>
      </c>
      <c r="C89" s="9">
        <v>52816214648</v>
      </c>
      <c r="D89" s="2">
        <v>10</v>
      </c>
      <c r="E89" s="2">
        <v>0.105</v>
      </c>
      <c r="F89" s="8">
        <f t="shared" si="4"/>
        <v>10.5</v>
      </c>
      <c r="G89" s="7">
        <f t="shared" si="5"/>
        <v>95.238095238095241</v>
      </c>
      <c r="H89" s="2">
        <v>1</v>
      </c>
      <c r="I89" s="1" t="s">
        <v>26</v>
      </c>
      <c r="J89" s="6"/>
    </row>
    <row r="90" spans="1:14" ht="15.75">
      <c r="A90" s="2">
        <v>89</v>
      </c>
      <c r="B90" s="14" t="s">
        <v>43</v>
      </c>
      <c r="C90" s="9">
        <v>2610393454</v>
      </c>
      <c r="D90" s="2">
        <v>50</v>
      </c>
      <c r="E90" s="2">
        <v>1.7999999999999999E-2</v>
      </c>
      <c r="F90" s="8">
        <f t="shared" si="4"/>
        <v>0.36</v>
      </c>
      <c r="G90" s="7">
        <f t="shared" si="5"/>
        <v>2777.7777777777778</v>
      </c>
      <c r="H90" s="2"/>
      <c r="I90" s="2"/>
      <c r="J90" s="6"/>
    </row>
    <row r="91" spans="1:14">
      <c r="A91" s="2">
        <v>90</v>
      </c>
      <c r="B91" s="2" t="s">
        <v>48</v>
      </c>
      <c r="C91" s="9">
        <v>169101186</v>
      </c>
      <c r="D91" s="2">
        <v>10</v>
      </c>
      <c r="E91" s="2">
        <v>0.29499999999999998</v>
      </c>
      <c r="F91" s="8">
        <f t="shared" si="4"/>
        <v>29.5</v>
      </c>
      <c r="G91" s="7">
        <f t="shared" si="5"/>
        <v>33.898305084745765</v>
      </c>
      <c r="H91" s="2">
        <v>1</v>
      </c>
      <c r="I91" s="2">
        <v>2.9000000000000001E-2</v>
      </c>
      <c r="J91" s="6"/>
    </row>
    <row r="92" spans="1:14">
      <c r="A92" s="2">
        <v>91</v>
      </c>
      <c r="B92" s="2" t="s">
        <v>48</v>
      </c>
      <c r="C92" s="9">
        <v>169101341</v>
      </c>
      <c r="D92" s="2">
        <v>10</v>
      </c>
      <c r="E92" s="1" t="s">
        <v>25</v>
      </c>
      <c r="F92" s="8">
        <f t="shared" si="4"/>
        <v>5</v>
      </c>
      <c r="G92" s="7">
        <f t="shared" si="5"/>
        <v>200</v>
      </c>
      <c r="H92" s="2">
        <v>1</v>
      </c>
      <c r="I92" s="2">
        <v>5.0000000000000001E-3</v>
      </c>
      <c r="J92" s="6"/>
    </row>
    <row r="93" spans="1:14">
      <c r="A93" s="2">
        <v>92</v>
      </c>
      <c r="B93" s="2" t="s">
        <v>40</v>
      </c>
      <c r="C93" s="9">
        <v>1334612600</v>
      </c>
      <c r="D93" s="2">
        <v>50</v>
      </c>
      <c r="E93" s="2">
        <v>3.2000000000000001E-2</v>
      </c>
      <c r="F93" s="8">
        <f t="shared" si="4"/>
        <v>0.64</v>
      </c>
      <c r="G93" s="7">
        <f t="shared" si="5"/>
        <v>1562.5</v>
      </c>
      <c r="H93" s="2"/>
      <c r="I93" s="2"/>
      <c r="J93" s="6">
        <f>D93/E93*1000</f>
        <v>1562500</v>
      </c>
    </row>
    <row r="94" spans="1:14">
      <c r="A94" s="2">
        <v>93</v>
      </c>
      <c r="B94" s="2" t="s">
        <v>40</v>
      </c>
      <c r="C94" s="9">
        <v>1334611600</v>
      </c>
      <c r="D94" s="2">
        <v>50</v>
      </c>
      <c r="E94" s="1" t="s">
        <v>7</v>
      </c>
      <c r="F94" s="8">
        <f t="shared" si="4"/>
        <v>1.6</v>
      </c>
      <c r="G94" s="7">
        <f t="shared" si="5"/>
        <v>625</v>
      </c>
      <c r="H94" s="2">
        <v>1</v>
      </c>
      <c r="I94" s="2">
        <v>2E-3</v>
      </c>
      <c r="J94" s="6"/>
      <c r="M94">
        <f>0.059/1000</f>
        <v>5.8999999999999998E-5</v>
      </c>
      <c r="N94" t="e">
        <f>M95/N951000</f>
        <v>#DIV/0!</v>
      </c>
    </row>
    <row r="95" spans="1:14">
      <c r="A95" s="15">
        <v>94</v>
      </c>
      <c r="B95" s="16"/>
      <c r="C95" s="17">
        <v>29327806</v>
      </c>
      <c r="D95" s="16"/>
      <c r="E95" s="16"/>
      <c r="F95" s="18" t="s">
        <v>52</v>
      </c>
      <c r="G95" s="16">
        <v>1408</v>
      </c>
      <c r="N95" t="e">
        <f>1/N94</f>
        <v>#DIV/0!</v>
      </c>
    </row>
    <row r="96" spans="1:14">
      <c r="A96" s="15">
        <v>95</v>
      </c>
      <c r="B96" s="19"/>
      <c r="C96" s="17">
        <v>9001334640</v>
      </c>
      <c r="D96" s="19"/>
      <c r="E96" s="19"/>
      <c r="F96" s="18" t="s">
        <v>53</v>
      </c>
      <c r="G96" s="18">
        <v>251</v>
      </c>
    </row>
    <row r="97" spans="1:7">
      <c r="A97" s="15">
        <v>96</v>
      </c>
      <c r="B97" s="19"/>
      <c r="C97" s="17">
        <v>29665444</v>
      </c>
      <c r="D97" s="19"/>
      <c r="E97" s="19"/>
      <c r="F97" s="18">
        <v>2.7410000000000001</v>
      </c>
      <c r="G97" s="18">
        <v>5</v>
      </c>
    </row>
    <row r="98" spans="1:7">
      <c r="A98" s="15">
        <v>97</v>
      </c>
      <c r="B98" s="19"/>
      <c r="C98" s="17">
        <v>29667845</v>
      </c>
      <c r="D98" s="19"/>
      <c r="E98" s="19"/>
      <c r="F98" s="18">
        <v>0.78300000000000003</v>
      </c>
      <c r="G98" s="18">
        <v>10</v>
      </c>
    </row>
    <row r="99" spans="1:7">
      <c r="A99" s="15">
        <v>98</v>
      </c>
      <c r="B99" s="16"/>
      <c r="C99" s="17">
        <v>29667859</v>
      </c>
      <c r="D99" s="16"/>
      <c r="E99" s="16"/>
      <c r="F99" s="16">
        <v>1.0069999999999999</v>
      </c>
      <c r="G99" s="18">
        <v>112</v>
      </c>
    </row>
    <row r="100" spans="1:7">
      <c r="A100" s="15">
        <v>99</v>
      </c>
      <c r="B100" s="16"/>
      <c r="C100" s="17">
        <v>29320995</v>
      </c>
      <c r="D100" s="16"/>
      <c r="E100" s="16"/>
      <c r="F100" s="18">
        <v>0.23599999999999999</v>
      </c>
      <c r="G100" s="18">
        <v>100</v>
      </c>
    </row>
    <row r="101" spans="1:7">
      <c r="D101">
        <v>50</v>
      </c>
      <c r="E101">
        <v>5.8999999999999997E-2</v>
      </c>
      <c r="F101" s="18">
        <f>E101/D101</f>
        <v>1.1799999999999998E-3</v>
      </c>
    </row>
  </sheetData>
  <autoFilter ref="A1:J1" xr:uid="{00000000-0009-0000-0000-000000000000}">
    <sortState xmlns:xlrd2="http://schemas.microsoft.com/office/spreadsheetml/2017/richdata2" ref="A2:J94">
      <sortCondition ref="B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Administrator</cp:lastModifiedBy>
  <cp:lastPrinted>2022-04-29T08:01:54Z</cp:lastPrinted>
  <dcterms:created xsi:type="dcterms:W3CDTF">2022-04-28T10:24:43Z</dcterms:created>
  <dcterms:modified xsi:type="dcterms:W3CDTF">2023-01-09T12:01:04Z</dcterms:modified>
</cp:coreProperties>
</file>