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ue\Desktop\"/>
    </mc:Choice>
  </mc:AlternateContent>
  <xr:revisionPtr revIDLastSave="0" documentId="13_ncr:1_{262836E7-D0D4-486A-9564-67573D0B0D80}" xr6:coauthVersionLast="45" xr6:coauthVersionMax="45" xr10:uidLastSave="{00000000-0000-0000-0000-000000000000}"/>
  <bookViews>
    <workbookView xWindow="28680" yWindow="645" windowWidth="19440" windowHeight="15000" activeTab="1" xr2:uid="{C64A28EE-CD1E-4AFC-B265-2887212A267C}"/>
  </bookViews>
  <sheets>
    <sheet name="Comprobante de Pago (General)" sheetId="1" r:id="rId1"/>
    <sheet name="Comp. de Pago (Inscripción)" sheetId="2" r:id="rId2"/>
  </sheets>
  <definedNames>
    <definedName name="_xlnm.Print_Area" localSheetId="1">'Comp. de Pago (Inscripción)'!$A$1:$M$55</definedName>
    <definedName name="_xlnm.Print_Area" localSheetId="0">'Comprobante de Pago (General)'!$A$1:$M$46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I18" i="2" s="1"/>
  <c r="K18" i="2" s="1"/>
  <c r="E23" i="1"/>
  <c r="I18" i="1" s="1"/>
  <c r="K18" i="1" s="1"/>
  <c r="L6" i="2" l="1"/>
  <c r="L6" i="1"/>
</calcChain>
</file>

<file path=xl/sharedStrings.xml><?xml version="1.0" encoding="utf-8"?>
<sst xmlns="http://schemas.openxmlformats.org/spreadsheetml/2006/main" count="123" uniqueCount="71">
  <si>
    <t>COMPROBANTE GENERAL DE PAGO</t>
  </si>
  <si>
    <t>Lista pagos</t>
  </si>
  <si>
    <t>Lista Seguros</t>
  </si>
  <si>
    <t>Bancos</t>
  </si>
  <si>
    <t>INFORMACION GENERAL</t>
  </si>
  <si>
    <t>NO TIENE PAC / PAT</t>
  </si>
  <si>
    <t>Desgravamen</t>
  </si>
  <si>
    <t>Banco Security</t>
  </si>
  <si>
    <t>NOMBRE CLIENTE</t>
  </si>
  <si>
    <t>PAUL PHILIP WIJNANT MACLEAN</t>
  </si>
  <si>
    <t>RUT</t>
  </si>
  <si>
    <t>17.586.301-K</t>
  </si>
  <si>
    <t>FECHA EMISION</t>
  </si>
  <si>
    <t>Incendio y Sismo</t>
  </si>
  <si>
    <t>Banco Santander</t>
  </si>
  <si>
    <t>Cesantía</t>
  </si>
  <si>
    <t>Banco de Chile</t>
  </si>
  <si>
    <t>Desgravamen Aval</t>
  </si>
  <si>
    <t>Banco Itau</t>
  </si>
  <si>
    <t>PROVEEDOR INICIAL</t>
  </si>
  <si>
    <t>HIPOTECARIA SECURITY PRINCIPAL S.A.</t>
  </si>
  <si>
    <t>96.538.310-7</t>
  </si>
  <si>
    <t>Banco BBVA</t>
  </si>
  <si>
    <t>NUEVO PROVEEDOR</t>
  </si>
  <si>
    <t>BANCO SANTANDER</t>
  </si>
  <si>
    <t>76.359.890-5</t>
  </si>
  <si>
    <t>PRODUCTOS Y/O SERVICIOS FINANCIEROS PAGADOS</t>
  </si>
  <si>
    <t>La siguiente tabla detalla (todos /algunos) de sus productos y/o servicios financieros pagados al Proveedor Inicial por el proceso de Portabilidad Financiera:</t>
  </si>
  <si>
    <t>N° MUTUO</t>
  </si>
  <si>
    <t>PRODUCTOS /SERVICIOS PAGADOS</t>
  </si>
  <si>
    <t>FECHA DE PAGO</t>
  </si>
  <si>
    <t>MONTO TOTAL A PAGADO POR EL NUEVO PROVEEDOR</t>
  </si>
  <si>
    <t>UF</t>
  </si>
  <si>
    <t xml:space="preserve"> $ ( CL)</t>
  </si>
  <si>
    <t>20200200280-A001A001</t>
  </si>
  <si>
    <t>FULL FLEXIBLE AA2</t>
  </si>
  <si>
    <t>Firma, Nombre y Rut</t>
  </si>
  <si>
    <t>COMPROBANTE DE PAGO PARA INSCRIPCIÓN</t>
  </si>
  <si>
    <t>La siguiente tabla detalla (todos /algunos) de sus productos y/o servicios financieros pagados al Proveedor Inicial por el proceso de Portabilidad Financiera con Subrogación:</t>
  </si>
  <si>
    <t>Garantías Reales</t>
  </si>
  <si>
    <t>Propiedad:</t>
  </si>
  <si>
    <t>Calle:</t>
  </si>
  <si>
    <t>MAPOCHO</t>
  </si>
  <si>
    <t>Número:</t>
  </si>
  <si>
    <t>Departamento:</t>
  </si>
  <si>
    <t>Estacionamiento:</t>
  </si>
  <si>
    <t>Bodega:</t>
  </si>
  <si>
    <t>Comuna:</t>
  </si>
  <si>
    <t>SANTIAGO CENTRO</t>
  </si>
  <si>
    <t>Ciudad:</t>
  </si>
  <si>
    <t>SANTIAGO</t>
  </si>
  <si>
    <t>Datos de inscripción:</t>
  </si>
  <si>
    <t>Fecha inscripción CBR:</t>
  </si>
  <si>
    <t>Foja:</t>
  </si>
  <si>
    <t>Firmado Digitalmente por:</t>
  </si>
  <si>
    <t>Ricardo Hederra</t>
  </si>
  <si>
    <t>Rut: 9.882.899-8</t>
  </si>
  <si>
    <t>Fecha Firma: 14-09-2020</t>
  </si>
  <si>
    <t>José Miguel Contardo</t>
  </si>
  <si>
    <t>Rut: 13.082.899-8</t>
  </si>
  <si>
    <t>Antecedentes del Prepago</t>
  </si>
  <si>
    <t>Abono a Capital</t>
  </si>
  <si>
    <t>Comisión de Prepago (0,4313  %)</t>
  </si>
  <si>
    <t>Intereses 11 días</t>
  </si>
  <si>
    <t>Seguros</t>
  </si>
  <si>
    <t>Monto Dividendo (Div. --&gt; 1, sep-2020,Días atraso --&gt;1)</t>
  </si>
  <si>
    <t>Interes por Mora(Div. --&gt; 1, sep-2020,Días atraso --&gt;1)</t>
  </si>
  <si>
    <t>MONTO TOTAL DEL CRÉDITO PAGADO:</t>
  </si>
  <si>
    <t>Valor UF ( Fecha de Pago):</t>
  </si>
  <si>
    <t>Por el presente, se declara que se han pagado todas las obligaciones señaladas en el respectivo certificado de liquidación o actualización de deudas, correspondiente al crédito caucionado con la garantía aquí singularizada:</t>
  </si>
  <si>
    <t>FIRMA ELECTRÓNICA AVANZADA SEGÚN LEY 19.799; sobre Documentos Electrónicos, Firma Electrónica y Servicios de Certificación de Dicha Firma.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</si>
</sst>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4" formatCode="#,##0.0000"/>
    <numFmt numFmtId="165" formatCode="[$$-340A]#,##0.0000;[$$-340A]\-#,##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57">
    <xf numFmtId="0" fontId="0" fillId="0" borderId="0" xfId="0"/>
    <xf numFmtId="0" fontId="0" fillId="2" borderId="0" xfId="0" applyFill="1"/>
    <xf numFmtId="0" fontId="0" fillId="2" borderId="7" xfId="0" applyFill="1" applyBorder="1"/>
    <xf numFmtId="0" fontId="0" fillId="2" borderId="6" xfId="0" applyFill="1" applyBorder="1" applyAlignment="1">
      <alignment horizontal="center"/>
    </xf>
    <xf numFmtId="14" fontId="0" fillId="2" borderId="6" xfId="0" applyNumberFormat="1" applyFill="1" applyBorder="1"/>
    <xf numFmtId="0" fontId="0" fillId="2" borderId="16" xfId="0" applyFill="1" applyBorder="1"/>
    <xf numFmtId="0" fontId="0" fillId="2" borderId="11" xfId="0" applyFill="1" applyBorder="1"/>
    <xf numFmtId="0" fontId="0" fillId="2" borderId="12" xfId="0" applyFill="1" applyBorder="1"/>
    <xf numFmtId="14" fontId="0" fillId="2" borderId="9" xfId="0" applyNumberFormat="1" applyFill="1" applyBorder="1" applyAlignment="1">
      <alignment horizontal="center" vertical="center"/>
    </xf>
    <xf numFmtId="14" fontId="0" fillId="2" borderId="14" xfId="0" applyNumberFormat="1" applyFill="1" applyBorder="1" applyAlignment="1">
      <alignment horizontal="center" vertical="center"/>
    </xf>
    <xf numFmtId="42" fontId="0" fillId="2" borderId="15" xfId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42" fontId="0" fillId="2" borderId="0" xfId="1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27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1" xfId="0" applyFill="1" applyBorder="1" applyAlignment="1">
      <alignment horizontal="center" vertical="center"/>
    </xf>
    <xf numFmtId="42" fontId="0" fillId="2" borderId="12" xfId="1" applyFont="1" applyFill="1" applyBorder="1" applyAlignment="1">
      <alignment horizontal="center" vertical="center"/>
    </xf>
    <xf numFmtId="0" fontId="0" fillId="2" borderId="30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14" fontId="0" fillId="2" borderId="0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42" fontId="0" fillId="2" borderId="9" xfId="1" applyFont="1" applyFill="1" applyBorder="1" applyAlignment="1">
      <alignment horizontal="center" vertical="center"/>
    </xf>
    <xf numFmtId="42" fontId="0" fillId="2" borderId="10" xfId="1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42" fontId="0" fillId="2" borderId="14" xfId="1" applyFont="1" applyFill="1" applyBorder="1" applyAlignment="1">
      <alignment horizontal="center" vertical="center"/>
    </xf>
    <xf numFmtId="0" fontId="0" fillId="2" borderId="0" xfId="0" applyFill="1" applyBorder="1"/>
    <xf numFmtId="0" fontId="5" fillId="0" borderId="11" xfId="0" applyFont="1" applyBorder="1"/>
    <xf numFmtId="0" fontId="0" fillId="2" borderId="28" xfId="0" applyFill="1" applyBorder="1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14" fontId="0" fillId="2" borderId="9" xfId="0" applyNumberFormat="1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14" fontId="0" fillId="2" borderId="14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25" xfId="0" applyNumberFormat="1" applyFill="1" applyBorder="1" applyAlignment="1">
      <alignment horizontal="center" vertical="center"/>
    </xf>
    <xf numFmtId="42" fontId="0" fillId="2" borderId="21" xfId="1" applyFont="1" applyFill="1" applyBorder="1" applyAlignment="1">
      <alignment horizontal="center" vertical="center"/>
    </xf>
    <xf numFmtId="42" fontId="0" fillId="2" borderId="12" xfId="1" applyFont="1" applyFill="1" applyBorder="1" applyAlignment="1">
      <alignment horizontal="center" vertical="center"/>
    </xf>
    <xf numFmtId="42" fontId="0" fillId="2" borderId="26" xfId="1" applyFont="1" applyFill="1" applyBorder="1" applyAlignment="1">
      <alignment horizontal="center" vertical="center"/>
    </xf>
    <xf numFmtId="42" fontId="0" fillId="2" borderId="15" xfId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165" fontId="0" fillId="2" borderId="4" xfId="1" applyNumberFormat="1" applyFont="1" applyFill="1" applyBorder="1" applyAlignment="1">
      <alignment horizontal="center" vertical="center"/>
    </xf>
    <xf numFmtId="165" fontId="0" fillId="2" borderId="5" xfId="1" applyNumberFormat="1" applyFont="1" applyFill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164" fontId="6" fillId="2" borderId="4" xfId="0" applyNumberFormat="1" applyFont="1" applyFill="1" applyBorder="1" applyAlignment="1">
      <alignment horizontal="right"/>
    </xf>
    <xf numFmtId="164" fontId="6" fillId="2" borderId="5" xfId="0" applyNumberFormat="1" applyFont="1" applyFill="1" applyBorder="1" applyAlignment="1">
      <alignment horizontal="right"/>
    </xf>
    <xf numFmtId="164" fontId="6" fillId="2" borderId="6" xfId="0" applyNumberFormat="1" applyFont="1" applyFill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14" fontId="0" fillId="2" borderId="1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5" xfId="0" applyFill="1" applyBorder="1" applyAlignment="1">
      <alignment horizontal="left"/>
    </xf>
    <xf numFmtId="0" fontId="0" fillId="2" borderId="36" xfId="0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9" xfId="0" applyFill="1" applyBorder="1" applyAlignment="1">
      <alignment horizontal="left"/>
    </xf>
    <xf numFmtId="0" fontId="0" fillId="2" borderId="30" xfId="0" applyFill="1" applyBorder="1" applyAlignment="1">
      <alignment horizontal="left"/>
    </xf>
    <xf numFmtId="0" fontId="0" fillId="2" borderId="31" xfId="0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 wrapText="1"/>
    </xf>
    <xf numFmtId="0" fontId="7" fillId="4" borderId="9" xfId="0" applyFont="1" applyFill="1" applyBorder="1" applyAlignment="1">
      <alignment horizontal="left" vertical="center" wrapText="1"/>
    </xf>
    <xf numFmtId="4" fontId="7" fillId="4" borderId="38" xfId="0" applyNumberFormat="1" applyFont="1" applyFill="1" applyBorder="1" applyAlignment="1">
      <alignment horizontal="right" vertical="center" wrapText="1"/>
    </xf>
    <xf numFmtId="0" fontId="7" fillId="4" borderId="38" xfId="0" applyFont="1" applyFill="1" applyBorder="1" applyAlignment="1">
      <alignment horizontal="right" vertical="center" wrapText="1"/>
    </xf>
    <xf numFmtId="0" fontId="7" fillId="4" borderId="10" xfId="0" applyFont="1" applyFill="1" applyBorder="1" applyAlignment="1">
      <alignment horizontal="right" vertical="center" wrapText="1"/>
    </xf>
    <xf numFmtId="0" fontId="7" fillId="4" borderId="11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7" fillId="4" borderId="39" xfId="0" applyFont="1" applyFill="1" applyBorder="1" applyAlignment="1">
      <alignment horizontal="right" vertical="center" wrapText="1"/>
    </xf>
    <xf numFmtId="0" fontId="7" fillId="4" borderId="12" xfId="0" applyFont="1" applyFill="1" applyBorder="1" applyAlignment="1">
      <alignment horizontal="right" vertical="center" wrapText="1"/>
    </xf>
    <xf numFmtId="0" fontId="7" fillId="4" borderId="13" xfId="0" applyFont="1" applyFill="1" applyBorder="1" applyAlignment="1">
      <alignment horizontal="left" vertical="center" wrapText="1"/>
    </xf>
    <xf numFmtId="0" fontId="7" fillId="4" borderId="14" xfId="0" applyFont="1" applyFill="1" applyBorder="1" applyAlignment="1">
      <alignment horizontal="left" vertical="center" wrapText="1"/>
    </xf>
    <xf numFmtId="0" fontId="7" fillId="4" borderId="40" xfId="0" applyFont="1" applyFill="1" applyBorder="1" applyAlignment="1">
      <alignment horizontal="right" vertical="center" wrapText="1"/>
    </xf>
    <xf numFmtId="0" fontId="7" fillId="4" borderId="15" xfId="0" applyFont="1" applyFill="1" applyBorder="1" applyAlignment="1">
      <alignment horizontal="right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88900</xdr:rowOff>
    </xdr:from>
    <xdr:to>
      <xdr:col>2</xdr:col>
      <xdr:colOff>437356</xdr:colOff>
      <xdr:row>2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23192F9-64E6-401D-9365-76F09132A00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" y="88900"/>
          <a:ext cx="2196306" cy="422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88900</xdr:rowOff>
    </xdr:from>
    <xdr:to>
      <xdr:col>2</xdr:col>
      <xdr:colOff>437356</xdr:colOff>
      <xdr:row>2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CD9D2B-979B-4494-B8B0-19B7D601811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" y="88900"/>
          <a:ext cx="2196306" cy="422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78079-F310-4AF0-AB21-0D9E00E4F7A1}">
  <sheetPr>
    <pageSetUpPr fitToPage="1"/>
  </sheetPr>
  <dimension ref="B3:V45"/>
  <sheetViews>
    <sheetView zoomScaleNormal="100" workbookViewId="0">
      <selection activeCell="M15" sqref="M15"/>
    </sheetView>
  </sheetViews>
  <sheetFormatPr baseColWidth="10" defaultColWidth="10.85546875" defaultRowHeight="15" x14ac:dyDescent="0.25"/>
  <cols>
    <col min="1" max="1" width="3.140625" style="1" customWidth="1"/>
    <col min="2" max="2" width="25.140625" style="1" customWidth="1"/>
    <col min="3" max="3" width="7.28515625" style="1" customWidth="1"/>
    <col min="4" max="4" width="16.7109375" style="1" customWidth="1"/>
    <col min="5" max="5" width="10.85546875" style="1"/>
    <col min="6" max="6" width="12.140625" style="1" customWidth="1"/>
    <col min="7" max="7" width="10.85546875" style="1"/>
    <col min="8" max="8" width="13.85546875" style="1" customWidth="1"/>
    <col min="9" max="9" width="15.28515625" style="1" customWidth="1"/>
    <col min="10" max="19" width="10.85546875" style="1"/>
    <col min="20" max="20" width="10.140625" style="1" bestFit="1" customWidth="1"/>
    <col min="21" max="21" width="11.85546875" style="1" bestFit="1" customWidth="1"/>
    <col min="22" max="16384" width="10.85546875" style="1"/>
  </cols>
  <sheetData>
    <row r="3" spans="2:22" ht="15.75" thickBot="1" x14ac:dyDescent="0.3"/>
    <row r="4" spans="2:22" ht="21.75" thickBot="1" x14ac:dyDescent="0.4">
      <c r="B4" s="75" t="s">
        <v>0</v>
      </c>
      <c r="C4" s="76"/>
      <c r="D4" s="76"/>
      <c r="E4" s="76"/>
      <c r="F4" s="76"/>
      <c r="G4" s="76"/>
      <c r="H4" s="76"/>
      <c r="I4" s="76"/>
      <c r="J4" s="76"/>
      <c r="K4" s="76"/>
      <c r="L4" s="77"/>
      <c r="T4" s="1" t="s">
        <v>1</v>
      </c>
      <c r="U4" s="1" t="s">
        <v>2</v>
      </c>
      <c r="V4" s="1" t="s">
        <v>3</v>
      </c>
    </row>
    <row r="5" spans="2:22" ht="15.75" thickBot="1" x14ac:dyDescent="0.3">
      <c r="B5" s="78" t="s">
        <v>4</v>
      </c>
      <c r="C5" s="79"/>
      <c r="D5" s="79"/>
      <c r="E5" s="79"/>
      <c r="F5" s="79"/>
      <c r="G5" s="79"/>
      <c r="H5" s="79"/>
      <c r="I5" s="79"/>
      <c r="J5" s="79"/>
      <c r="K5" s="79"/>
      <c r="L5" s="80"/>
      <c r="T5" s="1" t="s">
        <v>5</v>
      </c>
      <c r="U5" s="1" t="s">
        <v>6</v>
      </c>
      <c r="V5" s="1" t="s">
        <v>7</v>
      </c>
    </row>
    <row r="6" spans="2:22" ht="15" customHeight="1" thickBot="1" x14ac:dyDescent="0.3">
      <c r="B6" s="81" t="s">
        <v>8</v>
      </c>
      <c r="C6" s="82"/>
      <c r="D6" s="83" t="s">
        <v>9</v>
      </c>
      <c r="E6" s="84"/>
      <c r="F6" s="84"/>
      <c r="G6" s="85"/>
      <c r="H6" s="2" t="s">
        <v>10</v>
      </c>
      <c r="I6" s="3" t="s">
        <v>11</v>
      </c>
      <c r="J6" s="81" t="s">
        <v>12</v>
      </c>
      <c r="K6" s="86"/>
      <c r="L6" s="4">
        <f ca="1">+TODAY()</f>
        <v>44104</v>
      </c>
      <c r="U6" s="1" t="s">
        <v>13</v>
      </c>
      <c r="V6" s="1" t="s">
        <v>14</v>
      </c>
    </row>
    <row r="7" spans="2:22" ht="15" customHeight="1" x14ac:dyDescent="0.25">
      <c r="B7" s="87" t="s">
        <v>69</v>
      </c>
      <c r="C7" s="88"/>
      <c r="D7" s="88"/>
      <c r="E7" s="88"/>
      <c r="F7" s="88"/>
      <c r="G7" s="88"/>
      <c r="H7" s="88"/>
      <c r="I7" s="88"/>
      <c r="J7" s="88"/>
      <c r="K7" s="88"/>
      <c r="L7" s="89"/>
    </row>
    <row r="8" spans="2:22" ht="14.45" customHeight="1" x14ac:dyDescent="0.25">
      <c r="B8" s="90"/>
      <c r="C8" s="91"/>
      <c r="D8" s="91"/>
      <c r="E8" s="91"/>
      <c r="F8" s="91"/>
      <c r="G8" s="91"/>
      <c r="H8" s="91"/>
      <c r="I8" s="91"/>
      <c r="J8" s="91"/>
      <c r="K8" s="91"/>
      <c r="L8" s="92"/>
      <c r="U8" s="1" t="s">
        <v>15</v>
      </c>
      <c r="V8" s="1" t="s">
        <v>16</v>
      </c>
    </row>
    <row r="9" spans="2:22" ht="17.45" customHeight="1" thickBot="1" x14ac:dyDescent="0.3">
      <c r="B9" s="93"/>
      <c r="C9" s="94"/>
      <c r="D9" s="94"/>
      <c r="E9" s="94"/>
      <c r="F9" s="94"/>
      <c r="G9" s="94"/>
      <c r="H9" s="94"/>
      <c r="I9" s="94"/>
      <c r="J9" s="94"/>
      <c r="K9" s="94"/>
      <c r="L9" s="95"/>
      <c r="U9" s="1" t="s">
        <v>17</v>
      </c>
      <c r="V9" s="1" t="s">
        <v>18</v>
      </c>
    </row>
    <row r="10" spans="2:22" ht="15.75" thickBot="1" x14ac:dyDescent="0.3">
      <c r="B10" s="5" t="s">
        <v>19</v>
      </c>
      <c r="C10" s="96" t="s">
        <v>20</v>
      </c>
      <c r="D10" s="97"/>
      <c r="E10" s="97"/>
      <c r="F10" s="97"/>
      <c r="G10" s="98"/>
      <c r="H10" s="5" t="s">
        <v>10</v>
      </c>
      <c r="I10" s="96" t="s">
        <v>21</v>
      </c>
      <c r="J10" s="97"/>
      <c r="K10" s="97"/>
      <c r="L10" s="98"/>
      <c r="V10" s="1" t="s">
        <v>22</v>
      </c>
    </row>
    <row r="11" spans="2:22" ht="15.75" thickBot="1" x14ac:dyDescent="0.3">
      <c r="B11" s="6"/>
      <c r="L11" s="7"/>
    </row>
    <row r="12" spans="2:22" ht="15.75" thickBot="1" x14ac:dyDescent="0.3">
      <c r="B12" s="2" t="s">
        <v>23</v>
      </c>
      <c r="C12" s="83" t="s">
        <v>24</v>
      </c>
      <c r="D12" s="84"/>
      <c r="E12" s="84"/>
      <c r="F12" s="84"/>
      <c r="G12" s="85"/>
      <c r="H12" s="2" t="s">
        <v>10</v>
      </c>
      <c r="I12" s="83" t="s">
        <v>25</v>
      </c>
      <c r="J12" s="84"/>
      <c r="K12" s="84"/>
      <c r="L12" s="85"/>
    </row>
    <row r="13" spans="2:22" ht="15.75" thickBot="1" x14ac:dyDescent="0.3">
      <c r="B13" s="6"/>
      <c r="L13" s="7"/>
    </row>
    <row r="14" spans="2:22" ht="15.75" thickBot="1" x14ac:dyDescent="0.3">
      <c r="B14" s="78" t="s">
        <v>26</v>
      </c>
      <c r="C14" s="79"/>
      <c r="D14" s="79"/>
      <c r="E14" s="79"/>
      <c r="F14" s="79"/>
      <c r="G14" s="79"/>
      <c r="H14" s="79"/>
      <c r="I14" s="79"/>
      <c r="J14" s="79"/>
      <c r="K14" s="79"/>
      <c r="L14" s="80"/>
    </row>
    <row r="15" spans="2:22" ht="15.75" thickBot="1" x14ac:dyDescent="0.3">
      <c r="B15" s="71" t="s">
        <v>27</v>
      </c>
      <c r="C15" s="72"/>
      <c r="D15" s="72"/>
      <c r="E15" s="72"/>
      <c r="F15" s="72"/>
      <c r="G15" s="72"/>
      <c r="H15" s="72"/>
      <c r="I15" s="73"/>
      <c r="J15" s="73"/>
      <c r="K15" s="73"/>
      <c r="L15" s="74"/>
    </row>
    <row r="16" spans="2:22" x14ac:dyDescent="0.25">
      <c r="B16" s="67" t="s">
        <v>28</v>
      </c>
      <c r="C16" s="68"/>
      <c r="D16" s="67" t="s">
        <v>29</v>
      </c>
      <c r="E16" s="70"/>
      <c r="F16" s="68"/>
      <c r="G16" s="67" t="s">
        <v>30</v>
      </c>
      <c r="H16" s="70"/>
      <c r="I16" s="42" t="s">
        <v>31</v>
      </c>
      <c r="J16" s="43"/>
      <c r="K16" s="43"/>
      <c r="L16" s="44"/>
    </row>
    <row r="17" spans="2:12" ht="15.75" thickBot="1" x14ac:dyDescent="0.3">
      <c r="B17" s="45"/>
      <c r="C17" s="69"/>
      <c r="D17" s="45"/>
      <c r="E17" s="46"/>
      <c r="F17" s="69"/>
      <c r="G17" s="45"/>
      <c r="H17" s="46"/>
      <c r="I17" s="45" t="s">
        <v>32</v>
      </c>
      <c r="J17" s="46"/>
      <c r="K17" s="47" t="s">
        <v>33</v>
      </c>
      <c r="L17" s="48"/>
    </row>
    <row r="18" spans="2:12" x14ac:dyDescent="0.25">
      <c r="B18" s="49" t="s">
        <v>34</v>
      </c>
      <c r="C18" s="50"/>
      <c r="D18" s="49" t="s">
        <v>35</v>
      </c>
      <c r="E18" s="53"/>
      <c r="F18" s="50"/>
      <c r="G18" s="55">
        <v>44085</v>
      </c>
      <c r="H18" s="56"/>
      <c r="I18" s="59">
        <f>+E23</f>
        <v>2214.9726499999997</v>
      </c>
      <c r="J18" s="60"/>
      <c r="K18" s="63">
        <f>+I18*D21</f>
        <v>63547521.02904699</v>
      </c>
      <c r="L18" s="64"/>
    </row>
    <row r="19" spans="2:12" ht="15.75" thickBot="1" x14ac:dyDescent="0.3">
      <c r="B19" s="51"/>
      <c r="C19" s="52"/>
      <c r="D19" s="51"/>
      <c r="E19" s="54"/>
      <c r="F19" s="52"/>
      <c r="G19" s="57"/>
      <c r="H19" s="58"/>
      <c r="I19" s="61"/>
      <c r="J19" s="62"/>
      <c r="K19" s="65"/>
      <c r="L19" s="66"/>
    </row>
    <row r="20" spans="2:12" ht="9.6" customHeight="1" thickBot="1" x14ac:dyDescent="0.3">
      <c r="B20" s="30"/>
      <c r="C20" s="31"/>
      <c r="D20" s="31"/>
      <c r="E20" s="31"/>
      <c r="F20" s="31"/>
      <c r="G20" s="8"/>
      <c r="H20" s="8"/>
      <c r="I20" s="32"/>
      <c r="J20" s="32"/>
      <c r="K20" s="33"/>
      <c r="L20" s="34"/>
    </row>
    <row r="21" spans="2:12" ht="15.75" thickBot="1" x14ac:dyDescent="0.3">
      <c r="B21" s="99" t="s">
        <v>68</v>
      </c>
      <c r="C21" s="100"/>
      <c r="D21" s="101">
        <v>28689.98</v>
      </c>
      <c r="E21" s="102"/>
      <c r="F21" s="103"/>
      <c r="G21" s="28"/>
      <c r="H21" s="28"/>
      <c r="I21" s="35"/>
      <c r="J21" s="35"/>
      <c r="K21" s="14"/>
      <c r="L21" s="23"/>
    </row>
    <row r="22" spans="2:12" ht="8.1" customHeight="1" thickBot="1" x14ac:dyDescent="0.3">
      <c r="B22" s="36"/>
      <c r="C22" s="29"/>
      <c r="D22" s="29"/>
      <c r="E22" s="29"/>
      <c r="F22" s="29"/>
      <c r="G22" s="9"/>
      <c r="H22" s="9"/>
      <c r="I22" s="37"/>
      <c r="J22" s="37"/>
      <c r="K22" s="38"/>
      <c r="L22" s="10"/>
    </row>
    <row r="23" spans="2:12" ht="16.5" thickBot="1" x14ac:dyDescent="0.3">
      <c r="B23" s="104" t="s">
        <v>67</v>
      </c>
      <c r="C23" s="105"/>
      <c r="D23" s="106"/>
      <c r="E23" s="107">
        <f>SUM(J25:L30)</f>
        <v>2214.9726499999997</v>
      </c>
      <c r="F23" s="108"/>
      <c r="G23" s="108"/>
      <c r="H23" s="108"/>
      <c r="I23" s="108"/>
      <c r="J23" s="108"/>
      <c r="K23" s="108"/>
      <c r="L23" s="109"/>
    </row>
    <row r="24" spans="2:12" ht="15.75" thickBot="1" x14ac:dyDescent="0.3">
      <c r="B24" s="110" t="s">
        <v>60</v>
      </c>
      <c r="C24" s="111"/>
      <c r="D24" s="111"/>
      <c r="E24" s="111"/>
      <c r="F24" s="111"/>
      <c r="G24" s="111"/>
      <c r="H24" s="111"/>
      <c r="I24" s="111"/>
      <c r="J24" s="111"/>
      <c r="K24" s="111"/>
      <c r="L24" s="112"/>
    </row>
    <row r="25" spans="2:12" x14ac:dyDescent="0.25">
      <c r="B25" s="144" t="s">
        <v>61</v>
      </c>
      <c r="C25" s="145"/>
      <c r="D25" s="145"/>
      <c r="E25" s="145"/>
      <c r="F25" s="145"/>
      <c r="G25" s="145"/>
      <c r="H25" s="145"/>
      <c r="I25" s="145"/>
      <c r="J25" s="146">
        <v>2192.5106999999998</v>
      </c>
      <c r="K25" s="147"/>
      <c r="L25" s="148"/>
    </row>
    <row r="26" spans="2:12" x14ac:dyDescent="0.25">
      <c r="B26" s="149" t="s">
        <v>62</v>
      </c>
      <c r="C26" s="150"/>
      <c r="D26" s="150"/>
      <c r="E26" s="150"/>
      <c r="F26" s="150"/>
      <c r="G26" s="150"/>
      <c r="H26" s="150"/>
      <c r="I26" s="150"/>
      <c r="J26" s="151">
        <v>9.4563000000000006</v>
      </c>
      <c r="K26" s="151"/>
      <c r="L26" s="152"/>
    </row>
    <row r="27" spans="2:12" x14ac:dyDescent="0.25">
      <c r="B27" s="149" t="s">
        <v>63</v>
      </c>
      <c r="C27" s="150"/>
      <c r="D27" s="150"/>
      <c r="E27" s="150"/>
      <c r="F27" s="150"/>
      <c r="G27" s="150"/>
      <c r="H27" s="150"/>
      <c r="I27" s="150"/>
      <c r="J27" s="151">
        <v>2.3079999999999998</v>
      </c>
      <c r="K27" s="151"/>
      <c r="L27" s="152"/>
    </row>
    <row r="28" spans="2:12" x14ac:dyDescent="0.25">
      <c r="B28" s="149" t="s">
        <v>64</v>
      </c>
      <c r="C28" s="150"/>
      <c r="D28" s="150"/>
      <c r="E28" s="150"/>
      <c r="F28" s="150"/>
      <c r="G28" s="150"/>
      <c r="H28" s="150"/>
      <c r="I28" s="150"/>
      <c r="J28" s="151">
        <v>0.45119999999999999</v>
      </c>
      <c r="K28" s="151"/>
      <c r="L28" s="152"/>
    </row>
    <row r="29" spans="2:12" x14ac:dyDescent="0.25">
      <c r="B29" s="149" t="s">
        <v>65</v>
      </c>
      <c r="C29" s="150"/>
      <c r="D29" s="150"/>
      <c r="E29" s="150"/>
      <c r="F29" s="150"/>
      <c r="G29" s="150"/>
      <c r="H29" s="150"/>
      <c r="I29" s="150"/>
      <c r="J29" s="151">
        <v>10.244999999999999</v>
      </c>
      <c r="K29" s="151"/>
      <c r="L29" s="152"/>
    </row>
    <row r="30" spans="2:12" ht="15.75" thickBot="1" x14ac:dyDescent="0.3">
      <c r="B30" s="153" t="s">
        <v>66</v>
      </c>
      <c r="C30" s="154"/>
      <c r="D30" s="154"/>
      <c r="E30" s="154"/>
      <c r="F30" s="154"/>
      <c r="G30" s="154"/>
      <c r="H30" s="154"/>
      <c r="I30" s="154"/>
      <c r="J30" s="155">
        <v>1.4499999999999999E-3</v>
      </c>
      <c r="K30" s="155"/>
      <c r="L30" s="156"/>
    </row>
    <row r="31" spans="2:12" ht="15.75" thickBot="1" x14ac:dyDescent="0.3">
      <c r="B31" s="11"/>
      <c r="C31" s="11"/>
      <c r="D31" s="11"/>
      <c r="E31" s="11"/>
      <c r="F31" s="11"/>
      <c r="G31" s="12"/>
      <c r="H31" s="12"/>
      <c r="I31" s="13"/>
      <c r="J31" s="13"/>
      <c r="K31" s="14"/>
      <c r="L31" s="14"/>
    </row>
    <row r="32" spans="2:12" x14ac:dyDescent="0.25"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7"/>
    </row>
    <row r="33" spans="2:12" x14ac:dyDescent="0.25">
      <c r="B33" s="6"/>
      <c r="L33" s="7"/>
    </row>
    <row r="34" spans="2:12" x14ac:dyDescent="0.25">
      <c r="B34" s="6"/>
      <c r="L34" s="7"/>
    </row>
    <row r="35" spans="2:12" x14ac:dyDescent="0.25">
      <c r="B35" s="6"/>
      <c r="L35" s="7"/>
    </row>
    <row r="36" spans="2:12" x14ac:dyDescent="0.25">
      <c r="B36" s="6"/>
      <c r="L36" s="7"/>
    </row>
    <row r="37" spans="2:12" x14ac:dyDescent="0.25">
      <c r="B37" s="6"/>
      <c r="L37" s="7"/>
    </row>
    <row r="38" spans="2:12" x14ac:dyDescent="0.25">
      <c r="B38" s="6"/>
      <c r="L38" s="7"/>
    </row>
    <row r="39" spans="2:12" x14ac:dyDescent="0.25">
      <c r="B39" s="6"/>
      <c r="L39" s="7"/>
    </row>
    <row r="40" spans="2:12" ht="15.75" thickBot="1" x14ac:dyDescent="0.3">
      <c r="B40" s="6"/>
      <c r="C40" s="18"/>
      <c r="D40" s="18"/>
      <c r="E40" s="18"/>
      <c r="F40" s="18"/>
      <c r="H40" s="18"/>
      <c r="I40" s="18"/>
      <c r="J40" s="18"/>
      <c r="K40" s="18"/>
      <c r="L40" s="7"/>
    </row>
    <row r="41" spans="2:12" ht="15.75" thickTop="1" x14ac:dyDescent="0.25">
      <c r="B41" s="6"/>
      <c r="C41" s="41" t="s">
        <v>36</v>
      </c>
      <c r="D41" s="41"/>
      <c r="E41" s="41"/>
      <c r="F41" s="41"/>
      <c r="H41" s="41" t="s">
        <v>36</v>
      </c>
      <c r="I41" s="41"/>
      <c r="J41" s="41"/>
      <c r="K41" s="41"/>
      <c r="L41" s="7"/>
    </row>
    <row r="42" spans="2:12" x14ac:dyDescent="0.25">
      <c r="B42" s="6"/>
      <c r="L42" s="7"/>
    </row>
    <row r="43" spans="2:12" x14ac:dyDescent="0.25">
      <c r="B43" s="6"/>
      <c r="L43" s="7"/>
    </row>
    <row r="44" spans="2:12" x14ac:dyDescent="0.25">
      <c r="B44" s="6"/>
      <c r="L44" s="7"/>
    </row>
    <row r="45" spans="2:12" ht="15.75" thickBot="1" x14ac:dyDescent="0.3">
      <c r="B45" s="19"/>
      <c r="C45" s="20"/>
      <c r="D45" s="20"/>
      <c r="E45" s="20"/>
      <c r="F45" s="20"/>
      <c r="G45" s="20"/>
      <c r="H45" s="20"/>
      <c r="I45" s="20"/>
      <c r="J45" s="20"/>
      <c r="K45" s="20"/>
      <c r="L45" s="21"/>
    </row>
  </sheetData>
  <mergeCells count="42">
    <mergeCell ref="B30:I30"/>
    <mergeCell ref="J30:L30"/>
    <mergeCell ref="B21:C21"/>
    <mergeCell ref="D21:F21"/>
    <mergeCell ref="B26:I26"/>
    <mergeCell ref="J26:L26"/>
    <mergeCell ref="B27:I27"/>
    <mergeCell ref="J27:L27"/>
    <mergeCell ref="B28:I28"/>
    <mergeCell ref="J28:L28"/>
    <mergeCell ref="B23:D23"/>
    <mergeCell ref="E23:L23"/>
    <mergeCell ref="B24:L24"/>
    <mergeCell ref="B25:I25"/>
    <mergeCell ref="B15:L15"/>
    <mergeCell ref="B4:L4"/>
    <mergeCell ref="B5:L5"/>
    <mergeCell ref="B6:C6"/>
    <mergeCell ref="D6:G6"/>
    <mergeCell ref="J6:K6"/>
    <mergeCell ref="B7:L9"/>
    <mergeCell ref="C10:G10"/>
    <mergeCell ref="I10:L10"/>
    <mergeCell ref="C12:G12"/>
    <mergeCell ref="I12:L12"/>
    <mergeCell ref="B14:L14"/>
    <mergeCell ref="C41:F41"/>
    <mergeCell ref="H41:K41"/>
    <mergeCell ref="I16:L16"/>
    <mergeCell ref="I17:J17"/>
    <mergeCell ref="K17:L17"/>
    <mergeCell ref="B18:C19"/>
    <mergeCell ref="D18:F19"/>
    <mergeCell ref="G18:H19"/>
    <mergeCell ref="I18:J19"/>
    <mergeCell ref="K18:L19"/>
    <mergeCell ref="J25:L25"/>
    <mergeCell ref="B16:C17"/>
    <mergeCell ref="D16:F17"/>
    <mergeCell ref="G16:H17"/>
    <mergeCell ref="B29:I29"/>
    <mergeCell ref="J29:L29"/>
  </mergeCells>
  <pageMargins left="0.70866141732283472" right="0.70866141732283472" top="0.74803149606299213" bottom="0.74803149606299213" header="0.31496062992125984" footer="0.31496062992125984"/>
  <pageSetup scale="5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768D-32E3-426F-9277-49F9EE2BAAC2}">
  <sheetPr>
    <pageSetUpPr fitToPage="1"/>
  </sheetPr>
  <dimension ref="B3:V54"/>
  <sheetViews>
    <sheetView tabSelected="1" topLeftCell="A23" zoomScaleNormal="100" workbookViewId="0">
      <selection activeCell="B52" sqref="B52"/>
    </sheetView>
  </sheetViews>
  <sheetFormatPr baseColWidth="10" defaultColWidth="10.85546875" defaultRowHeight="15" x14ac:dyDescent="0.25"/>
  <cols>
    <col min="1" max="1" width="3.140625" style="1" customWidth="1"/>
    <col min="2" max="2" width="25.140625" style="1" customWidth="1"/>
    <col min="3" max="3" width="10.85546875" style="1"/>
    <col min="4" max="4" width="16.7109375" style="1" customWidth="1"/>
    <col min="5" max="5" width="10.85546875" style="1"/>
    <col min="6" max="6" width="12.140625" style="1" customWidth="1"/>
    <col min="7" max="7" width="10.85546875" style="1"/>
    <col min="8" max="8" width="13.85546875" style="1" customWidth="1"/>
    <col min="9" max="9" width="15.28515625" style="1" customWidth="1"/>
    <col min="10" max="19" width="10.85546875" style="1"/>
    <col min="20" max="20" width="10.140625" style="1" bestFit="1" customWidth="1"/>
    <col min="21" max="21" width="11.85546875" style="1" bestFit="1" customWidth="1"/>
    <col min="22" max="16384" width="10.85546875" style="1"/>
  </cols>
  <sheetData>
    <row r="3" spans="2:22" ht="15.75" thickBot="1" x14ac:dyDescent="0.3"/>
    <row r="4" spans="2:22" ht="21.75" thickBot="1" x14ac:dyDescent="0.4">
      <c r="B4" s="75" t="s">
        <v>37</v>
      </c>
      <c r="C4" s="76"/>
      <c r="D4" s="76"/>
      <c r="E4" s="76"/>
      <c r="F4" s="76"/>
      <c r="G4" s="76"/>
      <c r="H4" s="76"/>
      <c r="I4" s="76"/>
      <c r="J4" s="76"/>
      <c r="K4" s="76"/>
      <c r="L4" s="77"/>
      <c r="T4" s="1" t="s">
        <v>1</v>
      </c>
      <c r="U4" s="1" t="s">
        <v>2</v>
      </c>
      <c r="V4" s="1" t="s">
        <v>3</v>
      </c>
    </row>
    <row r="5" spans="2:22" ht="15.75" thickBot="1" x14ac:dyDescent="0.3">
      <c r="B5" s="78" t="s">
        <v>4</v>
      </c>
      <c r="C5" s="79"/>
      <c r="D5" s="79"/>
      <c r="E5" s="79"/>
      <c r="F5" s="79"/>
      <c r="G5" s="79"/>
      <c r="H5" s="79"/>
      <c r="I5" s="79"/>
      <c r="J5" s="79"/>
      <c r="K5" s="79"/>
      <c r="L5" s="80"/>
      <c r="T5" s="1" t="s">
        <v>5</v>
      </c>
      <c r="U5" s="1" t="s">
        <v>6</v>
      </c>
      <c r="V5" s="1" t="s">
        <v>7</v>
      </c>
    </row>
    <row r="6" spans="2:22" ht="15" customHeight="1" thickBot="1" x14ac:dyDescent="0.3">
      <c r="B6" s="81" t="s">
        <v>8</v>
      </c>
      <c r="C6" s="82"/>
      <c r="D6" s="83" t="s">
        <v>9</v>
      </c>
      <c r="E6" s="84"/>
      <c r="F6" s="84"/>
      <c r="G6" s="85"/>
      <c r="H6" s="2" t="s">
        <v>10</v>
      </c>
      <c r="I6" s="3" t="s">
        <v>11</v>
      </c>
      <c r="J6" s="81" t="s">
        <v>12</v>
      </c>
      <c r="K6" s="86"/>
      <c r="L6" s="4">
        <f ca="1">+TODAY()</f>
        <v>44104</v>
      </c>
      <c r="U6" s="1" t="s">
        <v>13</v>
      </c>
      <c r="V6" s="1" t="s">
        <v>14</v>
      </c>
    </row>
    <row r="7" spans="2:22" ht="15" customHeight="1" x14ac:dyDescent="0.25">
      <c r="B7" s="87" t="s">
        <v>69</v>
      </c>
      <c r="C7" s="88"/>
      <c r="D7" s="88"/>
      <c r="E7" s="88"/>
      <c r="F7" s="88"/>
      <c r="G7" s="88"/>
      <c r="H7" s="88"/>
      <c r="I7" s="88"/>
      <c r="J7" s="88"/>
      <c r="K7" s="88"/>
      <c r="L7" s="89"/>
    </row>
    <row r="8" spans="2:22" ht="14.45" customHeight="1" x14ac:dyDescent="0.25">
      <c r="B8" s="90"/>
      <c r="C8" s="91"/>
      <c r="D8" s="91"/>
      <c r="E8" s="91"/>
      <c r="F8" s="91"/>
      <c r="G8" s="91"/>
      <c r="H8" s="91"/>
      <c r="I8" s="91"/>
      <c r="J8" s="91"/>
      <c r="K8" s="91"/>
      <c r="L8" s="92"/>
      <c r="U8" s="1" t="s">
        <v>15</v>
      </c>
      <c r="V8" s="1" t="s">
        <v>16</v>
      </c>
    </row>
    <row r="9" spans="2:22" ht="17.45" customHeight="1" thickBot="1" x14ac:dyDescent="0.3">
      <c r="B9" s="93"/>
      <c r="C9" s="94"/>
      <c r="D9" s="94"/>
      <c r="E9" s="94"/>
      <c r="F9" s="94"/>
      <c r="G9" s="94"/>
      <c r="H9" s="94"/>
      <c r="I9" s="94"/>
      <c r="J9" s="94"/>
      <c r="K9" s="94"/>
      <c r="L9" s="95"/>
      <c r="U9" s="1" t="s">
        <v>17</v>
      </c>
      <c r="V9" s="1" t="s">
        <v>18</v>
      </c>
    </row>
    <row r="10" spans="2:22" ht="15.75" thickBot="1" x14ac:dyDescent="0.3">
      <c r="B10" s="5" t="s">
        <v>19</v>
      </c>
      <c r="C10" s="96" t="s">
        <v>20</v>
      </c>
      <c r="D10" s="97"/>
      <c r="E10" s="97"/>
      <c r="F10" s="97"/>
      <c r="G10" s="98"/>
      <c r="H10" s="5" t="s">
        <v>10</v>
      </c>
      <c r="I10" s="96" t="s">
        <v>21</v>
      </c>
      <c r="J10" s="97"/>
      <c r="K10" s="97"/>
      <c r="L10" s="98"/>
      <c r="V10" s="1" t="s">
        <v>22</v>
      </c>
    </row>
    <row r="11" spans="2:22" ht="15.75" thickBot="1" x14ac:dyDescent="0.3">
      <c r="B11" s="6"/>
      <c r="L11" s="7"/>
    </row>
    <row r="12" spans="2:22" ht="15.75" thickBot="1" x14ac:dyDescent="0.3">
      <c r="B12" s="2" t="s">
        <v>23</v>
      </c>
      <c r="C12" s="83" t="s">
        <v>24</v>
      </c>
      <c r="D12" s="84"/>
      <c r="E12" s="84"/>
      <c r="F12" s="84"/>
      <c r="G12" s="85"/>
      <c r="H12" s="2" t="s">
        <v>10</v>
      </c>
      <c r="I12" s="83" t="s">
        <v>25</v>
      </c>
      <c r="J12" s="84"/>
      <c r="K12" s="84"/>
      <c r="L12" s="85"/>
    </row>
    <row r="13" spans="2:22" ht="15.75" thickBot="1" x14ac:dyDescent="0.3">
      <c r="B13" s="6"/>
      <c r="L13" s="7"/>
    </row>
    <row r="14" spans="2:22" ht="15.75" thickBot="1" x14ac:dyDescent="0.3">
      <c r="B14" s="78" t="s">
        <v>26</v>
      </c>
      <c r="C14" s="79"/>
      <c r="D14" s="79"/>
      <c r="E14" s="79"/>
      <c r="F14" s="79"/>
      <c r="G14" s="79"/>
      <c r="H14" s="79"/>
      <c r="I14" s="79"/>
      <c r="J14" s="79"/>
      <c r="K14" s="79"/>
      <c r="L14" s="80"/>
    </row>
    <row r="15" spans="2:22" ht="33.950000000000003" customHeight="1" thickBot="1" x14ac:dyDescent="0.3">
      <c r="B15" s="140" t="s">
        <v>38</v>
      </c>
      <c r="C15" s="141"/>
      <c r="D15" s="141"/>
      <c r="E15" s="141"/>
      <c r="F15" s="141"/>
      <c r="G15" s="141"/>
      <c r="H15" s="141"/>
      <c r="I15" s="142"/>
      <c r="J15" s="142"/>
      <c r="K15" s="142"/>
      <c r="L15" s="143"/>
    </row>
    <row r="16" spans="2:22" x14ac:dyDescent="0.25">
      <c r="B16" s="67" t="s">
        <v>28</v>
      </c>
      <c r="C16" s="68"/>
      <c r="D16" s="67" t="s">
        <v>29</v>
      </c>
      <c r="E16" s="70"/>
      <c r="F16" s="68"/>
      <c r="G16" s="67" t="s">
        <v>30</v>
      </c>
      <c r="H16" s="70"/>
      <c r="I16" s="42" t="s">
        <v>31</v>
      </c>
      <c r="J16" s="43"/>
      <c r="K16" s="43"/>
      <c r="L16" s="44"/>
    </row>
    <row r="17" spans="2:12" ht="15.75" thickBot="1" x14ac:dyDescent="0.3">
      <c r="B17" s="45"/>
      <c r="C17" s="69"/>
      <c r="D17" s="45"/>
      <c r="E17" s="46"/>
      <c r="F17" s="69"/>
      <c r="G17" s="45"/>
      <c r="H17" s="46"/>
      <c r="I17" s="45" t="s">
        <v>32</v>
      </c>
      <c r="J17" s="46"/>
      <c r="K17" s="47" t="s">
        <v>33</v>
      </c>
      <c r="L17" s="48"/>
    </row>
    <row r="18" spans="2:12" x14ac:dyDescent="0.25">
      <c r="B18" s="49" t="s">
        <v>34</v>
      </c>
      <c r="C18" s="50"/>
      <c r="D18" s="49" t="s">
        <v>35</v>
      </c>
      <c r="E18" s="53"/>
      <c r="F18" s="50"/>
      <c r="G18" s="55">
        <v>44085</v>
      </c>
      <c r="H18" s="56"/>
      <c r="I18" s="59">
        <f>+E23</f>
        <v>2214.9726499999997</v>
      </c>
      <c r="J18" s="60"/>
      <c r="K18" s="63">
        <f>+I18*D21</f>
        <v>63547521.02904699</v>
      </c>
      <c r="L18" s="64"/>
    </row>
    <row r="19" spans="2:12" ht="15.75" thickBot="1" x14ac:dyDescent="0.3">
      <c r="B19" s="51"/>
      <c r="C19" s="52"/>
      <c r="D19" s="51"/>
      <c r="E19" s="54"/>
      <c r="F19" s="52"/>
      <c r="G19" s="57"/>
      <c r="H19" s="58"/>
      <c r="I19" s="61"/>
      <c r="J19" s="62"/>
      <c r="K19" s="65"/>
      <c r="L19" s="66"/>
    </row>
    <row r="20" spans="2:12" ht="8.1" customHeight="1" thickBot="1" x14ac:dyDescent="0.3">
      <c r="B20" s="30"/>
      <c r="C20" s="31"/>
      <c r="D20" s="31"/>
      <c r="E20" s="31"/>
      <c r="F20" s="31"/>
      <c r="G20" s="8"/>
      <c r="H20" s="8"/>
      <c r="I20" s="32"/>
      <c r="J20" s="32"/>
      <c r="K20" s="33"/>
      <c r="L20" s="34"/>
    </row>
    <row r="21" spans="2:12" ht="15.75" thickBot="1" x14ac:dyDescent="0.3">
      <c r="B21" s="99" t="s">
        <v>68</v>
      </c>
      <c r="C21" s="100"/>
      <c r="D21" s="101">
        <v>28689.98</v>
      </c>
      <c r="E21" s="102"/>
      <c r="F21" s="103"/>
      <c r="G21" s="28"/>
      <c r="H21" s="28"/>
      <c r="I21" s="35"/>
      <c r="J21" s="35"/>
      <c r="K21" s="14"/>
      <c r="L21" s="23"/>
    </row>
    <row r="22" spans="2:12" ht="8.4499999999999993" customHeight="1" thickBot="1" x14ac:dyDescent="0.3">
      <c r="B22" s="36"/>
      <c r="C22" s="29"/>
      <c r="D22" s="29"/>
      <c r="E22" s="29"/>
      <c r="F22" s="29"/>
      <c r="G22" s="9"/>
      <c r="H22" s="9"/>
      <c r="I22" s="37"/>
      <c r="J22" s="37"/>
      <c r="K22" s="38"/>
      <c r="L22" s="10"/>
    </row>
    <row r="23" spans="2:12" ht="16.5" thickBot="1" x14ac:dyDescent="0.3">
      <c r="B23" s="104" t="s">
        <v>67</v>
      </c>
      <c r="C23" s="105"/>
      <c r="D23" s="106"/>
      <c r="E23" s="107">
        <f>SUM(J25:L30)</f>
        <v>2214.9726499999997</v>
      </c>
      <c r="F23" s="108"/>
      <c r="G23" s="108"/>
      <c r="H23" s="108"/>
      <c r="I23" s="108"/>
      <c r="J23" s="108"/>
      <c r="K23" s="108"/>
      <c r="L23" s="109"/>
    </row>
    <row r="24" spans="2:12" ht="15.75" thickBot="1" x14ac:dyDescent="0.3">
      <c r="B24" s="110" t="s">
        <v>60</v>
      </c>
      <c r="C24" s="111"/>
      <c r="D24" s="111"/>
      <c r="E24" s="111"/>
      <c r="F24" s="111"/>
      <c r="G24" s="111"/>
      <c r="H24" s="111"/>
      <c r="I24" s="111"/>
      <c r="J24" s="111"/>
      <c r="K24" s="111"/>
      <c r="L24" s="112"/>
    </row>
    <row r="25" spans="2:12" x14ac:dyDescent="0.25">
      <c r="B25" s="144" t="s">
        <v>61</v>
      </c>
      <c r="C25" s="145"/>
      <c r="D25" s="145"/>
      <c r="E25" s="145"/>
      <c r="F25" s="145"/>
      <c r="G25" s="145"/>
      <c r="H25" s="145"/>
      <c r="I25" s="145"/>
      <c r="J25" s="146">
        <v>2192.5106999999998</v>
      </c>
      <c r="K25" s="147"/>
      <c r="L25" s="148"/>
    </row>
    <row r="26" spans="2:12" x14ac:dyDescent="0.25">
      <c r="B26" s="149" t="s">
        <v>62</v>
      </c>
      <c r="C26" s="150"/>
      <c r="D26" s="150"/>
      <c r="E26" s="150"/>
      <c r="F26" s="150"/>
      <c r="G26" s="150"/>
      <c r="H26" s="150"/>
      <c r="I26" s="150"/>
      <c r="J26" s="151">
        <v>9.4563000000000006</v>
      </c>
      <c r="K26" s="151"/>
      <c r="L26" s="152"/>
    </row>
    <row r="27" spans="2:12" x14ac:dyDescent="0.25">
      <c r="B27" s="149" t="s">
        <v>63</v>
      </c>
      <c r="C27" s="150"/>
      <c r="D27" s="150"/>
      <c r="E27" s="150"/>
      <c r="F27" s="150"/>
      <c r="G27" s="150"/>
      <c r="H27" s="150"/>
      <c r="I27" s="150"/>
      <c r="J27" s="151">
        <v>2.3079999999999998</v>
      </c>
      <c r="K27" s="151"/>
      <c r="L27" s="152"/>
    </row>
    <row r="28" spans="2:12" x14ac:dyDescent="0.25">
      <c r="B28" s="149" t="s">
        <v>64</v>
      </c>
      <c r="C28" s="150"/>
      <c r="D28" s="150"/>
      <c r="E28" s="150"/>
      <c r="F28" s="150"/>
      <c r="G28" s="150"/>
      <c r="H28" s="150"/>
      <c r="I28" s="150"/>
      <c r="J28" s="151">
        <v>0.45119999999999999</v>
      </c>
      <c r="K28" s="151"/>
      <c r="L28" s="152"/>
    </row>
    <row r="29" spans="2:12" x14ac:dyDescent="0.25">
      <c r="B29" s="149" t="s">
        <v>65</v>
      </c>
      <c r="C29" s="150"/>
      <c r="D29" s="150"/>
      <c r="E29" s="150"/>
      <c r="F29" s="150"/>
      <c r="G29" s="150"/>
      <c r="H29" s="150"/>
      <c r="I29" s="150"/>
      <c r="J29" s="151">
        <v>10.244999999999999</v>
      </c>
      <c r="K29" s="151"/>
      <c r="L29" s="152"/>
    </row>
    <row r="30" spans="2:12" ht="15.75" thickBot="1" x14ac:dyDescent="0.3">
      <c r="B30" s="153" t="s">
        <v>66</v>
      </c>
      <c r="C30" s="154"/>
      <c r="D30" s="154"/>
      <c r="E30" s="154"/>
      <c r="F30" s="154"/>
      <c r="G30" s="154"/>
      <c r="H30" s="154"/>
      <c r="I30" s="154"/>
      <c r="J30" s="155">
        <v>1.4499999999999999E-3</v>
      </c>
      <c r="K30" s="155"/>
      <c r="L30" s="156"/>
    </row>
    <row r="31" spans="2:12" ht="15.75" thickBot="1" x14ac:dyDescent="0.3">
      <c r="B31" s="22"/>
      <c r="C31" s="11"/>
      <c r="D31" s="11"/>
      <c r="E31" s="11"/>
      <c r="F31" s="11"/>
      <c r="G31" s="12"/>
      <c r="H31" s="12"/>
      <c r="I31" s="13"/>
      <c r="J31" s="13"/>
      <c r="K31" s="14"/>
      <c r="L31" s="23"/>
    </row>
    <row r="32" spans="2:12" ht="16.5" thickBot="1" x14ac:dyDescent="0.3">
      <c r="B32" s="134" t="s">
        <v>39</v>
      </c>
      <c r="C32" s="135"/>
      <c r="D32" s="135"/>
      <c r="E32" s="135"/>
      <c r="F32" s="135"/>
      <c r="G32" s="135"/>
      <c r="H32" s="135"/>
      <c r="I32" s="135"/>
      <c r="J32" s="135"/>
      <c r="K32" s="135"/>
      <c r="L32" s="136"/>
    </row>
    <row r="33" spans="2:12" ht="15.75" thickBot="1" x14ac:dyDescent="0.3">
      <c r="B33" s="137" t="s">
        <v>40</v>
      </c>
      <c r="C33" s="138"/>
      <c r="D33" s="138"/>
      <c r="E33" s="138"/>
      <c r="F33" s="138"/>
      <c r="G33" s="138"/>
      <c r="H33" s="138"/>
      <c r="I33" s="138"/>
      <c r="J33" s="138"/>
      <c r="K33" s="138"/>
      <c r="L33" s="139"/>
    </row>
    <row r="34" spans="2:12" x14ac:dyDescent="0.25">
      <c r="B34" s="131" t="s">
        <v>41</v>
      </c>
      <c r="C34" s="132"/>
      <c r="D34" s="132" t="s">
        <v>42</v>
      </c>
      <c r="E34" s="132"/>
      <c r="F34" s="132"/>
      <c r="G34" s="132"/>
      <c r="H34" s="132"/>
      <c r="I34" s="24" t="s">
        <v>43</v>
      </c>
      <c r="J34" s="132">
        <v>1522</v>
      </c>
      <c r="K34" s="132"/>
      <c r="L34" s="133"/>
    </row>
    <row r="35" spans="2:12" x14ac:dyDescent="0.25">
      <c r="B35" s="127" t="s">
        <v>44</v>
      </c>
      <c r="C35" s="128"/>
      <c r="D35" s="25">
        <v>2211</v>
      </c>
      <c r="E35" s="128" t="s">
        <v>45</v>
      </c>
      <c r="F35" s="128"/>
      <c r="G35" s="129"/>
      <c r="H35" s="129"/>
      <c r="I35" s="25" t="s">
        <v>46</v>
      </c>
      <c r="J35" s="129"/>
      <c r="K35" s="129"/>
      <c r="L35" s="130"/>
    </row>
    <row r="36" spans="2:12" ht="15.75" thickBot="1" x14ac:dyDescent="0.3">
      <c r="B36" s="123" t="s">
        <v>47</v>
      </c>
      <c r="C36" s="124"/>
      <c r="D36" s="125" t="s">
        <v>48</v>
      </c>
      <c r="E36" s="125"/>
      <c r="F36" s="125"/>
      <c r="G36" s="26" t="s">
        <v>49</v>
      </c>
      <c r="H36" s="125" t="s">
        <v>50</v>
      </c>
      <c r="I36" s="125"/>
      <c r="J36" s="125"/>
      <c r="K36" s="125"/>
      <c r="L36" s="126"/>
    </row>
    <row r="37" spans="2:12" ht="15.75" thickBot="1" x14ac:dyDescent="0.3">
      <c r="B37" s="113" t="s">
        <v>51</v>
      </c>
      <c r="C37" s="114"/>
      <c r="D37" s="114"/>
      <c r="E37" s="114"/>
      <c r="F37" s="114"/>
      <c r="G37" s="114"/>
      <c r="H37" s="114"/>
      <c r="I37" s="114"/>
      <c r="J37" s="114"/>
      <c r="K37" s="114"/>
      <c r="L37" s="115"/>
    </row>
    <row r="38" spans="2:12" ht="15.75" thickBot="1" x14ac:dyDescent="0.3">
      <c r="B38" s="116" t="s">
        <v>52</v>
      </c>
      <c r="C38" s="117"/>
      <c r="D38" s="118">
        <v>43998</v>
      </c>
      <c r="E38" s="119"/>
      <c r="F38" s="27" t="s">
        <v>53</v>
      </c>
      <c r="G38" s="120">
        <v>38042</v>
      </c>
      <c r="H38" s="119"/>
      <c r="I38" s="27" t="s">
        <v>43</v>
      </c>
      <c r="J38" s="121">
        <v>53515</v>
      </c>
      <c r="K38" s="122"/>
      <c r="L38" s="119"/>
    </row>
    <row r="39" spans="2:12" ht="15.75" thickBot="1" x14ac:dyDescent="0.3"/>
    <row r="40" spans="2:12" x14ac:dyDescent="0.25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7"/>
    </row>
    <row r="41" spans="2:12" x14ac:dyDescent="0.25">
      <c r="B41" s="40" t="s">
        <v>70</v>
      </c>
      <c r="C41" s="39"/>
      <c r="D41" s="39"/>
      <c r="E41" s="39"/>
      <c r="F41" s="39"/>
      <c r="G41" s="39"/>
      <c r="H41" s="39"/>
      <c r="I41" s="39"/>
      <c r="J41" s="39"/>
      <c r="K41" s="39"/>
      <c r="L41" s="7"/>
    </row>
    <row r="42" spans="2:12" x14ac:dyDescent="0.25">
      <c r="B42" s="6"/>
      <c r="C42" s="39"/>
      <c r="D42" s="39"/>
      <c r="E42" s="39"/>
      <c r="F42" s="39"/>
      <c r="G42" s="39"/>
      <c r="H42" s="39"/>
      <c r="I42" s="39"/>
      <c r="J42" s="39"/>
      <c r="K42" s="39"/>
      <c r="L42" s="7"/>
    </row>
    <row r="43" spans="2:12" x14ac:dyDescent="0.25">
      <c r="B43" s="6" t="s">
        <v>54</v>
      </c>
      <c r="C43" s="39"/>
      <c r="D43" s="39"/>
      <c r="E43" s="39"/>
      <c r="F43" s="39"/>
      <c r="G43" s="39"/>
      <c r="H43" s="39"/>
      <c r="I43" s="39"/>
      <c r="J43" s="39"/>
      <c r="K43" s="39"/>
      <c r="L43" s="7"/>
    </row>
    <row r="44" spans="2:12" x14ac:dyDescent="0.25">
      <c r="B44" s="6" t="s">
        <v>55</v>
      </c>
      <c r="C44" s="39"/>
      <c r="D44" s="39"/>
      <c r="E44" s="39"/>
      <c r="F44" s="39"/>
      <c r="G44" s="39"/>
      <c r="H44" s="39"/>
      <c r="I44" s="39"/>
      <c r="J44" s="39"/>
      <c r="K44" s="39"/>
      <c r="L44" s="7"/>
    </row>
    <row r="45" spans="2:12" x14ac:dyDescent="0.25">
      <c r="B45" s="6" t="s">
        <v>56</v>
      </c>
      <c r="C45" s="39"/>
      <c r="D45" s="39"/>
      <c r="E45" s="39"/>
      <c r="F45" s="39"/>
      <c r="G45" s="39"/>
      <c r="H45" s="39"/>
      <c r="I45" s="39"/>
      <c r="J45" s="39"/>
      <c r="K45" s="39"/>
      <c r="L45" s="7"/>
    </row>
    <row r="46" spans="2:12" x14ac:dyDescent="0.25">
      <c r="B46" s="6" t="s">
        <v>57</v>
      </c>
      <c r="C46" s="39"/>
      <c r="D46" s="39"/>
      <c r="E46" s="39"/>
      <c r="F46" s="39"/>
      <c r="G46" s="39"/>
      <c r="H46" s="39"/>
      <c r="I46" s="39"/>
      <c r="J46" s="39"/>
      <c r="K46" s="39"/>
      <c r="L46" s="7"/>
    </row>
    <row r="47" spans="2:12" x14ac:dyDescent="0.25">
      <c r="B47" s="6"/>
      <c r="C47" s="39"/>
      <c r="D47" s="39"/>
      <c r="E47" s="39"/>
      <c r="F47" s="39"/>
      <c r="G47" s="39"/>
      <c r="H47" s="39"/>
      <c r="I47" s="39"/>
      <c r="J47" s="39"/>
      <c r="K47" s="39"/>
      <c r="L47" s="7"/>
    </row>
    <row r="48" spans="2:12" x14ac:dyDescent="0.25">
      <c r="B48" s="6"/>
      <c r="C48" s="39"/>
      <c r="D48" s="39"/>
      <c r="E48" s="39"/>
      <c r="F48" s="39"/>
      <c r="G48" s="39"/>
      <c r="H48" s="39"/>
      <c r="I48" s="39"/>
      <c r="J48" s="39"/>
      <c r="K48" s="39"/>
      <c r="L48" s="7"/>
    </row>
    <row r="49" spans="2:12" x14ac:dyDescent="0.25">
      <c r="B49" s="6" t="s">
        <v>54</v>
      </c>
      <c r="C49" s="39"/>
      <c r="D49" s="39"/>
      <c r="E49" s="39"/>
      <c r="F49" s="39"/>
      <c r="G49" s="39"/>
      <c r="H49" s="39"/>
      <c r="I49" s="39"/>
      <c r="J49" s="39"/>
      <c r="K49" s="39"/>
      <c r="L49" s="7"/>
    </row>
    <row r="50" spans="2:12" x14ac:dyDescent="0.25">
      <c r="B50" s="6" t="s">
        <v>58</v>
      </c>
      <c r="C50" s="39"/>
      <c r="D50" s="39"/>
      <c r="E50" s="39"/>
      <c r="F50" s="39"/>
      <c r="G50" s="39"/>
      <c r="H50" s="39"/>
      <c r="I50" s="39"/>
      <c r="J50" s="39"/>
      <c r="K50" s="39"/>
      <c r="L50" s="7"/>
    </row>
    <row r="51" spans="2:12" x14ac:dyDescent="0.25">
      <c r="B51" s="6" t="s">
        <v>59</v>
      </c>
      <c r="C51" s="39"/>
      <c r="D51" s="39"/>
      <c r="E51" s="39"/>
      <c r="F51" s="39"/>
      <c r="G51" s="39"/>
      <c r="H51" s="39"/>
      <c r="I51" s="39"/>
      <c r="J51" s="39"/>
      <c r="K51" s="39"/>
      <c r="L51" s="7"/>
    </row>
    <row r="52" spans="2:12" x14ac:dyDescent="0.25">
      <c r="B52" s="6" t="s">
        <v>57</v>
      </c>
      <c r="C52" s="39"/>
      <c r="D52" s="39"/>
      <c r="E52" s="39"/>
      <c r="F52" s="39"/>
      <c r="G52" s="39"/>
      <c r="H52" s="39"/>
      <c r="I52" s="39"/>
      <c r="J52" s="39"/>
      <c r="K52" s="39"/>
      <c r="L52" s="7"/>
    </row>
    <row r="53" spans="2:12" x14ac:dyDescent="0.25">
      <c r="B53" s="6"/>
      <c r="C53" s="39"/>
      <c r="D53" s="39"/>
      <c r="E53" s="39"/>
      <c r="F53" s="39"/>
      <c r="G53" s="39"/>
      <c r="H53" s="39"/>
      <c r="I53" s="39"/>
      <c r="J53" s="39"/>
      <c r="K53" s="39"/>
      <c r="L53" s="7"/>
    </row>
    <row r="54" spans="2:12" ht="15.75" thickBot="1" x14ac:dyDescent="0.3">
      <c r="B54" s="19"/>
      <c r="C54" s="20"/>
      <c r="D54" s="20"/>
      <c r="E54" s="20"/>
      <c r="F54" s="20"/>
      <c r="G54" s="20"/>
      <c r="H54" s="20"/>
      <c r="I54" s="20"/>
      <c r="J54" s="20"/>
      <c r="K54" s="20"/>
      <c r="L54" s="21"/>
    </row>
  </sheetData>
  <mergeCells count="57">
    <mergeCell ref="B15:L15"/>
    <mergeCell ref="B4:L4"/>
    <mergeCell ref="B5:L5"/>
    <mergeCell ref="B6:C6"/>
    <mergeCell ref="D6:G6"/>
    <mergeCell ref="J6:K6"/>
    <mergeCell ref="B7:L9"/>
    <mergeCell ref="C10:G10"/>
    <mergeCell ref="I10:L10"/>
    <mergeCell ref="C12:G12"/>
    <mergeCell ref="I12:L12"/>
    <mergeCell ref="B14:L14"/>
    <mergeCell ref="I17:J17"/>
    <mergeCell ref="K17:L17"/>
    <mergeCell ref="B21:C21"/>
    <mergeCell ref="D21:F21"/>
    <mergeCell ref="B23:D23"/>
    <mergeCell ref="B18:C19"/>
    <mergeCell ref="D18:F19"/>
    <mergeCell ref="G18:H19"/>
    <mergeCell ref="I18:J19"/>
    <mergeCell ref="K18:L19"/>
    <mergeCell ref="B16:C17"/>
    <mergeCell ref="D16:F17"/>
    <mergeCell ref="G16:H17"/>
    <mergeCell ref="I16:L16"/>
    <mergeCell ref="E23:L23"/>
    <mergeCell ref="B24:L24"/>
    <mergeCell ref="B25:I25"/>
    <mergeCell ref="J29:L29"/>
    <mergeCell ref="B30:I30"/>
    <mergeCell ref="J30:L30"/>
    <mergeCell ref="J25:L25"/>
    <mergeCell ref="B26:I26"/>
    <mergeCell ref="J26:L26"/>
    <mergeCell ref="B27:I27"/>
    <mergeCell ref="J27:L27"/>
    <mergeCell ref="B36:C36"/>
    <mergeCell ref="D36:F36"/>
    <mergeCell ref="H36:L36"/>
    <mergeCell ref="B28:I28"/>
    <mergeCell ref="J28:L28"/>
    <mergeCell ref="B29:I29"/>
    <mergeCell ref="B35:C35"/>
    <mergeCell ref="E35:F35"/>
    <mergeCell ref="G35:H35"/>
    <mergeCell ref="J35:L35"/>
    <mergeCell ref="B34:C34"/>
    <mergeCell ref="D34:H34"/>
    <mergeCell ref="J34:L34"/>
    <mergeCell ref="B32:L32"/>
    <mergeCell ref="B33:L33"/>
    <mergeCell ref="B37:L37"/>
    <mergeCell ref="B38:C38"/>
    <mergeCell ref="D38:E38"/>
    <mergeCell ref="G38:H38"/>
    <mergeCell ref="J38:L38"/>
  </mergeCells>
  <pageMargins left="0.70866141732283472" right="0.70866141732283472" top="0.74803149606299213" bottom="0.74803149606299213" header="0.31496062992125984" footer="0.31496062992125984"/>
  <pageSetup scale="5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Comprobante de Pago (General)</vt:lpstr>
      <vt:lpstr>Comp. de Pago (Inscripción)</vt:lpstr>
      <vt:lpstr>'Comp. de Pago (Inscripción)'!Área_de_impresión</vt:lpstr>
      <vt:lpstr>'Comprobante de Pago (General)'!Área_de_impresión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Andres Santiváñez Barbera</dc:creator>
  <cp:lastModifiedBy>Rodrigo guerrero</cp:lastModifiedBy>
  <cp:lastPrinted>2020-09-14T21:41:41Z</cp:lastPrinted>
  <dcterms:created xsi:type="dcterms:W3CDTF">2020-09-14T21:39:47Z</dcterms:created>
  <dcterms:modified xsi:type="dcterms:W3CDTF">2020-09-30T19:36:30Z</dcterms:modified>
</cp:coreProperties>
</file>