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e/Desktop/"/>
    </mc:Choice>
  </mc:AlternateContent>
  <xr:revisionPtr revIDLastSave="0" documentId="13_ncr:1_{C3044B25-1F5F-CB47-A61F-B30F5E7BF27E}" xr6:coauthVersionLast="47" xr6:coauthVersionMax="47" xr10:uidLastSave="{00000000-0000-0000-0000-000000000000}"/>
  <bookViews>
    <workbookView xWindow="2120" yWindow="500" windowWidth="22320" windowHeight="17500" xr2:uid="{1C502B42-9740-A64B-B64C-656FF84D0D48}"/>
  </bookViews>
  <sheets>
    <sheet name="Sheet1" sheetId="2" r:id="rId1"/>
    <sheet name="Sheet1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<sst xmlns="http://schemas.openxmlformats.org/spreadsheetml/2006/main" count="31" uniqueCount="30">
  <si>
    <t>Year</t>
  </si>
  <si>
    <t>蒙古矿产出口占出口总值的百分比</t>
  </si>
  <si>
    <t>哈萨克斯坦矿产出口占出口总值的百分比</t>
  </si>
  <si>
    <t>蒙古矿产租金（占GDP的百分比）</t>
  </si>
  <si>
    <t>蒙古调整后的储蓄：矿产枯竭（占国民总收入的百分比）</t>
  </si>
  <si>
    <t>哈萨克斯坦矿产租金（占GDP的百分比）</t>
  </si>
  <si>
    <t>哈萨克斯坦调整后的储蓄：矿产枯竭（占国民总收入的百分比）</t>
  </si>
  <si>
    <t>蒙古国内矿产品价格指数</t>
  </si>
  <si>
    <t>国际矿产品价格指数（2015=100）</t>
  </si>
  <si>
    <t>哈萨克斯坦国内矿产品价格指数</t>
  </si>
  <si>
    <t>哈萨克斯坦污染排放收费标准</t>
  </si>
  <si>
    <t>国际矿产品价格指数（2010=100）</t>
  </si>
  <si>
    <t>蒙古国污染排放收费标准（USD/吨）</t>
  </si>
  <si>
    <t>蒙古国 PM2.5 标准（µg/m³）</t>
  </si>
  <si>
    <t>哈萨克斯坦 PM2.5 标准（µg/m³）</t>
  </si>
  <si>
    <t>蒙古经济增长率（%）</t>
  </si>
  <si>
    <t>蒙古通货膨胀率（%）</t>
  </si>
  <si>
    <t>哈萨克斯坦经济增长率（%）</t>
  </si>
  <si>
    <t>哈萨克斯坦通货膨胀率（%）</t>
  </si>
  <si>
    <t>蒙古矿业发展指数</t>
  </si>
  <si>
    <t>哈萨克斯坦矿业发展指数</t>
  </si>
  <si>
    <t>MDI</t>
  </si>
  <si>
    <t>GDP</t>
  </si>
  <si>
    <t>IR</t>
  </si>
  <si>
    <t>IMP</t>
  </si>
  <si>
    <t>DMP</t>
  </si>
  <si>
    <t>PEF</t>
  </si>
  <si>
    <t>EPS</t>
  </si>
  <si>
    <t>POST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</si>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</sst>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2" fontId="4" fillId="0" borderId="0" xfId="1" applyNumberFormat="1" applyFont="1" applyAlignment="1">
      <alignment horizontal="right"/>
    </xf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BABAC99C-9550-5744-A45E-3E02C8512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855E-EF29-9146-8BCB-EB998018638E}">
  <dimension ref="A1:J59"/>
  <sheetViews>
    <sheetView tabSelected="1" workbookViewId="0">
      <selection activeCell="G30" sqref="G30"/>
    </sheetView>
  </sheetViews>
  <sheetFormatPr baseColWidth="10" defaultRowHeight="16" x14ac:dyDescent="0.2"/>
  <sheetData>
    <row r="1" spans="1:10" ht="18" thickBot="1" x14ac:dyDescent="0.25">
      <c r="A1" s="2" t="s">
        <v>0</v>
      </c>
      <c r="B1" s="10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9" t="s">
        <v>27</v>
      </c>
      <c r="I1" s="10" t="s">
        <v>28</v>
      </c>
      <c r="J1" s="10" t="s">
        <v>29</v>
      </c>
    </row>
    <row r="2" spans="1:10" x14ac:dyDescent="0.2">
      <c r="A2" s="4">
        <v>1995</v>
      </c>
      <c r="B2" s="8">
        <v>5.1515433637953318</v>
      </c>
      <c r="C2" s="6">
        <v>6.3764268864666036</v>
      </c>
      <c r="D2" s="6">
        <v>4.35161009571923E-2</v>
      </c>
      <c r="E2" s="5">
        <v>38.692381214459999</v>
      </c>
      <c r="F2" s="6">
        <v>15.8118530208079</v>
      </c>
      <c r="G2" s="6">
        <v>3.2</v>
      </c>
      <c r="H2" s="6">
        <v>60</v>
      </c>
      <c r="I2" s="6">
        <v>0</v>
      </c>
      <c r="J2" s="6">
        <v>1</v>
      </c>
    </row>
    <row r="3" spans="1:10" x14ac:dyDescent="0.2">
      <c r="A3" s="4">
        <v>1996</v>
      </c>
      <c r="B3" s="8">
        <v>3.0844339325906742</v>
      </c>
      <c r="C3" s="6">
        <v>2.2350938433866503</v>
      </c>
      <c r="D3" s="6">
        <v>46.889952153110301</v>
      </c>
      <c r="E3" s="5">
        <v>44.077269978830003</v>
      </c>
      <c r="F3" s="6">
        <v>23.226023336784799</v>
      </c>
      <c r="G3" s="6">
        <v>3.3</v>
      </c>
      <c r="H3" s="6">
        <v>60</v>
      </c>
      <c r="I3" s="6">
        <v>0</v>
      </c>
      <c r="J3" s="6">
        <v>1</v>
      </c>
    </row>
    <row r="4" spans="1:10" x14ac:dyDescent="0.2">
      <c r="A4" s="4">
        <v>1997</v>
      </c>
      <c r="B4" s="8">
        <v>3.564315941277084</v>
      </c>
      <c r="C4" s="6">
        <v>3.8967135837791886</v>
      </c>
      <c r="D4" s="6">
        <v>36.556114894877297</v>
      </c>
      <c r="E4" s="5">
        <v>38.589068938460002</v>
      </c>
      <c r="F4" s="6">
        <v>31.716555113290902</v>
      </c>
      <c r="G4" s="6">
        <v>3.5</v>
      </c>
      <c r="H4" s="6">
        <v>58</v>
      </c>
      <c r="I4" s="6">
        <v>0</v>
      </c>
      <c r="J4" s="6">
        <v>1</v>
      </c>
    </row>
    <row r="5" spans="1:10" x14ac:dyDescent="0.2">
      <c r="A5" s="4">
        <v>1998</v>
      </c>
      <c r="B5" s="8">
        <v>2.1540400446207943</v>
      </c>
      <c r="C5" s="6">
        <v>3.3399365993581682</v>
      </c>
      <c r="D5" s="6">
        <v>9.3570421771655106</v>
      </c>
      <c r="E5" s="5">
        <v>33.748309139770001</v>
      </c>
      <c r="F5" s="6">
        <v>34.684286552385402</v>
      </c>
      <c r="G5" s="6">
        <v>3.6</v>
      </c>
      <c r="H5" s="6">
        <v>58</v>
      </c>
      <c r="I5" s="6">
        <v>0</v>
      </c>
      <c r="J5" s="6">
        <v>1</v>
      </c>
    </row>
    <row r="6" spans="1:10" x14ac:dyDescent="0.2">
      <c r="A6" s="4">
        <v>1999</v>
      </c>
      <c r="B6" s="8">
        <v>2.2765748788172044</v>
      </c>
      <c r="C6" s="6">
        <v>3.0703690108626631</v>
      </c>
      <c r="D6" s="6">
        <v>7.5649415030737099</v>
      </c>
      <c r="E6" s="5">
        <v>31.872085326400001</v>
      </c>
      <c r="F6" s="6">
        <v>37.308132540831799</v>
      </c>
      <c r="G6" s="6">
        <v>3.4</v>
      </c>
      <c r="H6" s="6">
        <v>57</v>
      </c>
      <c r="I6" s="6">
        <v>0</v>
      </c>
      <c r="J6" s="6">
        <v>1</v>
      </c>
    </row>
    <row r="7" spans="1:10" x14ac:dyDescent="0.2">
      <c r="A7" s="4">
        <v>2000</v>
      </c>
      <c r="B7" s="8">
        <v>2.3418218563443922</v>
      </c>
      <c r="C7" s="6">
        <v>1.1460621370910786</v>
      </c>
      <c r="D7" s="6">
        <v>11.595538759332699</v>
      </c>
      <c r="E7" s="5">
        <v>36.117629732639998</v>
      </c>
      <c r="F7" s="6">
        <v>41.634211509987203</v>
      </c>
      <c r="G7" s="6">
        <v>3.7</v>
      </c>
      <c r="H7" s="6">
        <v>56</v>
      </c>
      <c r="I7" s="6">
        <v>0</v>
      </c>
      <c r="J7" s="6">
        <v>1</v>
      </c>
    </row>
    <row r="8" spans="1:10" x14ac:dyDescent="0.2">
      <c r="A8" s="4">
        <v>2001</v>
      </c>
      <c r="B8" s="8">
        <v>1.9882125433864817</v>
      </c>
      <c r="C8" s="6">
        <v>2.9527105433811727</v>
      </c>
      <c r="D8" s="6">
        <v>6.2773602048400603</v>
      </c>
      <c r="E8" s="5">
        <v>34.863307099250001</v>
      </c>
      <c r="F8" s="6">
        <v>44.247740934914098</v>
      </c>
      <c r="G8" s="6">
        <v>3.9</v>
      </c>
      <c r="H8" s="6">
        <v>56</v>
      </c>
      <c r="I8" s="6">
        <v>0</v>
      </c>
      <c r="J8" s="6">
        <v>1</v>
      </c>
    </row>
    <row r="9" spans="1:10" x14ac:dyDescent="0.2">
      <c r="A9" s="4">
        <v>2002</v>
      </c>
      <c r="B9" s="8">
        <v>1.9636513401673783</v>
      </c>
      <c r="C9" s="6">
        <v>4.7329784659011125</v>
      </c>
      <c r="D9" s="6">
        <v>0.91707468718427099</v>
      </c>
      <c r="E9" s="5">
        <v>34.923226034380001</v>
      </c>
      <c r="F9" s="6">
        <v>44.653525766679103</v>
      </c>
      <c r="G9" s="6">
        <v>4.0999999999999996</v>
      </c>
      <c r="H9" s="6">
        <v>55</v>
      </c>
      <c r="I9" s="6">
        <v>0</v>
      </c>
      <c r="J9" s="6">
        <v>1</v>
      </c>
    </row>
    <row r="10" spans="1:10" x14ac:dyDescent="0.2">
      <c r="A10" s="4">
        <v>2003</v>
      </c>
      <c r="B10" s="8">
        <v>2.1052334393253687</v>
      </c>
      <c r="C10" s="6">
        <v>7.0046345738488611</v>
      </c>
      <c r="D10" s="6">
        <v>5.1289949942241702</v>
      </c>
      <c r="E10" s="5">
        <v>42.109990758450003</v>
      </c>
      <c r="F10" s="6">
        <v>46.943802867996702</v>
      </c>
      <c r="G10" s="6">
        <v>4.4000000000000004</v>
      </c>
      <c r="H10" s="6">
        <v>55</v>
      </c>
      <c r="I10" s="6">
        <v>0</v>
      </c>
      <c r="J10" s="6">
        <v>1</v>
      </c>
    </row>
    <row r="11" spans="1:10" x14ac:dyDescent="0.2">
      <c r="A11" s="4">
        <v>2004</v>
      </c>
      <c r="B11" s="8">
        <v>4.2579882934535398</v>
      </c>
      <c r="C11" s="6">
        <v>10.62540595993093</v>
      </c>
      <c r="D11" s="6">
        <v>8.2411544941761807</v>
      </c>
      <c r="E11" s="5">
        <v>50.255540892520003</v>
      </c>
      <c r="F11" s="6">
        <v>50.812514187789802</v>
      </c>
      <c r="G11" s="6">
        <v>4.2</v>
      </c>
      <c r="H11" s="6">
        <v>54</v>
      </c>
      <c r="I11" s="6">
        <v>0</v>
      </c>
      <c r="J11" s="6">
        <v>1</v>
      </c>
    </row>
    <row r="12" spans="1:10" x14ac:dyDescent="0.2">
      <c r="A12" s="4">
        <v>2005</v>
      </c>
      <c r="B12" s="8">
        <v>4.8781280388732888</v>
      </c>
      <c r="C12" s="6">
        <v>7.2536654379601515</v>
      </c>
      <c r="D12" s="6">
        <v>12.7165674066053</v>
      </c>
      <c r="E12" s="5">
        <v>58.974048800619997</v>
      </c>
      <c r="F12" s="6">
        <v>57.274121805470898</v>
      </c>
      <c r="G12" s="6">
        <v>4.5</v>
      </c>
      <c r="H12" s="6">
        <v>53</v>
      </c>
      <c r="I12" s="6">
        <v>0</v>
      </c>
      <c r="J12" s="6">
        <v>1</v>
      </c>
    </row>
    <row r="13" spans="1:10" x14ac:dyDescent="0.2">
      <c r="A13" s="4">
        <v>2006</v>
      </c>
      <c r="B13" s="8">
        <v>8.7903329013782461</v>
      </c>
      <c r="C13" s="6">
        <v>8.5562348166436522</v>
      </c>
      <c r="D13" s="6">
        <v>5.0951666166316301</v>
      </c>
      <c r="E13" s="5">
        <v>61.081766430259997</v>
      </c>
      <c r="F13" s="6">
        <v>60.1923337396722</v>
      </c>
      <c r="G13" s="6">
        <v>4.7</v>
      </c>
      <c r="H13" s="6">
        <v>53</v>
      </c>
      <c r="I13" s="6">
        <v>0</v>
      </c>
      <c r="J13" s="6">
        <v>1</v>
      </c>
    </row>
    <row r="14" spans="1:10" x14ac:dyDescent="0.2">
      <c r="A14" s="4">
        <v>2007</v>
      </c>
      <c r="B14" s="8">
        <v>8.460514083084103</v>
      </c>
      <c r="C14" s="6">
        <v>10.248016359005746</v>
      </c>
      <c r="D14" s="6">
        <v>9.6309630963096904</v>
      </c>
      <c r="E14" s="5">
        <v>83.358832238529999</v>
      </c>
      <c r="F14" s="6">
        <v>65.989435188947596</v>
      </c>
      <c r="G14" s="6">
        <v>5.0999999999999996</v>
      </c>
      <c r="H14" s="6">
        <v>52</v>
      </c>
      <c r="I14" s="6">
        <v>0</v>
      </c>
      <c r="J14" s="6">
        <v>1</v>
      </c>
    </row>
    <row r="15" spans="1:10" x14ac:dyDescent="0.2">
      <c r="A15" s="4">
        <v>2008</v>
      </c>
      <c r="B15" s="8">
        <v>6.6534492030184254</v>
      </c>
      <c r="C15" s="6">
        <v>8.9003679406755083</v>
      </c>
      <c r="D15" s="6">
        <v>27.955665024630601</v>
      </c>
      <c r="E15" s="5">
        <v>190.08511436296999</v>
      </c>
      <c r="F15" s="6">
        <v>84.437220642015504</v>
      </c>
      <c r="G15" s="6">
        <v>5.3</v>
      </c>
      <c r="H15" s="6">
        <v>52</v>
      </c>
      <c r="I15" s="6">
        <v>0</v>
      </c>
      <c r="J15" s="6">
        <v>1</v>
      </c>
    </row>
    <row r="16" spans="1:10" x14ac:dyDescent="0.2">
      <c r="A16" s="4">
        <v>2009</v>
      </c>
      <c r="B16" s="8">
        <v>5.4234269685339118</v>
      </c>
      <c r="C16" s="6">
        <v>-1.2685989360828245</v>
      </c>
      <c r="D16" s="6">
        <v>7.6195059351940397</v>
      </c>
      <c r="E16" s="5">
        <v>120.03651280871</v>
      </c>
      <c r="F16" s="6">
        <v>90.870919680346802</v>
      </c>
      <c r="G16" s="6">
        <v>5.2</v>
      </c>
      <c r="H16" s="6">
        <v>50</v>
      </c>
      <c r="I16" s="6">
        <v>0</v>
      </c>
      <c r="J16" s="6">
        <v>1</v>
      </c>
    </row>
    <row r="17" spans="1:10" x14ac:dyDescent="0.2">
      <c r="A17" s="4">
        <v>2010</v>
      </c>
      <c r="B17" s="8">
        <v>7.129672671498307</v>
      </c>
      <c r="C17" s="6">
        <v>6.3651616786310967</v>
      </c>
      <c r="D17" s="6">
        <v>10.0462065881651</v>
      </c>
      <c r="E17" s="5">
        <v>100</v>
      </c>
      <c r="F17" s="6">
        <v>100</v>
      </c>
      <c r="G17" s="6">
        <v>5.5</v>
      </c>
      <c r="H17" s="6">
        <v>50</v>
      </c>
      <c r="I17" s="6">
        <v>0</v>
      </c>
      <c r="J17" s="6">
        <v>1</v>
      </c>
    </row>
    <row r="18" spans="1:10" x14ac:dyDescent="0.2">
      <c r="A18" s="4">
        <v>2011</v>
      </c>
      <c r="B18" s="8">
        <v>7.2319908460705919</v>
      </c>
      <c r="C18" s="6">
        <v>17.290777586955542</v>
      </c>
      <c r="D18" s="6">
        <v>8.4112149532709992</v>
      </c>
      <c r="E18" s="5">
        <v>137.61735614105001</v>
      </c>
      <c r="F18" s="6">
        <v>108.411214953271</v>
      </c>
      <c r="G18" s="6">
        <v>5.8</v>
      </c>
      <c r="H18" s="6">
        <v>48</v>
      </c>
      <c r="I18" s="6">
        <v>0</v>
      </c>
      <c r="J18" s="6">
        <v>1</v>
      </c>
    </row>
    <row r="19" spans="1:10" x14ac:dyDescent="0.2">
      <c r="A19" s="4">
        <v>2012</v>
      </c>
      <c r="B19" s="8">
        <v>5.885706445057953</v>
      </c>
      <c r="C19" s="6">
        <v>12.319819849403203</v>
      </c>
      <c r="D19" s="6">
        <v>14.3303348325837</v>
      </c>
      <c r="E19" s="5">
        <v>141.06167881075001</v>
      </c>
      <c r="F19" s="6">
        <v>123.946905052147</v>
      </c>
      <c r="G19" s="6">
        <v>6</v>
      </c>
      <c r="H19" s="6">
        <v>48</v>
      </c>
      <c r="I19" s="6">
        <v>0</v>
      </c>
      <c r="J19" s="6">
        <v>1</v>
      </c>
    </row>
    <row r="20" spans="1:10" x14ac:dyDescent="0.2">
      <c r="A20" s="4">
        <v>2013</v>
      </c>
      <c r="B20" s="8">
        <v>4.865288248311904</v>
      </c>
      <c r="C20" s="6">
        <v>11.648916187892496</v>
      </c>
      <c r="D20" s="6">
        <v>10.490656758824199</v>
      </c>
      <c r="E20" s="5">
        <v>114.36441979286001</v>
      </c>
      <c r="F20" s="6">
        <v>136.949749424353</v>
      </c>
      <c r="G20" s="6">
        <v>6.3</v>
      </c>
      <c r="H20" s="6">
        <v>46</v>
      </c>
      <c r="I20" s="6">
        <v>0</v>
      </c>
      <c r="J20" s="6">
        <v>1</v>
      </c>
    </row>
    <row r="21" spans="1:10" x14ac:dyDescent="0.2">
      <c r="A21" s="4">
        <v>2014</v>
      </c>
      <c r="B21" s="8">
        <v>4.5615602540444744</v>
      </c>
      <c r="C21" s="6">
        <v>7.8852254820476162</v>
      </c>
      <c r="D21" s="6">
        <v>12.253980812976</v>
      </c>
      <c r="E21" s="5">
        <v>101.47294963957</v>
      </c>
      <c r="F21" s="6">
        <v>153.731545442232</v>
      </c>
      <c r="G21" s="6">
        <v>6.2</v>
      </c>
      <c r="H21" s="6">
        <v>45</v>
      </c>
      <c r="I21" s="6">
        <v>1</v>
      </c>
      <c r="J21" s="6">
        <v>1</v>
      </c>
    </row>
    <row r="22" spans="1:10" x14ac:dyDescent="0.2">
      <c r="A22" s="4">
        <v>2015</v>
      </c>
      <c r="B22" s="8">
        <v>4.0732833375315183</v>
      </c>
      <c r="C22" s="6">
        <v>2.379835807317221</v>
      </c>
      <c r="D22" s="6">
        <v>5.7356828193832001</v>
      </c>
      <c r="E22" s="5">
        <v>98.402070763699996</v>
      </c>
      <c r="F22" s="6">
        <v>162.54909928213499</v>
      </c>
      <c r="G22" s="6">
        <v>6.5</v>
      </c>
      <c r="H22" s="6">
        <v>43</v>
      </c>
      <c r="I22" s="6">
        <v>1</v>
      </c>
      <c r="J22" s="6">
        <v>1</v>
      </c>
    </row>
    <row r="23" spans="1:10" x14ac:dyDescent="0.2">
      <c r="A23" s="4">
        <v>2016</v>
      </c>
      <c r="B23" s="8">
        <v>3.0567821815638885</v>
      </c>
      <c r="C23" s="6">
        <v>1.4897844867957701</v>
      </c>
      <c r="D23" s="6">
        <v>0.73327222731439701</v>
      </c>
      <c r="E23" s="5">
        <v>77.709414054800007</v>
      </c>
      <c r="F23" s="6">
        <v>163.74102668291999</v>
      </c>
      <c r="G23" s="6">
        <v>6.8</v>
      </c>
      <c r="H23" s="6">
        <v>42</v>
      </c>
      <c r="I23" s="6">
        <v>1</v>
      </c>
      <c r="J23" s="6">
        <v>1</v>
      </c>
    </row>
    <row r="24" spans="1:10" x14ac:dyDescent="0.2">
      <c r="A24" s="4">
        <v>2017</v>
      </c>
      <c r="B24" s="8">
        <v>3.7615294458688484</v>
      </c>
      <c r="C24" s="6">
        <v>5.6368763869477192</v>
      </c>
      <c r="D24" s="6">
        <v>4.3014310530234203</v>
      </c>
      <c r="E24" s="5">
        <v>74.258500907499993</v>
      </c>
      <c r="F24" s="6">
        <v>170.78423405119901</v>
      </c>
      <c r="G24" s="6">
        <v>7</v>
      </c>
      <c r="H24" s="6">
        <v>40</v>
      </c>
      <c r="I24" s="6">
        <v>1</v>
      </c>
      <c r="J24" s="6">
        <v>1</v>
      </c>
    </row>
    <row r="25" spans="1:10" x14ac:dyDescent="0.2">
      <c r="A25" s="4">
        <v>2018</v>
      </c>
      <c r="B25" s="8">
        <v>4.455164492764812</v>
      </c>
      <c r="C25" s="6">
        <v>7.7448806202488072</v>
      </c>
      <c r="D25" s="6">
        <v>6.8242479014552204</v>
      </c>
      <c r="E25" s="5">
        <v>82.503260354619997</v>
      </c>
      <c r="F25" s="6">
        <v>182.43897355945401</v>
      </c>
      <c r="G25" s="6">
        <v>7.3</v>
      </c>
      <c r="H25" s="6">
        <v>38</v>
      </c>
      <c r="I25" s="6">
        <v>1</v>
      </c>
      <c r="J25" s="6">
        <v>1</v>
      </c>
    </row>
    <row r="26" spans="1:10" x14ac:dyDescent="0.2">
      <c r="A26" s="4">
        <v>2019</v>
      </c>
      <c r="B26" s="8">
        <v>3.5246199572681367</v>
      </c>
      <c r="C26" s="6">
        <v>5.6022442206425467</v>
      </c>
      <c r="D26" s="6">
        <v>7.3010695355072297</v>
      </c>
      <c r="E26" s="5">
        <v>81.378592489699997</v>
      </c>
      <c r="F26" s="6">
        <v>195.75896987889499</v>
      </c>
      <c r="G26" s="6">
        <v>7.6</v>
      </c>
      <c r="H26" s="6">
        <v>36</v>
      </c>
      <c r="I26" s="6">
        <v>1</v>
      </c>
      <c r="J26" s="6">
        <v>1</v>
      </c>
    </row>
    <row r="27" spans="1:10" x14ac:dyDescent="0.2">
      <c r="A27" s="4">
        <v>2020</v>
      </c>
      <c r="B27" s="8">
        <v>4.3324665516958145</v>
      </c>
      <c r="C27" s="6">
        <v>-4.5577519758343072</v>
      </c>
      <c r="D27" s="6">
        <v>3.7960402611124699</v>
      </c>
      <c r="E27" s="5">
        <v>74.608199189390007</v>
      </c>
      <c r="F27" s="6">
        <v>203.19005919023701</v>
      </c>
      <c r="G27" s="6">
        <v>7.4</v>
      </c>
      <c r="H27" s="6">
        <v>35</v>
      </c>
      <c r="I27" s="6">
        <v>1</v>
      </c>
      <c r="J27" s="6">
        <v>1</v>
      </c>
    </row>
    <row r="28" spans="1:10" x14ac:dyDescent="0.2">
      <c r="A28" s="4">
        <v>2021</v>
      </c>
      <c r="B28" s="8">
        <v>10.338177546560466</v>
      </c>
      <c r="C28" s="6">
        <v>1.6367695773666213</v>
      </c>
      <c r="D28" s="6">
        <v>7.3528124338021899</v>
      </c>
      <c r="E28" s="5">
        <v>152.30746508346999</v>
      </c>
      <c r="F28" s="6">
        <v>218.13024312662699</v>
      </c>
      <c r="G28" s="6">
        <v>7.9</v>
      </c>
      <c r="H28" s="6">
        <v>33</v>
      </c>
      <c r="I28" s="6">
        <v>1</v>
      </c>
      <c r="J28" s="6">
        <v>1</v>
      </c>
    </row>
    <row r="29" spans="1:10" x14ac:dyDescent="0.2">
      <c r="A29" s="4">
        <v>2022</v>
      </c>
      <c r="B29" s="8">
        <v>5.5507446434767118</v>
      </c>
      <c r="C29" s="6">
        <v>5.0327096366526973</v>
      </c>
      <c r="D29" s="6">
        <v>15.1479560897226</v>
      </c>
      <c r="E29" s="5">
        <v>235.73620010440999</v>
      </c>
      <c r="F29" s="6">
        <v>251.17251657385401</v>
      </c>
      <c r="G29" s="6">
        <v>8.1999999999999993</v>
      </c>
      <c r="H29" s="6">
        <v>30</v>
      </c>
      <c r="I29" s="6">
        <v>1</v>
      </c>
      <c r="J29" s="6">
        <v>1</v>
      </c>
    </row>
    <row r="30" spans="1:10" x14ac:dyDescent="0.2">
      <c r="A30" s="4">
        <v>2023</v>
      </c>
      <c r="B30" s="8">
        <v>6.1178927275693491</v>
      </c>
      <c r="C30" s="6">
        <v>7.0229918749985103</v>
      </c>
      <c r="D30" s="6">
        <v>10.3475831314339</v>
      </c>
      <c r="E30" s="5">
        <v>153.53819494048</v>
      </c>
      <c r="F30" s="6">
        <v>277.16280152964799</v>
      </c>
      <c r="G30" s="6">
        <v>8.5</v>
      </c>
      <c r="H30" s="6">
        <v>28</v>
      </c>
      <c r="I30" s="6">
        <v>1</v>
      </c>
      <c r="J30" s="6">
        <v>1</v>
      </c>
    </row>
    <row r="31" spans="1:10" x14ac:dyDescent="0.2">
      <c r="A31" s="4">
        <v>1995</v>
      </c>
      <c r="B31" s="8">
        <v>0.29936477448641308</v>
      </c>
      <c r="C31" s="8">
        <v>-8.2000000011824028</v>
      </c>
      <c r="D31" s="8">
        <v>176.15529894237</v>
      </c>
      <c r="E31" s="8">
        <v>38.692381214459999</v>
      </c>
      <c r="F31" s="8">
        <v>20.404338728498001</v>
      </c>
      <c r="G31" s="8">
        <v>4.0999999999999996</v>
      </c>
      <c r="H31" s="8">
        <v>55</v>
      </c>
      <c r="I31" s="6">
        <v>0</v>
      </c>
      <c r="J31" s="6">
        <v>0</v>
      </c>
    </row>
    <row r="32" spans="1:10" x14ac:dyDescent="0.2">
      <c r="A32" s="4">
        <v>1996</v>
      </c>
      <c r="B32" s="8">
        <v>0.24887026117903624</v>
      </c>
      <c r="C32" s="8">
        <v>0.50000000207350581</v>
      </c>
      <c r="D32" s="8">
        <v>39.182542365411102</v>
      </c>
      <c r="E32" s="8">
        <v>44.077269978830003</v>
      </c>
      <c r="F32" s="8">
        <v>28.399277395173701</v>
      </c>
      <c r="G32" s="8">
        <v>4</v>
      </c>
      <c r="H32" s="8">
        <v>55</v>
      </c>
      <c r="I32" s="6">
        <v>0</v>
      </c>
      <c r="J32" s="6">
        <v>0</v>
      </c>
    </row>
    <row r="33" spans="1:10" x14ac:dyDescent="0.2">
      <c r="A33" s="4">
        <v>1997</v>
      </c>
      <c r="B33" s="8">
        <v>0.22245027878366516</v>
      </c>
      <c r="C33" s="8">
        <v>1.6999999994951338</v>
      </c>
      <c r="D33" s="8">
        <v>17.408041060735702</v>
      </c>
      <c r="E33" s="8">
        <v>38.589068938460002</v>
      </c>
      <c r="F33" s="8">
        <v>33.343035265077802</v>
      </c>
      <c r="G33" s="8">
        <v>4.3</v>
      </c>
      <c r="H33" s="8">
        <v>54</v>
      </c>
      <c r="I33" s="6">
        <v>0</v>
      </c>
      <c r="J33" s="6">
        <v>0</v>
      </c>
    </row>
    <row r="34" spans="1:10" x14ac:dyDescent="0.2">
      <c r="A34" s="4">
        <v>1998</v>
      </c>
      <c r="B34" s="8">
        <v>0.30289354770875015</v>
      </c>
      <c r="C34" s="8">
        <v>-1.8999999994247929</v>
      </c>
      <c r="D34" s="8">
        <v>7.1463266545233504</v>
      </c>
      <c r="E34" s="8">
        <v>33.748309139770001</v>
      </c>
      <c r="F34" s="8">
        <v>35.725837481653102</v>
      </c>
      <c r="G34" s="8">
        <v>4.2</v>
      </c>
      <c r="H34" s="8">
        <v>54</v>
      </c>
      <c r="I34" s="6">
        <v>0</v>
      </c>
      <c r="J34" s="6">
        <v>0</v>
      </c>
    </row>
    <row r="35" spans="1:10" x14ac:dyDescent="0.2">
      <c r="A35" s="4">
        <v>1999</v>
      </c>
      <c r="B35" s="8">
        <v>0.31308891784544807</v>
      </c>
      <c r="C35" s="8">
        <v>2.6999999978419851</v>
      </c>
      <c r="D35" s="8">
        <v>8.2960276534256501</v>
      </c>
      <c r="E35" s="8">
        <v>31.872085326400001</v>
      </c>
      <c r="F35" s="8">
        <v>38.689662838548998</v>
      </c>
      <c r="G35" s="8">
        <v>4.5</v>
      </c>
      <c r="H35" s="8">
        <v>53</v>
      </c>
      <c r="I35" s="6">
        <v>0</v>
      </c>
      <c r="J35" s="6">
        <v>0</v>
      </c>
    </row>
    <row r="36" spans="1:10" x14ac:dyDescent="0.2">
      <c r="A36" s="4">
        <v>2000</v>
      </c>
      <c r="B36" s="8">
        <v>0.32049264896100377</v>
      </c>
      <c r="C36" s="8">
        <v>9.8000000021415588</v>
      </c>
      <c r="D36" s="8">
        <v>13.1808905865732</v>
      </c>
      <c r="E36" s="8">
        <v>36.117629732639998</v>
      </c>
      <c r="F36" s="8">
        <v>43.789304965612203</v>
      </c>
      <c r="G36" s="8">
        <v>4.5999999999999996</v>
      </c>
      <c r="H36" s="8">
        <v>52</v>
      </c>
      <c r="I36" s="6">
        <v>0</v>
      </c>
      <c r="J36" s="6">
        <v>0</v>
      </c>
    </row>
    <row r="37" spans="1:10" x14ac:dyDescent="0.2">
      <c r="A37" s="4">
        <v>2001</v>
      </c>
      <c r="B37" s="8">
        <v>0.2452587481443618</v>
      </c>
      <c r="C37" s="8">
        <v>13.499999998435783</v>
      </c>
      <c r="D37" s="8">
        <v>8.3541377716133791</v>
      </c>
      <c r="E37" s="8">
        <v>34.863307099250001</v>
      </c>
      <c r="F37" s="8">
        <v>47.447523831671298</v>
      </c>
      <c r="G37" s="8">
        <v>4.8</v>
      </c>
      <c r="H37" s="8">
        <v>52</v>
      </c>
      <c r="I37" s="6">
        <v>0</v>
      </c>
      <c r="J37" s="6">
        <v>0</v>
      </c>
    </row>
    <row r="38" spans="1:10" x14ac:dyDescent="0.2">
      <c r="A38" s="4">
        <v>2002</v>
      </c>
      <c r="B38" s="8">
        <v>0.61121634466564823</v>
      </c>
      <c r="C38" s="8">
        <v>9.7999999996084171</v>
      </c>
      <c r="D38" s="8">
        <v>5.8369245210564404</v>
      </c>
      <c r="E38" s="8">
        <v>34.923226034380001</v>
      </c>
      <c r="F38" s="8">
        <v>50.216999984836299</v>
      </c>
      <c r="G38" s="8">
        <v>4.7</v>
      </c>
      <c r="H38" s="8">
        <v>51</v>
      </c>
      <c r="I38" s="6">
        <v>0</v>
      </c>
      <c r="J38" s="6">
        <v>0</v>
      </c>
    </row>
    <row r="39" spans="1:10" x14ac:dyDescent="0.2">
      <c r="A39" s="4">
        <v>2003</v>
      </c>
      <c r="B39" s="8">
        <v>0.48413116334789275</v>
      </c>
      <c r="C39" s="8">
        <v>9.3000000003375902</v>
      </c>
      <c r="D39" s="8">
        <v>6.4382181011894097</v>
      </c>
      <c r="E39" s="8">
        <v>42.109990758450003</v>
      </c>
      <c r="F39" s="8">
        <v>53.450079967734297</v>
      </c>
      <c r="G39" s="8">
        <v>4.9000000000000004</v>
      </c>
      <c r="H39" s="8">
        <v>50</v>
      </c>
      <c r="I39" s="6">
        <v>0</v>
      </c>
      <c r="J39" s="6">
        <v>0</v>
      </c>
    </row>
    <row r="40" spans="1:10" x14ac:dyDescent="0.2">
      <c r="A40" s="4">
        <v>2004</v>
      </c>
      <c r="B40" s="8">
        <v>1.0184366495287587</v>
      </c>
      <c r="C40" s="8">
        <v>9.6000000013685423</v>
      </c>
      <c r="D40" s="8">
        <v>6.8820543898190003</v>
      </c>
      <c r="E40" s="8">
        <v>50.255540892520003</v>
      </c>
      <c r="F40" s="8">
        <v>57.128543542515501</v>
      </c>
      <c r="G40" s="8">
        <v>5.0999999999999996</v>
      </c>
      <c r="H40" s="8">
        <v>50</v>
      </c>
      <c r="I40" s="6">
        <v>0</v>
      </c>
      <c r="J40" s="6">
        <v>0</v>
      </c>
    </row>
    <row r="41" spans="1:10" x14ac:dyDescent="0.2">
      <c r="A41" s="4">
        <v>2005</v>
      </c>
      <c r="B41" s="8">
        <v>1.0495907373650279</v>
      </c>
      <c r="C41" s="8">
        <v>9.6999999992268187</v>
      </c>
      <c r="D41" s="8">
        <v>7.5799992912576801</v>
      </c>
      <c r="E41" s="8">
        <v>58.974048800619997</v>
      </c>
      <c r="F41" s="8">
        <v>61.458886738144002</v>
      </c>
      <c r="G41" s="8">
        <v>5</v>
      </c>
      <c r="H41" s="8">
        <v>48</v>
      </c>
      <c r="I41" s="6">
        <v>0</v>
      </c>
      <c r="J41" s="6">
        <v>0</v>
      </c>
    </row>
    <row r="42" spans="1:10" x14ac:dyDescent="0.2">
      <c r="A42" s="4">
        <v>2006</v>
      </c>
      <c r="B42" s="8">
        <v>1.5360514632812103</v>
      </c>
      <c r="C42" s="8">
        <v>10.7</v>
      </c>
      <c r="D42" s="8">
        <v>8.7216938609173305</v>
      </c>
      <c r="E42" s="8">
        <v>61.081766430259997</v>
      </c>
      <c r="F42" s="8">
        <v>66.819142689772804</v>
      </c>
      <c r="G42" s="8">
        <v>5.3</v>
      </c>
      <c r="H42" s="8">
        <v>48</v>
      </c>
      <c r="I42" s="6">
        <v>0</v>
      </c>
      <c r="J42" s="6">
        <v>0</v>
      </c>
    </row>
    <row r="43" spans="1:10" x14ac:dyDescent="0.2">
      <c r="A43" s="4">
        <v>2007</v>
      </c>
      <c r="B43" s="8">
        <v>1.7657025306708765</v>
      </c>
      <c r="C43" s="8">
        <v>8.8999999999940513</v>
      </c>
      <c r="D43" s="8">
        <v>10.8468362075557</v>
      </c>
      <c r="E43" s="8">
        <v>83.358832238529999</v>
      </c>
      <c r="F43" s="8">
        <v>74.066905652625394</v>
      </c>
      <c r="G43" s="8">
        <v>5.6</v>
      </c>
      <c r="H43" s="8">
        <v>47</v>
      </c>
      <c r="I43" s="6">
        <v>0</v>
      </c>
      <c r="J43" s="6">
        <v>0</v>
      </c>
    </row>
    <row r="44" spans="1:10" x14ac:dyDescent="0.2">
      <c r="A44" s="4">
        <v>2008</v>
      </c>
      <c r="B44" s="8">
        <v>1.3455771762957778</v>
      </c>
      <c r="C44" s="8">
        <v>3.3000000002109147</v>
      </c>
      <c r="D44" s="8">
        <v>17.139899777206999</v>
      </c>
      <c r="E44" s="8">
        <v>190.08511436296999</v>
      </c>
      <c r="F44" s="8">
        <v>86.761899049563894</v>
      </c>
      <c r="G44" s="8">
        <v>5.7</v>
      </c>
      <c r="H44" s="8">
        <v>47</v>
      </c>
      <c r="I44" s="6">
        <v>0</v>
      </c>
      <c r="J44" s="6">
        <v>0</v>
      </c>
    </row>
    <row r="45" spans="1:10" x14ac:dyDescent="0.2">
      <c r="A45" s="4">
        <v>2009</v>
      </c>
      <c r="B45" s="8">
        <v>0.94514733682188701</v>
      </c>
      <c r="C45" s="8">
        <v>1.1999999994287265</v>
      </c>
      <c r="D45" s="8">
        <v>7.3160785828857904</v>
      </c>
      <c r="E45" s="8">
        <v>120.03651280871</v>
      </c>
      <c r="F45" s="8">
        <v>93.109467764033994</v>
      </c>
      <c r="G45" s="8">
        <v>5.8</v>
      </c>
      <c r="H45" s="8">
        <v>45</v>
      </c>
      <c r="I45" s="6">
        <v>0</v>
      </c>
      <c r="J45" s="6">
        <v>0</v>
      </c>
    </row>
    <row r="46" spans="1:10" x14ac:dyDescent="0.2">
      <c r="A46" s="4">
        <v>2010</v>
      </c>
      <c r="B46" s="8">
        <v>1.174532088159171</v>
      </c>
      <c r="C46" s="8">
        <v>7.3000000032981376</v>
      </c>
      <c r="D46" s="8">
        <v>7.4004635634139797</v>
      </c>
      <c r="E46" s="8">
        <v>100</v>
      </c>
      <c r="F46" s="8">
        <v>100</v>
      </c>
      <c r="G46" s="8">
        <v>6</v>
      </c>
      <c r="H46" s="8">
        <v>44</v>
      </c>
      <c r="I46" s="6">
        <v>0</v>
      </c>
      <c r="J46" s="6">
        <v>0</v>
      </c>
    </row>
    <row r="47" spans="1:10" x14ac:dyDescent="0.2">
      <c r="A47" s="4">
        <v>2011</v>
      </c>
      <c r="B47" s="8">
        <v>1.1012957828699845</v>
      </c>
      <c r="C47" s="8">
        <v>7.4000000014418816</v>
      </c>
      <c r="D47" s="8">
        <v>8.4529046617680006</v>
      </c>
      <c r="E47" s="8">
        <v>137.61735614105001</v>
      </c>
      <c r="F47" s="8">
        <v>108.452904661768</v>
      </c>
      <c r="G47" s="8">
        <v>6.3</v>
      </c>
      <c r="H47" s="8">
        <v>43</v>
      </c>
      <c r="I47" s="6">
        <v>0</v>
      </c>
      <c r="J47" s="6">
        <v>0</v>
      </c>
    </row>
    <row r="48" spans="1:10" x14ac:dyDescent="0.2">
      <c r="A48" s="4">
        <v>2012</v>
      </c>
      <c r="B48" s="8">
        <v>1.001744735787562</v>
      </c>
      <c r="C48" s="8">
        <v>4.7999999952829739</v>
      </c>
      <c r="D48" s="8">
        <v>5.1956836903507204</v>
      </c>
      <c r="E48" s="8">
        <v>141.06167881075001</v>
      </c>
      <c r="F48" s="8">
        <v>114.08777454099101</v>
      </c>
      <c r="G48" s="8">
        <v>6.2</v>
      </c>
      <c r="H48" s="8">
        <v>42</v>
      </c>
      <c r="I48" s="6">
        <v>0</v>
      </c>
      <c r="J48" s="6">
        <v>0</v>
      </c>
    </row>
    <row r="49" spans="1:10" x14ac:dyDescent="0.2">
      <c r="A49" s="4">
        <v>2013</v>
      </c>
      <c r="B49" s="8">
        <v>0.88088171246094349</v>
      </c>
      <c r="C49" s="8">
        <v>5.9999999967108408</v>
      </c>
      <c r="D49" s="8">
        <v>5.9428387164841796</v>
      </c>
      <c r="E49" s="8">
        <v>114.36441979286001</v>
      </c>
      <c r="F49" s="8">
        <v>120.867826977188</v>
      </c>
      <c r="G49" s="8">
        <v>6.5</v>
      </c>
      <c r="H49" s="8">
        <v>40</v>
      </c>
      <c r="I49" s="6">
        <v>0</v>
      </c>
      <c r="J49" s="6">
        <v>0</v>
      </c>
    </row>
    <row r="50" spans="1:10" x14ac:dyDescent="0.2">
      <c r="A50" s="4">
        <v>2014</v>
      </c>
      <c r="B50" s="8">
        <v>0.70013234098888155</v>
      </c>
      <c r="C50" s="8">
        <v>4.2000000056670501</v>
      </c>
      <c r="D50" s="8">
        <v>6.8494497700334902</v>
      </c>
      <c r="E50" s="8">
        <v>101.47294963957</v>
      </c>
      <c r="F50" s="8">
        <v>129.14660807412201</v>
      </c>
      <c r="G50" s="8">
        <v>6.7</v>
      </c>
      <c r="H50" s="8">
        <v>40</v>
      </c>
      <c r="I50" s="6">
        <v>1</v>
      </c>
      <c r="J50" s="6">
        <v>0</v>
      </c>
    </row>
    <row r="51" spans="1:10" x14ac:dyDescent="0.2">
      <c r="A51" s="4">
        <v>2015</v>
      </c>
      <c r="B51" s="8">
        <v>0.42000134259557526</v>
      </c>
      <c r="C51" s="8">
        <v>1.2000000005328815</v>
      </c>
      <c r="D51" s="8">
        <v>6.6782858561524403</v>
      </c>
      <c r="E51" s="8">
        <v>98.402070763699996</v>
      </c>
      <c r="F51" s="8">
        <v>137.77138773483699</v>
      </c>
      <c r="G51" s="8">
        <v>6.6</v>
      </c>
      <c r="H51" s="8">
        <v>38</v>
      </c>
      <c r="I51" s="6">
        <v>1</v>
      </c>
      <c r="J51" s="6">
        <v>0</v>
      </c>
    </row>
    <row r="52" spans="1:10" x14ac:dyDescent="0.2">
      <c r="A52" s="4">
        <v>2016</v>
      </c>
      <c r="B52" s="8">
        <v>0.79007908884577527</v>
      </c>
      <c r="C52" s="8">
        <v>1.0999999991017262</v>
      </c>
      <c r="D52" s="8">
        <v>14.3610942386247</v>
      </c>
      <c r="E52" s="8">
        <v>77.709414054800007</v>
      </c>
      <c r="F52" s="8">
        <v>157.556866561297</v>
      </c>
      <c r="G52" s="8">
        <v>6.8</v>
      </c>
      <c r="H52" s="8">
        <v>36</v>
      </c>
      <c r="I52" s="6">
        <v>1</v>
      </c>
      <c r="J52" s="6">
        <v>0</v>
      </c>
    </row>
    <row r="53" spans="1:10" x14ac:dyDescent="0.2">
      <c r="A53" s="4">
        <v>2017</v>
      </c>
      <c r="B53" s="8">
        <v>1.0862259408532406</v>
      </c>
      <c r="C53" s="8">
        <v>4.1000000025735801</v>
      </c>
      <c r="D53" s="8">
        <v>7.4426632130679202</v>
      </c>
      <c r="E53" s="8">
        <v>74.258500907499993</v>
      </c>
      <c r="F53" s="8">
        <v>169.283293508518</v>
      </c>
      <c r="G53" s="8">
        <v>7</v>
      </c>
      <c r="H53" s="8">
        <v>35</v>
      </c>
      <c r="I53" s="6">
        <v>1</v>
      </c>
      <c r="J53" s="6">
        <v>0</v>
      </c>
    </row>
    <row r="54" spans="1:10" x14ac:dyDescent="0.2">
      <c r="A54" s="4">
        <v>2018</v>
      </c>
      <c r="B54" s="8">
        <v>0.9179242238384564</v>
      </c>
      <c r="C54" s="8">
        <v>4.0999999930984075</v>
      </c>
      <c r="D54" s="8">
        <v>6.1636624757775103</v>
      </c>
      <c r="E54" s="8">
        <v>82.503260354619997</v>
      </c>
      <c r="F54" s="8">
        <v>179.717344348262</v>
      </c>
      <c r="G54" s="8">
        <v>7.2</v>
      </c>
      <c r="H54" s="8">
        <v>33</v>
      </c>
      <c r="I54" s="6">
        <v>1</v>
      </c>
      <c r="J54" s="6">
        <v>0</v>
      </c>
    </row>
    <row r="55" spans="1:10" x14ac:dyDescent="0.2">
      <c r="A55" s="4">
        <v>2019</v>
      </c>
      <c r="B55" s="8">
        <v>0.8902211285265198</v>
      </c>
      <c r="C55" s="8">
        <v>4.5000000009188312</v>
      </c>
      <c r="D55" s="8">
        <v>5.3335609891666902</v>
      </c>
      <c r="E55" s="8">
        <v>81.378592489699997</v>
      </c>
      <c r="F55" s="8">
        <v>189.30267851718801</v>
      </c>
      <c r="G55" s="8">
        <v>7.5</v>
      </c>
      <c r="H55" s="8">
        <v>32</v>
      </c>
      <c r="I55" s="6">
        <v>1</v>
      </c>
      <c r="J55" s="6">
        <v>0</v>
      </c>
    </row>
    <row r="56" spans="1:10" x14ac:dyDescent="0.2">
      <c r="A56" s="4">
        <v>2020</v>
      </c>
      <c r="B56" s="8">
        <v>1.3652616087923035</v>
      </c>
      <c r="C56" s="8">
        <v>-2.4999999962799961</v>
      </c>
      <c r="D56" s="8">
        <v>6.7181545486146401</v>
      </c>
      <c r="E56" s="8">
        <v>74.608199189390007</v>
      </c>
      <c r="F56" s="8">
        <v>202.02032502463999</v>
      </c>
      <c r="G56" s="8">
        <v>7.7</v>
      </c>
      <c r="H56" s="8">
        <v>30</v>
      </c>
      <c r="I56" s="6">
        <v>1</v>
      </c>
      <c r="J56" s="6">
        <v>0</v>
      </c>
    </row>
    <row r="57" spans="1:10" x14ac:dyDescent="0.2">
      <c r="A57" s="4">
        <v>2021</v>
      </c>
      <c r="B57" s="8">
        <v>2.413617449107663</v>
      </c>
      <c r="C57" s="8">
        <v>4.2999999972945631</v>
      </c>
      <c r="D57" s="8">
        <v>8.0414713402839606</v>
      </c>
      <c r="E57" s="8">
        <v>152.30746508346999</v>
      </c>
      <c r="F57" s="8">
        <v>218.265731563044</v>
      </c>
      <c r="G57" s="8">
        <v>8</v>
      </c>
      <c r="H57" s="8">
        <v>29</v>
      </c>
      <c r="I57" s="6">
        <v>1</v>
      </c>
      <c r="J57" s="6">
        <v>0</v>
      </c>
    </row>
    <row r="58" spans="1:10" x14ac:dyDescent="0.2">
      <c r="A58" s="4">
        <v>2022</v>
      </c>
      <c r="B58" s="8">
        <v>1.453794574650574</v>
      </c>
      <c r="C58" s="8">
        <v>3.1999999997073445</v>
      </c>
      <c r="D58" s="8">
        <v>15.0278644440851</v>
      </c>
      <c r="E58" s="8">
        <v>235.73620010440999</v>
      </c>
      <c r="F58" s="8">
        <v>251.06640983022899</v>
      </c>
      <c r="G58" s="8">
        <v>8.3000000000000007</v>
      </c>
      <c r="H58" s="8">
        <v>28</v>
      </c>
      <c r="I58" s="6">
        <v>1</v>
      </c>
      <c r="J58" s="6">
        <v>0</v>
      </c>
    </row>
    <row r="59" spans="1:10" x14ac:dyDescent="0.2">
      <c r="A59" s="4">
        <v>2023</v>
      </c>
      <c r="B59" s="8">
        <v>1.4954034734685615</v>
      </c>
      <c r="C59" s="8">
        <v>5.0999999997364114</v>
      </c>
      <c r="D59" s="8">
        <v>14.724990020033101</v>
      </c>
      <c r="E59" s="8">
        <v>153.53819494048</v>
      </c>
      <c r="F59" s="8">
        <v>288.03591362138599</v>
      </c>
      <c r="G59" s="8">
        <v>8.5</v>
      </c>
      <c r="H59" s="8">
        <v>25</v>
      </c>
      <c r="I59" s="6">
        <v>1</v>
      </c>
      <c r="J5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CABA-3EE9-EC49-B9FF-519DF793EC9A}">
  <dimension ref="A1:U30"/>
  <sheetViews>
    <sheetView topLeftCell="G1" workbookViewId="0">
      <selection activeCell="P2" sqref="P2"/>
    </sheetView>
  </sheetViews>
  <sheetFormatPr baseColWidth="10" defaultRowHeight="16" x14ac:dyDescent="0.2"/>
  <sheetData>
    <row r="1" spans="1:21" s="1" customFormat="1" ht="119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19</v>
      </c>
      <c r="F1" s="3" t="s">
        <v>15</v>
      </c>
      <c r="G1" s="3" t="s">
        <v>16</v>
      </c>
      <c r="H1" s="3" t="s">
        <v>11</v>
      </c>
      <c r="I1" s="3" t="s">
        <v>7</v>
      </c>
      <c r="J1" s="3" t="s">
        <v>12</v>
      </c>
      <c r="K1" s="2" t="s">
        <v>13</v>
      </c>
      <c r="L1" s="2" t="s">
        <v>2</v>
      </c>
      <c r="M1" s="2" t="s">
        <v>5</v>
      </c>
      <c r="N1" s="2" t="s">
        <v>6</v>
      </c>
      <c r="O1" s="2" t="s">
        <v>20</v>
      </c>
      <c r="P1" s="3" t="s">
        <v>17</v>
      </c>
      <c r="Q1" s="3" t="s">
        <v>18</v>
      </c>
      <c r="R1" s="3" t="s">
        <v>8</v>
      </c>
      <c r="S1" s="3" t="s">
        <v>9</v>
      </c>
      <c r="T1" s="3" t="s">
        <v>10</v>
      </c>
      <c r="U1" s="2" t="s">
        <v>14</v>
      </c>
    </row>
    <row r="2" spans="1:21" x14ac:dyDescent="0.2">
      <c r="A2" s="4">
        <v>1995</v>
      </c>
      <c r="B2" s="6">
        <v>0.59891667670918347</v>
      </c>
      <c r="C2" s="6">
        <v>10.1730139346072</v>
      </c>
      <c r="D2" s="6">
        <v>6.5666445844214101</v>
      </c>
      <c r="E2" s="6">
        <f>B2*4+C2*0.4-D2*0.2</f>
        <v>5.1515433637953318</v>
      </c>
      <c r="F2" s="6">
        <v>6.3764268864666036</v>
      </c>
      <c r="G2" s="6">
        <v>4.35161009571923E-2</v>
      </c>
      <c r="H2" s="5">
        <v>38.692381214459999</v>
      </c>
      <c r="I2" s="6">
        <v>15.8118530208079</v>
      </c>
      <c r="J2" s="6">
        <v>3.2</v>
      </c>
      <c r="K2" s="6">
        <v>60</v>
      </c>
      <c r="L2" s="6">
        <v>0.24136657736914266</v>
      </c>
      <c r="M2" s="6">
        <v>0.55762876636147096</v>
      </c>
      <c r="N2" s="6">
        <v>0.101166815029162</v>
      </c>
      <c r="O2" s="6">
        <f>0.4*L2+M2*0.4-N2*0.2</f>
        <v>0.29936477448641308</v>
      </c>
      <c r="P2" s="6">
        <v>-8.2000000011824028</v>
      </c>
      <c r="Q2" s="6">
        <v>176.15529894237</v>
      </c>
      <c r="R2" s="5">
        <v>38.692381214459999</v>
      </c>
      <c r="S2" s="6">
        <v>20.404338728498001</v>
      </c>
      <c r="T2" s="6">
        <v>4.0999999999999996</v>
      </c>
      <c r="U2" s="6">
        <v>55</v>
      </c>
    </row>
    <row r="3" spans="1:21" x14ac:dyDescent="0.2">
      <c r="A3" s="4">
        <v>1996</v>
      </c>
      <c r="B3" s="6">
        <v>0.47069180492472901</v>
      </c>
      <c r="C3" s="6">
        <v>4.4596054641522098</v>
      </c>
      <c r="D3" s="6">
        <v>2.9108773638456298</v>
      </c>
      <c r="E3" s="6">
        <f t="shared" ref="E3:E30" si="0">B3*4+C3*0.4-D3*0.2</f>
        <v>3.0844339325906742</v>
      </c>
      <c r="F3" s="6">
        <v>2.2350938433866503</v>
      </c>
      <c r="G3" s="6">
        <v>46.889952153110301</v>
      </c>
      <c r="H3" s="5">
        <v>44.077269978830003</v>
      </c>
      <c r="I3" s="6">
        <v>23.226023336784799</v>
      </c>
      <c r="J3" s="6">
        <v>3.3</v>
      </c>
      <c r="K3" s="6">
        <v>60</v>
      </c>
      <c r="L3" s="6">
        <v>0.1971692262609438</v>
      </c>
      <c r="M3" s="6">
        <v>0.47304963514567699</v>
      </c>
      <c r="N3" s="6">
        <v>9.6086416918060399E-2</v>
      </c>
      <c r="O3" s="6">
        <f t="shared" ref="O3:O30" si="1">0.4*L3+M3*0.4-N3*0.2</f>
        <v>0.24887026117903624</v>
      </c>
      <c r="P3" s="6">
        <v>0.50000000207350581</v>
      </c>
      <c r="Q3" s="6">
        <v>39.182542365411102</v>
      </c>
      <c r="R3" s="5">
        <v>44.077269978830003</v>
      </c>
      <c r="S3" s="6">
        <v>28.399277395173701</v>
      </c>
      <c r="T3" s="6">
        <v>4</v>
      </c>
      <c r="U3" s="6">
        <v>55</v>
      </c>
    </row>
    <row r="4" spans="1:21" x14ac:dyDescent="0.2">
      <c r="A4" s="4">
        <v>1997</v>
      </c>
      <c r="B4" s="6">
        <v>0.467910290237467</v>
      </c>
      <c r="C4" s="6">
        <v>6.1231088850793203</v>
      </c>
      <c r="D4" s="6">
        <v>3.7828438685225598</v>
      </c>
      <c r="E4" s="6">
        <f t="shared" si="0"/>
        <v>3.564315941277084</v>
      </c>
      <c r="F4" s="6">
        <v>3.8967135837791886</v>
      </c>
      <c r="G4" s="6">
        <v>36.556114894877297</v>
      </c>
      <c r="H4" s="5">
        <v>38.589068938460002</v>
      </c>
      <c r="I4" s="6">
        <v>31.716555113290902</v>
      </c>
      <c r="J4" s="6">
        <v>3.5</v>
      </c>
      <c r="K4" s="6">
        <v>58</v>
      </c>
      <c r="L4" s="6">
        <v>0.22868690537451866</v>
      </c>
      <c r="M4" s="6">
        <v>0.36390571082932599</v>
      </c>
      <c r="N4" s="6">
        <v>7.2933838489363606E-2</v>
      </c>
      <c r="O4" s="6">
        <f t="shared" si="1"/>
        <v>0.22245027878366516</v>
      </c>
      <c r="P4" s="6">
        <v>1.6999999994951338</v>
      </c>
      <c r="Q4" s="6">
        <v>17.408041060735702</v>
      </c>
      <c r="R4" s="5">
        <v>38.589068938460002</v>
      </c>
      <c r="S4" s="6">
        <v>33.343035265077802</v>
      </c>
      <c r="T4" s="6">
        <v>4.3</v>
      </c>
      <c r="U4" s="6">
        <v>54</v>
      </c>
    </row>
    <row r="5" spans="1:21" x14ac:dyDescent="0.2">
      <c r="A5" s="4">
        <v>1998</v>
      </c>
      <c r="B5" s="6">
        <v>0.44400432900432901</v>
      </c>
      <c r="C5" s="6">
        <v>1.5797854254736601</v>
      </c>
      <c r="D5" s="6">
        <v>1.26945720792993</v>
      </c>
      <c r="E5" s="6">
        <f t="shared" si="0"/>
        <v>2.1540400446207943</v>
      </c>
      <c r="F5" s="6">
        <v>3.3399365993581682</v>
      </c>
      <c r="G5" s="6">
        <v>9.3570421771655106</v>
      </c>
      <c r="H5" s="5">
        <v>33.748309139770001</v>
      </c>
      <c r="I5" s="6">
        <v>34.684286552385402</v>
      </c>
      <c r="J5" s="6">
        <v>3.6</v>
      </c>
      <c r="K5" s="6">
        <v>58</v>
      </c>
      <c r="L5" s="6">
        <v>0.25904358485808221</v>
      </c>
      <c r="M5" s="6">
        <v>0.53022155467516796</v>
      </c>
      <c r="N5" s="6">
        <v>6.4062540522749595E-2</v>
      </c>
      <c r="O5" s="6">
        <f t="shared" si="1"/>
        <v>0.30289354770875015</v>
      </c>
      <c r="P5" s="6">
        <v>-1.8999999994247929</v>
      </c>
      <c r="Q5" s="6">
        <v>7.1463266545233504</v>
      </c>
      <c r="R5" s="5">
        <v>33.748309139770001</v>
      </c>
      <c r="S5" s="6">
        <v>35.725837481653102</v>
      </c>
      <c r="T5" s="6">
        <v>4.2</v>
      </c>
      <c r="U5" s="6">
        <v>54</v>
      </c>
    </row>
    <row r="6" spans="1:21" x14ac:dyDescent="0.2">
      <c r="A6" s="4">
        <v>1999</v>
      </c>
      <c r="B6" s="6">
        <v>0.46565609863496255</v>
      </c>
      <c r="C6" s="6">
        <v>1.6366032008734701</v>
      </c>
      <c r="D6" s="6">
        <v>1.20345398036017</v>
      </c>
      <c r="E6" s="6">
        <f t="shared" si="0"/>
        <v>2.2765748788172044</v>
      </c>
      <c r="F6" s="6">
        <v>3.0703690108626631</v>
      </c>
      <c r="G6" s="6">
        <v>7.5649415030737099</v>
      </c>
      <c r="H6" s="5">
        <v>31.872085326400001</v>
      </c>
      <c r="I6" s="6">
        <v>37.308132540831799</v>
      </c>
      <c r="J6" s="6">
        <v>3.4</v>
      </c>
      <c r="K6" s="6">
        <v>57</v>
      </c>
      <c r="L6" s="6">
        <v>0.20794035367105101</v>
      </c>
      <c r="M6" s="6">
        <v>0.61081883626950695</v>
      </c>
      <c r="N6" s="6">
        <v>7.2073790653875799E-2</v>
      </c>
      <c r="O6" s="6">
        <f t="shared" si="1"/>
        <v>0.31308891784544807</v>
      </c>
      <c r="P6" s="6">
        <v>2.6999999978419851</v>
      </c>
      <c r="Q6" s="6">
        <v>8.2960276534256501</v>
      </c>
      <c r="R6" s="5">
        <v>31.872085326400001</v>
      </c>
      <c r="S6" s="6">
        <v>38.689662838548998</v>
      </c>
      <c r="T6" s="6">
        <v>4.5</v>
      </c>
      <c r="U6" s="6">
        <v>53</v>
      </c>
    </row>
    <row r="7" spans="1:21" x14ac:dyDescent="0.2">
      <c r="A7" s="4">
        <v>2000</v>
      </c>
      <c r="B7" s="6">
        <v>0.38652352501867066</v>
      </c>
      <c r="C7" s="6">
        <v>3.03510381790946</v>
      </c>
      <c r="D7" s="6">
        <v>2.0915688544703701</v>
      </c>
      <c r="E7" s="6">
        <f t="shared" si="0"/>
        <v>2.3418218563443922</v>
      </c>
      <c r="F7" s="6">
        <v>1.1460621370910786</v>
      </c>
      <c r="G7" s="6">
        <v>11.595538759332699</v>
      </c>
      <c r="H7" s="5">
        <v>36.117629732639998</v>
      </c>
      <c r="I7" s="6">
        <v>41.634211509987203</v>
      </c>
      <c r="J7" s="6">
        <v>3.7</v>
      </c>
      <c r="K7" s="6">
        <v>56</v>
      </c>
      <c r="L7" s="6">
        <v>2.2067981494492336E-2</v>
      </c>
      <c r="M7" s="6">
        <v>0.86276912179273102</v>
      </c>
      <c r="N7" s="6">
        <v>0.16721096176942801</v>
      </c>
      <c r="O7" s="6">
        <f t="shared" si="1"/>
        <v>0.32049264896100377</v>
      </c>
      <c r="P7" s="6">
        <v>9.8000000021415588</v>
      </c>
      <c r="Q7" s="6">
        <v>13.1808905865732</v>
      </c>
      <c r="R7" s="5">
        <v>36.117629732639998</v>
      </c>
      <c r="S7" s="6">
        <v>43.789304965612203</v>
      </c>
      <c r="T7" s="6">
        <v>4.5999999999999996</v>
      </c>
      <c r="U7" s="6">
        <v>52</v>
      </c>
    </row>
    <row r="8" spans="1:21" x14ac:dyDescent="0.2">
      <c r="A8" s="4">
        <v>2001</v>
      </c>
      <c r="B8" s="6">
        <v>0.36300965362761195</v>
      </c>
      <c r="C8" s="6">
        <v>2.0519802997062402</v>
      </c>
      <c r="D8" s="6">
        <v>1.4230909550323101</v>
      </c>
      <c r="E8" s="6">
        <f t="shared" si="0"/>
        <v>1.9882125433864817</v>
      </c>
      <c r="F8" s="6">
        <v>2.9527105433811727</v>
      </c>
      <c r="G8" s="6">
        <v>6.2773602048400603</v>
      </c>
      <c r="H8" s="5">
        <v>34.863307099250001</v>
      </c>
      <c r="I8" s="6">
        <v>44.247740934914098</v>
      </c>
      <c r="J8" s="6">
        <v>3.9</v>
      </c>
      <c r="K8" s="6">
        <v>56</v>
      </c>
      <c r="L8" s="6">
        <v>0.20242424885230892</v>
      </c>
      <c r="M8" s="6">
        <v>0.44839503336108</v>
      </c>
      <c r="N8" s="6">
        <v>7.5344823704969005E-2</v>
      </c>
      <c r="O8" s="6">
        <f t="shared" si="1"/>
        <v>0.2452587481443618</v>
      </c>
      <c r="P8" s="6">
        <v>13.499999998435783</v>
      </c>
      <c r="Q8" s="6">
        <v>8.3541377716133791</v>
      </c>
      <c r="R8" s="5">
        <v>34.863307099250001</v>
      </c>
      <c r="S8" s="6">
        <v>47.447523831671298</v>
      </c>
      <c r="T8" s="6">
        <v>4.8</v>
      </c>
      <c r="U8" s="6">
        <v>52</v>
      </c>
    </row>
    <row r="9" spans="1:21" x14ac:dyDescent="0.2">
      <c r="A9" s="4">
        <v>2002</v>
      </c>
      <c r="B9" s="6">
        <v>0.37832004379200462</v>
      </c>
      <c r="C9" s="6">
        <v>2.1986757491409201</v>
      </c>
      <c r="D9" s="6">
        <v>2.1454956732850401</v>
      </c>
      <c r="E9" s="6">
        <f t="shared" si="0"/>
        <v>1.9636513401673783</v>
      </c>
      <c r="F9" s="6">
        <v>4.7329784659011125</v>
      </c>
      <c r="G9" s="6">
        <v>0.91707468718427099</v>
      </c>
      <c r="H9" s="5">
        <v>34.923226034380001</v>
      </c>
      <c r="I9" s="6">
        <v>44.653525766679103</v>
      </c>
      <c r="J9" s="6">
        <v>4.0999999999999996</v>
      </c>
      <c r="K9" s="6">
        <v>55</v>
      </c>
      <c r="L9" s="6">
        <v>0.1771778663676904</v>
      </c>
      <c r="M9" s="6">
        <v>1.8793816185602501</v>
      </c>
      <c r="N9" s="6">
        <v>1.0570372465276401</v>
      </c>
      <c r="O9" s="6">
        <f t="shared" si="1"/>
        <v>0.61121634466564823</v>
      </c>
      <c r="P9" s="6">
        <v>9.7999999996084171</v>
      </c>
      <c r="Q9" s="6">
        <v>5.8369245210564404</v>
      </c>
      <c r="R9" s="5">
        <v>34.923226034380001</v>
      </c>
      <c r="S9" s="6">
        <v>50.216999984836299</v>
      </c>
      <c r="T9" s="6">
        <v>4.7</v>
      </c>
      <c r="U9" s="6">
        <v>51</v>
      </c>
    </row>
    <row r="10" spans="1:21" x14ac:dyDescent="0.2">
      <c r="A10" s="4">
        <v>2003</v>
      </c>
      <c r="B10" s="6">
        <v>0.36655641558972962</v>
      </c>
      <c r="C10" s="6">
        <v>2.46912927322485</v>
      </c>
      <c r="D10" s="6">
        <v>1.74321966161745</v>
      </c>
      <c r="E10" s="6">
        <f t="shared" si="0"/>
        <v>2.1052334393253687</v>
      </c>
      <c r="F10" s="6">
        <v>7.0046345738488611</v>
      </c>
      <c r="G10" s="6">
        <v>5.1289949942241702</v>
      </c>
      <c r="H10" s="5">
        <v>42.109990758450003</v>
      </c>
      <c r="I10" s="6">
        <v>46.943802867996702</v>
      </c>
      <c r="J10" s="6">
        <v>4.4000000000000004</v>
      </c>
      <c r="K10" s="6">
        <v>55</v>
      </c>
      <c r="L10" s="6">
        <v>0.14153216949558559</v>
      </c>
      <c r="M10" s="6">
        <v>1.5167851108395101</v>
      </c>
      <c r="N10" s="6">
        <v>0.89597874393072796</v>
      </c>
      <c r="O10" s="6">
        <f t="shared" si="1"/>
        <v>0.48413116334789275</v>
      </c>
      <c r="P10" s="6">
        <v>9.3000000003375902</v>
      </c>
      <c r="Q10" s="6">
        <v>6.4382181011894097</v>
      </c>
      <c r="R10" s="5">
        <v>42.109990758450003</v>
      </c>
      <c r="S10" s="6">
        <v>53.450079967734297</v>
      </c>
      <c r="T10" s="6">
        <v>4.9000000000000004</v>
      </c>
      <c r="U10" s="6">
        <v>50</v>
      </c>
    </row>
    <row r="11" spans="1:21" x14ac:dyDescent="0.2">
      <c r="A11" s="4">
        <v>2004</v>
      </c>
      <c r="B11" s="6">
        <v>0.40735786656448708</v>
      </c>
      <c r="C11" s="6">
        <v>9.3948527913748894</v>
      </c>
      <c r="D11" s="6">
        <v>5.6469214467718203</v>
      </c>
      <c r="E11" s="6">
        <f t="shared" si="0"/>
        <v>4.2579882934535398</v>
      </c>
      <c r="F11" s="6">
        <v>10.62540595993093</v>
      </c>
      <c r="G11" s="6">
        <v>8.2411544941761807</v>
      </c>
      <c r="H11" s="5">
        <v>50.255540892520003</v>
      </c>
      <c r="I11" s="6">
        <v>50.812514187789802</v>
      </c>
      <c r="J11" s="6">
        <v>4.2</v>
      </c>
      <c r="K11" s="6">
        <v>54</v>
      </c>
      <c r="L11" s="6">
        <v>0.15229077401746688</v>
      </c>
      <c r="M11" s="6">
        <v>3.1386701126865599</v>
      </c>
      <c r="N11" s="6">
        <v>1.4897385257642599</v>
      </c>
      <c r="O11" s="6">
        <f t="shared" si="1"/>
        <v>1.0184366495287587</v>
      </c>
      <c r="P11" s="6">
        <v>9.6000000013685423</v>
      </c>
      <c r="Q11" s="6">
        <v>6.8820543898190003</v>
      </c>
      <c r="R11" s="5">
        <v>50.255540892520003</v>
      </c>
      <c r="S11" s="6">
        <v>57.128543542515501</v>
      </c>
      <c r="T11" s="6">
        <v>5.0999999999999996</v>
      </c>
      <c r="U11" s="6">
        <v>50</v>
      </c>
    </row>
    <row r="12" spans="1:21" x14ac:dyDescent="0.2">
      <c r="A12" s="4">
        <v>2005</v>
      </c>
      <c r="B12" s="6">
        <v>0.43834045011908285</v>
      </c>
      <c r="C12" s="6">
        <v>11.3598576109697</v>
      </c>
      <c r="D12" s="6">
        <v>7.0958840299546102</v>
      </c>
      <c r="E12" s="6">
        <f t="shared" si="0"/>
        <v>4.8781280388732888</v>
      </c>
      <c r="F12" s="6">
        <v>7.2536654379601515</v>
      </c>
      <c r="G12" s="6">
        <v>12.7165674066053</v>
      </c>
      <c r="H12" s="5">
        <v>58.974048800619997</v>
      </c>
      <c r="I12" s="6">
        <v>57.274121805470898</v>
      </c>
      <c r="J12" s="6">
        <v>4.5</v>
      </c>
      <c r="K12" s="6">
        <v>53</v>
      </c>
      <c r="L12" s="6">
        <v>0.14012644865517002</v>
      </c>
      <c r="M12" s="6">
        <v>3.0525451843104499</v>
      </c>
      <c r="N12" s="6">
        <v>1.1373895791060999</v>
      </c>
      <c r="O12" s="6">
        <f t="shared" si="1"/>
        <v>1.0495907373650279</v>
      </c>
      <c r="P12" s="6">
        <v>9.6999999992268187</v>
      </c>
      <c r="Q12" s="6">
        <v>7.5799992912576801</v>
      </c>
      <c r="R12" s="5">
        <v>58.974048800619997</v>
      </c>
      <c r="S12" s="6">
        <v>61.458886738144002</v>
      </c>
      <c r="T12" s="6">
        <v>5</v>
      </c>
      <c r="U12" s="6">
        <v>48</v>
      </c>
    </row>
    <row r="13" spans="1:21" x14ac:dyDescent="0.2">
      <c r="A13" s="4">
        <v>2006</v>
      </c>
      <c r="B13" s="6">
        <v>0.59297578130622619</v>
      </c>
      <c r="C13" s="6">
        <v>23.145018377980701</v>
      </c>
      <c r="D13" s="6">
        <v>14.1978878751947</v>
      </c>
      <c r="E13" s="6">
        <f t="shared" si="0"/>
        <v>8.7903329013782461</v>
      </c>
      <c r="F13" s="6">
        <v>8.5562348166436522</v>
      </c>
      <c r="G13" s="6">
        <v>5.0951666166316301</v>
      </c>
      <c r="H13" s="5">
        <v>61.081766430259997</v>
      </c>
      <c r="I13" s="6">
        <v>60.1923337396722</v>
      </c>
      <c r="J13" s="6">
        <v>4.7</v>
      </c>
      <c r="K13" s="6">
        <v>53</v>
      </c>
      <c r="L13" s="6">
        <v>0.1577786125835916</v>
      </c>
      <c r="M13" s="6">
        <v>5.0231471316083196</v>
      </c>
      <c r="N13" s="6">
        <v>2.6815941719777698</v>
      </c>
      <c r="O13" s="6">
        <f t="shared" si="1"/>
        <v>1.5360514632812103</v>
      </c>
      <c r="P13" s="6">
        <v>10.7</v>
      </c>
      <c r="Q13" s="6">
        <v>8.7216938609173305</v>
      </c>
      <c r="R13" s="5">
        <v>61.081766430259997</v>
      </c>
      <c r="S13" s="6">
        <v>66.819142689772804</v>
      </c>
      <c r="T13" s="6">
        <v>5.3</v>
      </c>
      <c r="U13" s="6">
        <v>48</v>
      </c>
    </row>
    <row r="14" spans="1:21" x14ac:dyDescent="0.2">
      <c r="A14" s="4">
        <v>2007</v>
      </c>
      <c r="B14" s="6">
        <v>0.62236629450643577</v>
      </c>
      <c r="C14" s="6">
        <v>21.296321923897999</v>
      </c>
      <c r="D14" s="6">
        <v>12.737399322504199</v>
      </c>
      <c r="E14" s="6">
        <f t="shared" si="0"/>
        <v>8.460514083084103</v>
      </c>
      <c r="F14" s="6">
        <v>10.248016359005746</v>
      </c>
      <c r="G14" s="6">
        <v>9.6309630963096904</v>
      </c>
      <c r="H14" s="5">
        <v>83.358832238529999</v>
      </c>
      <c r="I14" s="6">
        <v>65.989435188947596</v>
      </c>
      <c r="J14" s="6">
        <v>5.0999999999999996</v>
      </c>
      <c r="K14" s="6">
        <v>52</v>
      </c>
      <c r="L14" s="6">
        <v>0.1509227567736903</v>
      </c>
      <c r="M14" s="6">
        <v>5.3762543661664601</v>
      </c>
      <c r="N14" s="6">
        <v>2.2258415925259198</v>
      </c>
      <c r="O14" s="6">
        <f t="shared" si="1"/>
        <v>1.7657025306708765</v>
      </c>
      <c r="P14" s="6">
        <v>8.8999999999940513</v>
      </c>
      <c r="Q14" s="6">
        <v>10.8468362075557</v>
      </c>
      <c r="R14" s="5">
        <v>83.358832238529999</v>
      </c>
      <c r="S14" s="6">
        <v>74.066905652625394</v>
      </c>
      <c r="T14" s="6">
        <v>5.6</v>
      </c>
      <c r="U14" s="6">
        <v>47</v>
      </c>
    </row>
    <row r="15" spans="1:21" x14ac:dyDescent="0.2">
      <c r="A15" s="4">
        <v>2008</v>
      </c>
      <c r="B15" s="6">
        <v>0.51865036750385951</v>
      </c>
      <c r="C15" s="6">
        <v>15.5331284367367</v>
      </c>
      <c r="D15" s="6">
        <v>8.1720182084584607</v>
      </c>
      <c r="E15" s="6">
        <f t="shared" si="0"/>
        <v>6.6534492030184254</v>
      </c>
      <c r="F15" s="6">
        <v>8.9003679406755083</v>
      </c>
      <c r="G15" s="6">
        <v>27.955665024630601</v>
      </c>
      <c r="H15" s="5">
        <v>190.08511436296999</v>
      </c>
      <c r="I15" s="6">
        <v>84.437220642015504</v>
      </c>
      <c r="J15" s="6">
        <v>5.3</v>
      </c>
      <c r="K15" s="6">
        <v>52</v>
      </c>
      <c r="L15" s="6">
        <v>0.12211540174615969</v>
      </c>
      <c r="M15" s="6">
        <v>3.88478128586208</v>
      </c>
      <c r="N15" s="6">
        <v>1.2859074937375901</v>
      </c>
      <c r="O15" s="6">
        <f t="shared" si="1"/>
        <v>1.3455771762957778</v>
      </c>
      <c r="P15" s="6">
        <v>3.3000000002109147</v>
      </c>
      <c r="Q15" s="6">
        <v>17.139899777206999</v>
      </c>
      <c r="R15" s="5">
        <v>190.08511436296999</v>
      </c>
      <c r="S15" s="6">
        <v>86.761899049563894</v>
      </c>
      <c r="T15" s="6">
        <v>5.7</v>
      </c>
      <c r="U15" s="6">
        <v>47</v>
      </c>
    </row>
    <row r="16" spans="1:21" x14ac:dyDescent="0.2">
      <c r="A16" s="4">
        <v>2009</v>
      </c>
      <c r="B16" s="6">
        <v>0.57707651700602969</v>
      </c>
      <c r="C16" s="6">
        <v>10.8709337580517</v>
      </c>
      <c r="D16" s="6">
        <v>6.1662630135544401</v>
      </c>
      <c r="E16" s="6">
        <f t="shared" si="0"/>
        <v>5.4234269685339118</v>
      </c>
      <c r="F16" s="6">
        <v>-1.2685989360828245</v>
      </c>
      <c r="G16" s="6">
        <v>7.6195059351940397</v>
      </c>
      <c r="H16" s="5">
        <v>120.03651280871</v>
      </c>
      <c r="I16" s="6">
        <v>90.870919680346802</v>
      </c>
      <c r="J16" s="6">
        <v>5.2</v>
      </c>
      <c r="K16" s="6">
        <v>50</v>
      </c>
      <c r="L16" s="6">
        <v>0.11703006882943748</v>
      </c>
      <c r="M16" s="6">
        <v>2.82881615364697</v>
      </c>
      <c r="N16" s="6">
        <v>1.1659557608433799</v>
      </c>
      <c r="O16" s="6">
        <f t="shared" si="1"/>
        <v>0.94514733682188701</v>
      </c>
      <c r="P16" s="6">
        <v>1.1999999994287265</v>
      </c>
      <c r="Q16" s="6">
        <v>7.3160785828857904</v>
      </c>
      <c r="R16" s="5">
        <v>120.03651280871</v>
      </c>
      <c r="S16" s="6">
        <v>93.109467764033994</v>
      </c>
      <c r="T16" s="6">
        <v>5.8</v>
      </c>
      <c r="U16" s="6">
        <v>45</v>
      </c>
    </row>
    <row r="17" spans="1:21" x14ac:dyDescent="0.2">
      <c r="A17" s="4">
        <v>2010</v>
      </c>
      <c r="B17" s="6">
        <v>0.66675309081405676</v>
      </c>
      <c r="C17" s="6">
        <v>14.3767179735502</v>
      </c>
      <c r="D17" s="6">
        <v>6.4401344058900003</v>
      </c>
      <c r="E17" s="6">
        <f t="shared" si="0"/>
        <v>7.129672671498307</v>
      </c>
      <c r="F17" s="6">
        <v>6.3651616786310967</v>
      </c>
      <c r="G17" s="6">
        <v>10.0462065881651</v>
      </c>
      <c r="H17" s="5">
        <v>100</v>
      </c>
      <c r="I17" s="6">
        <v>100</v>
      </c>
      <c r="J17" s="6">
        <v>5.5</v>
      </c>
      <c r="K17" s="6">
        <v>50</v>
      </c>
      <c r="L17" s="6">
        <v>0.11547344018062729</v>
      </c>
      <c r="M17" s="6">
        <v>3.8961890352400301</v>
      </c>
      <c r="N17" s="6">
        <v>2.15066451004546</v>
      </c>
      <c r="O17" s="6">
        <f t="shared" si="1"/>
        <v>1.174532088159171</v>
      </c>
      <c r="P17" s="6">
        <v>7.3000000032981376</v>
      </c>
      <c r="Q17" s="6">
        <v>7.4004635634139797</v>
      </c>
      <c r="R17" s="5">
        <v>100</v>
      </c>
      <c r="S17" s="6">
        <v>100</v>
      </c>
      <c r="T17" s="6">
        <v>6</v>
      </c>
      <c r="U17" s="6">
        <v>44</v>
      </c>
    </row>
    <row r="18" spans="1:21" x14ac:dyDescent="0.2">
      <c r="A18" s="4">
        <v>2011</v>
      </c>
      <c r="B18" s="6">
        <v>0.69643472259330375</v>
      </c>
      <c r="C18" s="6">
        <v>14.0546863394044</v>
      </c>
      <c r="D18" s="6">
        <v>5.8781129003219199</v>
      </c>
      <c r="E18" s="6">
        <f t="shared" si="0"/>
        <v>7.2319908460705919</v>
      </c>
      <c r="F18" s="6">
        <v>17.290777586955542</v>
      </c>
      <c r="G18" s="6">
        <v>8.4112149532709992</v>
      </c>
      <c r="H18" s="5">
        <v>137.61735614105001</v>
      </c>
      <c r="I18" s="6">
        <v>108.411214953271</v>
      </c>
      <c r="J18" s="6">
        <v>5.8</v>
      </c>
      <c r="K18" s="6">
        <v>48</v>
      </c>
      <c r="L18" s="6">
        <v>0.13183686726782176</v>
      </c>
      <c r="M18" s="6">
        <v>3.7243996091977398</v>
      </c>
      <c r="N18" s="6">
        <v>2.2059940385812</v>
      </c>
      <c r="O18" s="6">
        <f t="shared" si="1"/>
        <v>1.1012957828699845</v>
      </c>
      <c r="P18" s="6">
        <v>7.4000000014418816</v>
      </c>
      <c r="Q18" s="6">
        <v>8.4529046617680006</v>
      </c>
      <c r="R18" s="5">
        <v>137.61735614105001</v>
      </c>
      <c r="S18" s="6">
        <v>108.452904661768</v>
      </c>
      <c r="T18" s="6">
        <v>6.3</v>
      </c>
      <c r="U18" s="6">
        <v>43</v>
      </c>
    </row>
    <row r="19" spans="1:21" x14ac:dyDescent="0.2">
      <c r="A19" s="4">
        <v>2012</v>
      </c>
      <c r="B19" s="6">
        <v>0.69410303818850005</v>
      </c>
      <c r="C19" s="6">
        <v>9.8896489203919806</v>
      </c>
      <c r="D19" s="6">
        <v>4.2328263792641998</v>
      </c>
      <c r="E19" s="6">
        <f t="shared" si="0"/>
        <v>5.885706445057953</v>
      </c>
      <c r="F19" s="6">
        <v>12.319819849403203</v>
      </c>
      <c r="G19" s="6">
        <v>14.3303348325837</v>
      </c>
      <c r="H19" s="5">
        <v>141.06167881075001</v>
      </c>
      <c r="I19" s="6">
        <v>123.946905052147</v>
      </c>
      <c r="J19" s="6">
        <v>6</v>
      </c>
      <c r="K19" s="6">
        <v>48</v>
      </c>
      <c r="L19" s="6">
        <v>0.13192494952483499</v>
      </c>
      <c r="M19" s="6">
        <v>3.4924725252162601</v>
      </c>
      <c r="N19" s="6">
        <v>2.2400712705443802</v>
      </c>
      <c r="O19" s="6">
        <f t="shared" si="1"/>
        <v>1.001744735787562</v>
      </c>
      <c r="P19" s="6">
        <v>4.7999999952829739</v>
      </c>
      <c r="Q19" s="6">
        <v>5.1956836903507204</v>
      </c>
      <c r="R19" s="5">
        <v>141.06167881075001</v>
      </c>
      <c r="S19" s="6">
        <v>114.08777454099101</v>
      </c>
      <c r="T19" s="6">
        <v>6.2</v>
      </c>
      <c r="U19" s="6">
        <v>42</v>
      </c>
    </row>
    <row r="20" spans="1:21" x14ac:dyDescent="0.2">
      <c r="A20" s="4">
        <v>2013</v>
      </c>
      <c r="B20" s="6">
        <v>0.434772464919645</v>
      </c>
      <c r="C20" s="6">
        <v>9.8472175937272493</v>
      </c>
      <c r="D20" s="6">
        <v>4.0634432442878801</v>
      </c>
      <c r="E20" s="6">
        <f t="shared" si="0"/>
        <v>4.865288248311904</v>
      </c>
      <c r="F20" s="6">
        <v>11.648916187892496</v>
      </c>
      <c r="G20" s="6">
        <v>10.490656758824199</v>
      </c>
      <c r="H20" s="5">
        <v>114.36441979286001</v>
      </c>
      <c r="I20" s="6">
        <v>136.949749424353</v>
      </c>
      <c r="J20" s="6">
        <v>6.3</v>
      </c>
      <c r="K20" s="6">
        <v>46</v>
      </c>
      <c r="L20" s="6">
        <v>0.10221301818014894</v>
      </c>
      <c r="M20" s="6">
        <v>3.0468410000628499</v>
      </c>
      <c r="N20" s="6">
        <v>1.89369947418128</v>
      </c>
      <c r="O20" s="6">
        <f t="shared" si="1"/>
        <v>0.88088171246094349</v>
      </c>
      <c r="P20" s="6">
        <v>5.9999999967108408</v>
      </c>
      <c r="Q20" s="6">
        <v>5.9428387164841796</v>
      </c>
      <c r="R20" s="5">
        <v>114.36441979286001</v>
      </c>
      <c r="S20" s="6">
        <v>120.867826977188</v>
      </c>
      <c r="T20" s="6">
        <v>6.5</v>
      </c>
      <c r="U20" s="6">
        <v>40</v>
      </c>
    </row>
    <row r="21" spans="1:21" x14ac:dyDescent="0.2">
      <c r="A21" s="4">
        <v>2014</v>
      </c>
      <c r="B21" s="6">
        <v>0.58076459420147541</v>
      </c>
      <c r="C21" s="6">
        <v>7.1752601077253599</v>
      </c>
      <c r="D21" s="6">
        <v>3.1580108292578601</v>
      </c>
      <c r="E21" s="6">
        <f t="shared" si="0"/>
        <v>4.5615602540444744</v>
      </c>
      <c r="F21" s="6">
        <v>7.8852254820476162</v>
      </c>
      <c r="G21" s="6">
        <v>12.253980812976</v>
      </c>
      <c r="H21" s="5">
        <v>101.47294963957</v>
      </c>
      <c r="I21" s="6">
        <v>153.731545442232</v>
      </c>
      <c r="J21" s="6">
        <v>6.2</v>
      </c>
      <c r="K21" s="6">
        <v>45</v>
      </c>
      <c r="L21" s="6">
        <v>8.9679589594344106E-2</v>
      </c>
      <c r="M21" s="6">
        <v>2.4763611975153901</v>
      </c>
      <c r="N21" s="6">
        <v>1.6314198692750601</v>
      </c>
      <c r="O21" s="6">
        <f t="shared" si="1"/>
        <v>0.70013234098888155</v>
      </c>
      <c r="P21" s="6">
        <v>4.2000000056670501</v>
      </c>
      <c r="Q21" s="6">
        <v>6.8494497700334902</v>
      </c>
      <c r="R21" s="5">
        <v>101.47294963957</v>
      </c>
      <c r="S21" s="6">
        <v>129.14660807412201</v>
      </c>
      <c r="T21" s="6">
        <v>6.7</v>
      </c>
      <c r="U21" s="6">
        <v>40</v>
      </c>
    </row>
    <row r="22" spans="1:21" x14ac:dyDescent="0.2">
      <c r="A22" s="4">
        <v>2015</v>
      </c>
      <c r="B22" s="6">
        <v>0.61167010759688856</v>
      </c>
      <c r="C22" s="6">
        <v>5.5535298855820701</v>
      </c>
      <c r="D22" s="6">
        <v>2.9740452354443199</v>
      </c>
      <c r="E22" s="6">
        <f t="shared" si="0"/>
        <v>4.0732833375315183</v>
      </c>
      <c r="F22" s="6">
        <v>2.379835807317221</v>
      </c>
      <c r="G22" s="6">
        <v>5.7356828193832001</v>
      </c>
      <c r="H22" s="5">
        <v>98.402070763699996</v>
      </c>
      <c r="I22" s="6">
        <v>162.54909928213499</v>
      </c>
      <c r="J22" s="6">
        <v>6.5</v>
      </c>
      <c r="K22" s="6">
        <v>43</v>
      </c>
      <c r="L22" s="6">
        <v>0.12708399404227136</v>
      </c>
      <c r="M22" s="6">
        <v>1.3337628814723199</v>
      </c>
      <c r="N22" s="6">
        <v>0.82168703805130605</v>
      </c>
      <c r="O22" s="6">
        <f t="shared" si="1"/>
        <v>0.42000134259557526</v>
      </c>
      <c r="P22" s="6">
        <v>1.2000000005328815</v>
      </c>
      <c r="Q22" s="6">
        <v>6.6782858561524403</v>
      </c>
      <c r="R22" s="5">
        <v>98.402070763699996</v>
      </c>
      <c r="S22" s="6">
        <v>137.77138773483699</v>
      </c>
      <c r="T22" s="6">
        <v>6.6</v>
      </c>
      <c r="U22" s="6">
        <v>38</v>
      </c>
    </row>
    <row r="23" spans="1:21" x14ac:dyDescent="0.2">
      <c r="A23" s="4">
        <v>2016</v>
      </c>
      <c r="B23" s="6">
        <v>0.46041637596855861</v>
      </c>
      <c r="C23" s="6">
        <v>3.98730978039654</v>
      </c>
      <c r="D23" s="6">
        <v>1.8990361723448099</v>
      </c>
      <c r="E23" s="6">
        <f t="shared" si="0"/>
        <v>3.0567821815638885</v>
      </c>
      <c r="F23" s="6">
        <v>1.4897844867957701</v>
      </c>
      <c r="G23" s="6">
        <v>0.73327222731439701</v>
      </c>
      <c r="H23" s="5">
        <v>77.709414054800007</v>
      </c>
      <c r="I23" s="6">
        <v>163.74102668291999</v>
      </c>
      <c r="J23" s="6">
        <v>6.8</v>
      </c>
      <c r="K23" s="6">
        <v>42</v>
      </c>
      <c r="L23" s="6">
        <v>0.15590628530985301</v>
      </c>
      <c r="M23" s="6">
        <v>2.7206388306359899</v>
      </c>
      <c r="N23" s="6">
        <v>1.8026947876628101</v>
      </c>
      <c r="O23" s="6">
        <f t="shared" si="1"/>
        <v>0.79007908884577527</v>
      </c>
      <c r="P23" s="6">
        <v>1.0999999991017262</v>
      </c>
      <c r="Q23" s="6">
        <v>14.3610942386247</v>
      </c>
      <c r="R23" s="5">
        <v>77.709414054800007</v>
      </c>
      <c r="S23" s="6">
        <v>157.556866561297</v>
      </c>
      <c r="T23" s="6">
        <v>6.8</v>
      </c>
      <c r="U23" s="6">
        <v>36</v>
      </c>
    </row>
    <row r="24" spans="1:21" x14ac:dyDescent="0.2">
      <c r="A24" s="4">
        <v>2017</v>
      </c>
      <c r="B24" s="6">
        <v>0.38333365857104312</v>
      </c>
      <c r="C24" s="6">
        <v>7.2711989015060796</v>
      </c>
      <c r="D24" s="6">
        <v>3.4014237450887799</v>
      </c>
      <c r="E24" s="6">
        <f t="shared" si="0"/>
        <v>3.7615294458688484</v>
      </c>
      <c r="F24" s="6">
        <v>5.6368763869477192</v>
      </c>
      <c r="G24" s="6">
        <v>4.3014310530234203</v>
      </c>
      <c r="H24" s="5">
        <v>74.258500907499993</v>
      </c>
      <c r="I24" s="6">
        <v>170.78423405119901</v>
      </c>
      <c r="J24" s="6">
        <v>7</v>
      </c>
      <c r="K24" s="6">
        <v>40</v>
      </c>
      <c r="L24" s="6">
        <v>0.16172051644341157</v>
      </c>
      <c r="M24" s="6">
        <v>3.5307844520862002</v>
      </c>
      <c r="N24" s="6">
        <v>1.95388023279302</v>
      </c>
      <c r="O24" s="6">
        <f t="shared" si="1"/>
        <v>1.0862259408532406</v>
      </c>
      <c r="P24" s="6">
        <v>4.1000000025735801</v>
      </c>
      <c r="Q24" s="6">
        <v>7.4426632130679202</v>
      </c>
      <c r="R24" s="5">
        <v>74.258500907499993</v>
      </c>
      <c r="S24" s="6">
        <v>169.283293508518</v>
      </c>
      <c r="T24" s="6">
        <v>7</v>
      </c>
      <c r="U24" s="6">
        <v>35</v>
      </c>
    </row>
    <row r="25" spans="1:21" x14ac:dyDescent="0.2">
      <c r="A25" s="4">
        <v>2018</v>
      </c>
      <c r="B25" s="6">
        <v>0.40503465749958856</v>
      </c>
      <c r="C25" s="6">
        <v>9.6110523125949197</v>
      </c>
      <c r="D25" s="6">
        <v>5.0469753113575502</v>
      </c>
      <c r="E25" s="6">
        <f t="shared" si="0"/>
        <v>4.455164492764812</v>
      </c>
      <c r="F25" s="6">
        <v>7.7448806202488072</v>
      </c>
      <c r="G25" s="6">
        <v>6.8242479014552204</v>
      </c>
      <c r="H25" s="5">
        <v>82.503260354619997</v>
      </c>
      <c r="I25" s="6">
        <v>182.43897355945401</v>
      </c>
      <c r="J25" s="6">
        <v>7.3</v>
      </c>
      <c r="K25" s="6">
        <v>38</v>
      </c>
      <c r="L25" s="6">
        <v>0.12347089703615524</v>
      </c>
      <c r="M25" s="6">
        <v>3.3711074296498702</v>
      </c>
      <c r="N25" s="6">
        <v>2.3995355341797699</v>
      </c>
      <c r="O25" s="6">
        <f t="shared" si="1"/>
        <v>0.9179242238384564</v>
      </c>
      <c r="P25" s="6">
        <v>4.0999999930984075</v>
      </c>
      <c r="Q25" s="6">
        <v>6.1636624757775103</v>
      </c>
      <c r="R25" s="5">
        <v>82.503260354619997</v>
      </c>
      <c r="S25" s="6">
        <v>179.717344348262</v>
      </c>
      <c r="T25" s="6">
        <v>7.2</v>
      </c>
      <c r="U25" s="6">
        <v>33</v>
      </c>
    </row>
    <row r="26" spans="1:21" x14ac:dyDescent="0.2">
      <c r="A26" s="4">
        <v>2019</v>
      </c>
      <c r="B26" s="6">
        <v>0.3795251132779352</v>
      </c>
      <c r="C26" s="6">
        <v>6.5872647003039999</v>
      </c>
      <c r="D26" s="6">
        <v>3.1419318798260201</v>
      </c>
      <c r="E26" s="6">
        <f t="shared" si="0"/>
        <v>3.5246199572681367</v>
      </c>
      <c r="F26" s="6">
        <v>5.6022442206425467</v>
      </c>
      <c r="G26" s="6">
        <v>7.3010695355072297</v>
      </c>
      <c r="H26" s="5">
        <v>81.378592489699997</v>
      </c>
      <c r="I26" s="6">
        <v>195.75896987889499</v>
      </c>
      <c r="J26" s="6">
        <v>7.6</v>
      </c>
      <c r="K26" s="6">
        <v>36</v>
      </c>
      <c r="L26" s="6">
        <v>0.14775097235869944</v>
      </c>
      <c r="M26" s="6">
        <v>3.00499256400792</v>
      </c>
      <c r="N26" s="6">
        <v>1.85438143010064</v>
      </c>
      <c r="O26" s="6">
        <f t="shared" si="1"/>
        <v>0.8902211285265198</v>
      </c>
      <c r="P26" s="6">
        <v>4.5000000009188312</v>
      </c>
      <c r="Q26" s="6">
        <v>5.3335609891666902</v>
      </c>
      <c r="R26" s="5">
        <v>81.378592489699997</v>
      </c>
      <c r="S26" s="6">
        <v>189.30267851718801</v>
      </c>
      <c r="T26" s="6">
        <v>7.5</v>
      </c>
      <c r="U26" s="6">
        <v>32</v>
      </c>
    </row>
    <row r="27" spans="1:21" x14ac:dyDescent="0.2">
      <c r="A27" s="4">
        <v>2020</v>
      </c>
      <c r="B27" s="6">
        <v>0.41591138484151458</v>
      </c>
      <c r="C27" s="6">
        <v>8.2566575230155799</v>
      </c>
      <c r="D27" s="6">
        <v>3.16920998438238</v>
      </c>
      <c r="E27" s="6">
        <f t="shared" si="0"/>
        <v>4.3324665516958145</v>
      </c>
      <c r="F27" s="6">
        <v>-4.5577519758343072</v>
      </c>
      <c r="G27" s="6">
        <v>3.7960402611124699</v>
      </c>
      <c r="H27" s="5">
        <v>74.608199189390007</v>
      </c>
      <c r="I27" s="6">
        <v>203.19005919023701</v>
      </c>
      <c r="J27" s="6">
        <v>7.4</v>
      </c>
      <c r="K27" s="6">
        <v>35</v>
      </c>
      <c r="L27" s="6">
        <v>0.19146910571867382</v>
      </c>
      <c r="M27" s="6">
        <v>4.6987947272051196</v>
      </c>
      <c r="N27" s="6">
        <v>2.9542196218860699</v>
      </c>
      <c r="O27" s="6">
        <f t="shared" si="1"/>
        <v>1.3652616087923035</v>
      </c>
      <c r="P27" s="6">
        <v>-2.4999999962799961</v>
      </c>
      <c r="Q27" s="6">
        <v>6.7181545486146401</v>
      </c>
      <c r="R27" s="5">
        <v>74.608199189390007</v>
      </c>
      <c r="S27" s="6">
        <v>202.02032502463999</v>
      </c>
      <c r="T27" s="6">
        <v>7.7</v>
      </c>
      <c r="U27" s="6">
        <v>30</v>
      </c>
    </row>
    <row r="28" spans="1:21" x14ac:dyDescent="0.2">
      <c r="A28" s="4">
        <v>2021</v>
      </c>
      <c r="B28" s="6">
        <v>0.50249401506721636</v>
      </c>
      <c r="C28" s="6">
        <v>26.573145396682101</v>
      </c>
      <c r="D28" s="6">
        <v>11.5052833619062</v>
      </c>
      <c r="E28" s="6">
        <f t="shared" si="0"/>
        <v>10.338177546560466</v>
      </c>
      <c r="F28" s="6">
        <v>1.6367695773666213</v>
      </c>
      <c r="G28" s="6">
        <v>7.3528124338021899</v>
      </c>
      <c r="H28" s="5">
        <v>152.30746508346999</v>
      </c>
      <c r="I28" s="6">
        <v>218.13024312662699</v>
      </c>
      <c r="J28" s="6">
        <v>7.9</v>
      </c>
      <c r="K28" s="6">
        <v>33</v>
      </c>
      <c r="L28" s="6">
        <v>0.18959497438239775</v>
      </c>
      <c r="M28" s="6">
        <v>9.0969769547878894</v>
      </c>
      <c r="N28" s="6">
        <v>6.5050566128022602</v>
      </c>
      <c r="O28" s="6">
        <f t="shared" si="1"/>
        <v>2.413617449107663</v>
      </c>
      <c r="P28" s="6">
        <v>4.2999999972945631</v>
      </c>
      <c r="Q28" s="6">
        <v>8.0414713402839606</v>
      </c>
      <c r="R28" s="5">
        <v>152.30746508346999</v>
      </c>
      <c r="S28" s="6">
        <v>218.265731563044</v>
      </c>
      <c r="T28" s="6">
        <v>8</v>
      </c>
      <c r="U28" s="6">
        <v>29</v>
      </c>
    </row>
    <row r="29" spans="1:21" x14ac:dyDescent="0.2">
      <c r="A29" s="4">
        <v>2022</v>
      </c>
      <c r="B29" s="6">
        <v>0.32323616086917778</v>
      </c>
      <c r="C29" s="7">
        <v>13.683</v>
      </c>
      <c r="D29" s="7">
        <v>6.077</v>
      </c>
      <c r="E29" s="6">
        <f t="shared" si="0"/>
        <v>5.5507446434767118</v>
      </c>
      <c r="F29" s="6">
        <v>5.0327096366526973</v>
      </c>
      <c r="G29" s="6">
        <v>15.1479560897226</v>
      </c>
      <c r="H29" s="5">
        <v>235.73620010440999</v>
      </c>
      <c r="I29" s="6">
        <v>251.17251657385401</v>
      </c>
      <c r="J29" s="6">
        <v>8.1999999999999993</v>
      </c>
      <c r="K29" s="6">
        <v>30</v>
      </c>
      <c r="L29" s="6">
        <v>0.14898643662643499</v>
      </c>
      <c r="M29" s="7">
        <v>5.157</v>
      </c>
      <c r="N29" s="7">
        <v>3.343</v>
      </c>
      <c r="O29" s="6">
        <f t="shared" si="1"/>
        <v>1.453794574650574</v>
      </c>
      <c r="P29" s="6">
        <v>3.1999999997073445</v>
      </c>
      <c r="Q29" s="6">
        <v>15.0278644440851</v>
      </c>
      <c r="R29" s="5">
        <v>235.73620010440999</v>
      </c>
      <c r="S29" s="6">
        <v>251.06640983022899</v>
      </c>
      <c r="T29" s="6">
        <v>8.3000000000000007</v>
      </c>
      <c r="U29" s="6">
        <v>28</v>
      </c>
    </row>
    <row r="30" spans="1:21" x14ac:dyDescent="0.2">
      <c r="A30" s="4">
        <v>2023</v>
      </c>
      <c r="B30" s="6">
        <v>0.43587318189233715</v>
      </c>
      <c r="C30" s="7">
        <v>14.021000000000001</v>
      </c>
      <c r="D30" s="7">
        <v>6.17</v>
      </c>
      <c r="E30" s="6">
        <f t="shared" si="0"/>
        <v>6.1178927275693491</v>
      </c>
      <c r="F30" s="6">
        <v>7.0229918749985103</v>
      </c>
      <c r="G30" s="6">
        <v>10.3475831314339</v>
      </c>
      <c r="H30" s="5">
        <v>153.53819494048</v>
      </c>
      <c r="I30" s="6">
        <v>277.16280152964799</v>
      </c>
      <c r="J30" s="6">
        <v>8.5</v>
      </c>
      <c r="K30" s="6">
        <v>28</v>
      </c>
      <c r="L30" s="6">
        <v>0.14600868367140343</v>
      </c>
      <c r="M30" s="7">
        <v>5.3310000000000004</v>
      </c>
      <c r="N30" s="7">
        <v>3.4769999999999999</v>
      </c>
      <c r="O30" s="6">
        <f t="shared" si="1"/>
        <v>1.4954034734685615</v>
      </c>
      <c r="P30" s="6">
        <v>5.0999999997364114</v>
      </c>
      <c r="Q30" s="6">
        <v>14.724990020033101</v>
      </c>
      <c r="R30" s="5">
        <v>153.53819494048</v>
      </c>
      <c r="S30" s="6">
        <v>288.03591362138599</v>
      </c>
      <c r="T30" s="6">
        <v>8.5</v>
      </c>
      <c r="U30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jagger</dc:creator>
  <cp:lastModifiedBy>li jagger</cp:lastModifiedBy>
  <dcterms:created xsi:type="dcterms:W3CDTF">2024-09-19T07:32:58Z</dcterms:created>
  <dcterms:modified xsi:type="dcterms:W3CDTF">2024-09-19T08:47:32Z</dcterms:modified>
</cp:coreProperties>
</file>