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 SALES" sheetId="1" r:id="rId4"/>
    <sheet state="visible" name="DAILY SALES" sheetId="2" r:id="rId5"/>
  </sheets>
  <definedNames/>
  <calcPr/>
</workbook>
</file>

<file path=xl/sharedStrings.xml><?xml version="1.0" encoding="utf-8"?>
<sst xmlns="http://schemas.openxmlformats.org/spreadsheetml/2006/main" count="35" uniqueCount="33">
  <si>
    <t>DATE:</t>
  </si>
  <si>
    <t>REGULAR SALES</t>
  </si>
  <si>
    <t>REGULAR BUY</t>
  </si>
  <si>
    <t>REGULAR SELL</t>
  </si>
  <si>
    <t>REGULAR NET</t>
  </si>
  <si>
    <t>MID SALES</t>
  </si>
  <si>
    <t>MID BUY</t>
  </si>
  <si>
    <t>MID SELL</t>
  </si>
  <si>
    <t>MID NET</t>
  </si>
  <si>
    <t>SUPER SALES</t>
  </si>
  <si>
    <t>SUPER BUY</t>
  </si>
  <si>
    <t>SUPER SELL</t>
  </si>
  <si>
    <t>SUPER NET</t>
  </si>
  <si>
    <t>DIESEL SALES</t>
  </si>
  <si>
    <t>DIESEL BUY</t>
  </si>
  <si>
    <t>DIESEL SELL</t>
  </si>
  <si>
    <t>DIESEL NET</t>
  </si>
  <si>
    <t>TOTAL NET</t>
  </si>
  <si>
    <t>TOTAL GROSS</t>
  </si>
  <si>
    <t>$1.45</t>
  </si>
  <si>
    <t>GROSS GAS SALES</t>
  </si>
  <si>
    <t>DAILY LOTTERY SALES</t>
  </si>
  <si>
    <t>DAILY STORE SALES</t>
  </si>
  <si>
    <t>TAXED DAILY SALES</t>
  </si>
  <si>
    <t>TOTAL DAILY SALES</t>
  </si>
  <si>
    <t>NET STORE SALES</t>
  </si>
  <si>
    <t>DAILY NET SALES</t>
  </si>
  <si>
    <t>CASH IN</t>
  </si>
  <si>
    <t>CREDIT FEES</t>
  </si>
  <si>
    <t>DAILY CREDIT ESTIMATE</t>
  </si>
  <si>
    <t>NET CREDIT CARD</t>
  </si>
  <si>
    <t>ACTUAL</t>
  </si>
  <si>
    <t>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</si>
</sst>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$]#,##0.00"/>
    <numFmt numFmtId="166" formatCode="_-&quot;$&quot;* #,##0.00_-;\-&quot;$&quot;* #,##0.00_-;_-&quot;$&quot;* &quot;-&quot;??_-;_-@"/>
    <numFmt numFmtId="167" formatCode="&quot;$&quot;#,##0.00"/>
  </numFmts>
  <fonts count="9">
    <font>
      <sz val="11.0"/>
      <color theme="1"/>
      <name val="Verdana"/>
      <scheme val="minor"/>
    </font>
    <font>
      <b/>
      <sz val="12.0"/>
      <color theme="1"/>
      <name val="Calibri"/>
    </font>
    <font>
      <color theme="1"/>
      <name val="Verdana"/>
      <scheme val="minor"/>
    </font>
    <font>
      <sz val="11.0"/>
      <color rgb="FF1A2F40"/>
      <name val="Verdana"/>
      <scheme val="minor"/>
    </font>
    <font>
      <sz val="11.0"/>
      <color theme="1"/>
      <name val="Calibri"/>
    </font>
    <font>
      <color theme="1"/>
      <name val="Calibri"/>
    </font>
    <font>
      <b/>
      <sz val="12.0"/>
      <color rgb="FF1A2F40"/>
      <name val="Calibri"/>
    </font>
    <font>
      <sz val="12.0"/>
      <color theme="1"/>
      <name val="Calibri"/>
    </font>
    <font>
      <sz val="11.0"/>
      <color rgb="FF1A2F4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2" fontId="1" numFmtId="0" xfId="0" applyBorder="1" applyFont="1"/>
    <xf borderId="3" fillId="0" fontId="2" numFmtId="0" xfId="0" applyBorder="1" applyFont="1"/>
    <xf borderId="3" fillId="0" fontId="3" numFmtId="164" xfId="0" applyAlignment="1" applyBorder="1" applyFont="1" applyNumberFormat="1">
      <alignment readingOrder="0"/>
    </xf>
    <xf borderId="3" fillId="0" fontId="0" numFmtId="0" xfId="0" applyAlignment="1" applyBorder="1" applyFont="1">
      <alignment readingOrder="0"/>
    </xf>
    <xf borderId="3" fillId="0" fontId="2" numFmtId="165" xfId="0" applyAlignment="1" applyBorder="1" applyFont="1" applyNumberFormat="1">
      <alignment readingOrder="0"/>
    </xf>
    <xf borderId="3" fillId="0" fontId="2" numFmtId="4" xfId="0" applyAlignment="1" applyBorder="1" applyFont="1" applyNumberFormat="1">
      <alignment readingOrder="0"/>
    </xf>
    <xf borderId="3" fillId="0" fontId="0" numFmtId="166" xfId="0" applyBorder="1" applyFont="1" applyNumberFormat="1"/>
    <xf borderId="3" fillId="0" fontId="2" numFmtId="0" xfId="0" applyAlignment="1" applyBorder="1" applyFont="1">
      <alignment readingOrder="0"/>
    </xf>
    <xf borderId="3" fillId="0" fontId="0" numFmtId="165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readingOrder="0"/>
    </xf>
    <xf borderId="3" fillId="0" fontId="2" numFmtId="4" xfId="0" applyAlignment="1" applyBorder="1" applyFont="1" applyNumberFormat="1">
      <alignment horizontal="center" readingOrder="0"/>
    </xf>
    <xf borderId="3" fillId="0" fontId="0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horizontal="center"/>
    </xf>
    <xf borderId="3" fillId="0" fontId="2" numFmtId="4" xfId="0" applyAlignment="1" applyBorder="1" applyFont="1" applyNumberFormat="1">
      <alignment horizontal="center"/>
    </xf>
    <xf borderId="3" fillId="0" fontId="0" numFmtId="0" xfId="0" applyBorder="1" applyFont="1"/>
    <xf borderId="3" fillId="0" fontId="2" numFmtId="165" xfId="0" applyBorder="1" applyFont="1" applyNumberFormat="1"/>
    <xf borderId="3" fillId="0" fontId="2" numFmtId="4" xfId="0" applyBorder="1" applyFont="1" applyNumberFormat="1"/>
    <xf borderId="3" fillId="0" fontId="0" numFmtId="0" xfId="0" applyAlignment="1" applyBorder="1" applyFont="1">
      <alignment horizontal="center"/>
    </xf>
    <xf borderId="3" fillId="0" fontId="4" numFmtId="164" xfId="0" applyBorder="1" applyFont="1" applyNumberFormat="1"/>
    <xf borderId="3" fillId="0" fontId="4" numFmtId="0" xfId="0" applyBorder="1" applyFont="1"/>
    <xf borderId="3" fillId="0" fontId="4" numFmtId="166" xfId="0" applyBorder="1" applyFont="1" applyNumberFormat="1"/>
    <xf borderId="3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0" fontId="5" numFmtId="4" xfId="0" applyAlignment="1" applyBorder="1" applyFont="1" applyNumberFormat="1">
      <alignment horizontal="center"/>
    </xf>
    <xf borderId="3" fillId="0" fontId="4" numFmtId="0" xfId="0" applyBorder="1" applyFont="1"/>
    <xf borderId="1" fillId="2" fontId="6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4" fillId="2" fontId="1" numFmtId="0" xfId="0" applyBorder="1" applyFont="1"/>
    <xf borderId="5" fillId="3" fontId="1" numFmtId="0" xfId="0" applyBorder="1" applyFont="1"/>
    <xf borderId="1" fillId="2" fontId="6" numFmtId="0" xfId="0" applyAlignment="1" applyBorder="1" applyFont="1">
      <alignment horizontal="center" readingOrder="0"/>
    </xf>
    <xf borderId="6" fillId="0" fontId="7" numFmtId="0" xfId="0" applyBorder="1" applyFont="1"/>
    <xf borderId="3" fillId="0" fontId="7" numFmtId="0" xfId="0" applyBorder="1" applyFont="1"/>
    <xf borderId="7" fillId="0" fontId="3" numFmtId="164" xfId="0" applyAlignment="1" applyBorder="1" applyFont="1" applyNumberFormat="1">
      <alignment horizontal="center" readingOrder="0"/>
    </xf>
    <xf borderId="3" fillId="0" fontId="3" numFmtId="166" xfId="0" applyAlignment="1" applyBorder="1" applyFont="1" applyNumberFormat="1">
      <alignment horizontal="center" readingOrder="0"/>
    </xf>
    <xf borderId="7" fillId="0" fontId="3" numFmtId="166" xfId="0" applyAlignment="1" applyBorder="1" applyFont="1" applyNumberFormat="1">
      <alignment horizontal="center" readingOrder="0"/>
    </xf>
    <xf borderId="7" fillId="0" fontId="0" numFmtId="166" xfId="0" applyBorder="1" applyFont="1" applyNumberFormat="1"/>
    <xf borderId="7" fillId="0" fontId="3" numFmtId="166" xfId="0" applyAlignment="1" applyBorder="1" applyFont="1" applyNumberFormat="1">
      <alignment readingOrder="0"/>
    </xf>
    <xf borderId="7" fillId="0" fontId="4" numFmtId="166" xfId="0" applyBorder="1" applyFont="1" applyNumberFormat="1"/>
    <xf borderId="7" fillId="0" fontId="2" numFmtId="0" xfId="0" applyBorder="1" applyFont="1"/>
    <xf borderId="3" fillId="0" fontId="3" numFmtId="166" xfId="0" applyAlignment="1" applyBorder="1" applyFont="1" applyNumberFormat="1">
      <alignment readingOrder="0"/>
    </xf>
    <xf borderId="3" fillId="0" fontId="4" numFmtId="166" xfId="0" applyBorder="1" applyFont="1" applyNumberFormat="1"/>
    <xf borderId="3" fillId="0" fontId="2" numFmtId="165" xfId="0" applyAlignment="1" applyBorder="1" applyFont="1" applyNumberFormat="1">
      <alignment readingOrder="0"/>
    </xf>
    <xf borderId="3" fillId="0" fontId="2" numFmtId="165" xfId="0" applyBorder="1" applyFont="1" applyNumberFormat="1"/>
    <xf borderId="3" fillId="0" fontId="0" numFmtId="167" xfId="0" applyBorder="1" applyFont="1" applyNumberFormat="1"/>
    <xf borderId="7" fillId="0" fontId="8" numFmtId="164" xfId="0" applyAlignment="1" applyBorder="1" applyFont="1" applyNumberFormat="1">
      <alignment horizontal="center" readingOrder="0"/>
    </xf>
    <xf borderId="3" fillId="0" fontId="8" numFmtId="166" xfId="0" applyAlignment="1" applyBorder="1" applyFont="1" applyNumberFormat="1">
      <alignment horizontal="center" readingOrder="0"/>
    </xf>
    <xf borderId="7" fillId="0" fontId="4" numFmtId="166" xfId="0" applyBorder="1" applyFont="1" applyNumberFormat="1"/>
    <xf borderId="3" fillId="0" fontId="4" numFmtId="164" xfId="0" applyAlignment="1" applyBorder="1" applyFont="1" applyNumberFormat="1">
      <alignment horizontal="center"/>
    </xf>
    <xf borderId="3" fillId="0" fontId="4" numFmtId="166" xfId="0" applyAlignment="1" applyBorder="1" applyFont="1" applyNumberFormat="1">
      <alignment horizontal="center"/>
    </xf>
    <xf borderId="3" fillId="0" fontId="4" numFmtId="167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GAS SALES-style">
      <tableStyleElement dxfId="1" type="headerRow"/>
      <tableStyleElement dxfId="2" type="firstRowStripe"/>
      <tableStyleElement dxfId="3" type="secondRowStripe"/>
    </tableStyle>
    <tableStyle count="3" pivot="0" name="DAILY SA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T624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GAS S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L990" display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ILY S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1.78"/>
    <col customWidth="1" min="2" max="2" width="14.33"/>
    <col customWidth="1" min="3" max="3" width="13.11"/>
    <col customWidth="1" min="4" max="4" width="13.33"/>
    <col customWidth="1" min="5" max="5" width="12.89"/>
    <col customWidth="1" min="6" max="6" width="10.56"/>
    <col customWidth="1" min="7" max="7" width="8.89"/>
    <col customWidth="1" min="8" max="8" width="9.22"/>
    <col customWidth="1" min="9" max="9" width="11.11"/>
    <col customWidth="1" min="10" max="10" width="12.33"/>
    <col customWidth="1" min="11" max="11" width="10.89"/>
    <col customWidth="1" min="12" max="12" width="11.11"/>
    <col customWidth="1" min="13" max="13" width="10.89"/>
    <col customWidth="1" min="14" max="14" width="12.44"/>
    <col customWidth="1" min="15" max="15" width="10.89"/>
    <col customWidth="1" min="16" max="16" width="11.56"/>
    <col customWidth="1" min="17" max="17" width="11.0"/>
    <col customWidth="1" min="18" max="18" width="10.67"/>
    <col customWidth="1" min="19" max="19" width="13.33"/>
    <col customWidth="1" min="20" max="20" width="11.56"/>
    <col customWidth="1" min="21" max="21" width="9.67"/>
    <col customWidth="1" min="22" max="26" width="6.7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3"/>
      <c r="U1" s="4"/>
      <c r="V1" s="4"/>
      <c r="W1" s="4"/>
      <c r="X1" s="4"/>
      <c r="Y1" s="4"/>
      <c r="Z1" s="4"/>
    </row>
    <row r="2" ht="14.25" customHeight="1">
      <c r="A2" s="5">
        <v>44805.0</v>
      </c>
      <c r="B2" s="6">
        <v>6955.826</v>
      </c>
      <c r="C2" s="7">
        <v>1.57</v>
      </c>
      <c r="D2" s="8">
        <v>1.7</v>
      </c>
      <c r="E2" s="9">
        <f t="shared" ref="E2:E624" si="1">SUM(D2-C2)*B2</f>
        <v>904.25738</v>
      </c>
      <c r="F2" s="10">
        <v>358.466</v>
      </c>
      <c r="G2" s="11">
        <f t="shared" ref="G2:G624" si="2">SUM((C2+K2)/2)</f>
        <v>1.67205</v>
      </c>
      <c r="H2" s="10">
        <v>1.81</v>
      </c>
      <c r="I2" s="9">
        <f t="shared" ref="I2:I624" si="3">SUM(H2-G2)*F2</f>
        <v>49.4503847</v>
      </c>
      <c r="J2" s="10">
        <v>618.249</v>
      </c>
      <c r="K2" s="8">
        <f t="shared" ref="K2:K17" si="4">sum(1.57*1.13)</f>
        <v>1.7741</v>
      </c>
      <c r="L2" s="8">
        <v>1.949</v>
      </c>
      <c r="M2" s="9">
        <f t="shared" ref="M2:M624" si="5">SUM(L2-K2)*J2</f>
        <v>108.1317501</v>
      </c>
      <c r="N2" s="12">
        <v>471.403</v>
      </c>
      <c r="O2" s="13">
        <f t="shared" ref="O2:O8" si="6">sum(1.57*1.13)</f>
        <v>1.7741</v>
      </c>
      <c r="P2" s="13">
        <v>1.929</v>
      </c>
      <c r="Q2" s="9">
        <f t="shared" ref="Q2:Q624" si="7">SUM(P2-O2)*N2</f>
        <v>73.0203247</v>
      </c>
      <c r="R2" s="9">
        <f t="shared" ref="R2:R624" si="8">SUM(Q2+M2+I2+E2)</f>
        <v>1134.85984</v>
      </c>
      <c r="S2" s="9">
        <f t="shared" ref="S2:S624" si="9">SUM((B2*D2)+(F2*H2)+(J2*L2)+(N2*P2))</f>
        <v>14588.03135</v>
      </c>
      <c r="T2" s="14"/>
      <c r="U2" s="4"/>
      <c r="V2" s="4"/>
      <c r="W2" s="4"/>
      <c r="X2" s="4"/>
      <c r="Y2" s="4"/>
      <c r="Z2" s="4"/>
    </row>
    <row r="3" ht="14.25" customHeight="1">
      <c r="A3" s="5">
        <v>44806.0</v>
      </c>
      <c r="B3" s="6">
        <v>2291.723</v>
      </c>
      <c r="C3" s="7">
        <f t="shared" ref="C3:C5" si="10">sum(1.39*1.13)</f>
        <v>1.5707</v>
      </c>
      <c r="D3" s="8">
        <v>1.699</v>
      </c>
      <c r="E3" s="9">
        <f t="shared" si="1"/>
        <v>294.0280609</v>
      </c>
      <c r="F3" s="10">
        <v>88.115</v>
      </c>
      <c r="G3" s="11">
        <f t="shared" si="2"/>
        <v>1.6724</v>
      </c>
      <c r="H3" s="10">
        <v>1.849</v>
      </c>
      <c r="I3" s="9">
        <f t="shared" si="3"/>
        <v>15.561109</v>
      </c>
      <c r="J3" s="10">
        <v>133.996</v>
      </c>
      <c r="K3" s="8">
        <f t="shared" si="4"/>
        <v>1.7741</v>
      </c>
      <c r="L3" s="8">
        <v>1.979</v>
      </c>
      <c r="M3" s="9">
        <f t="shared" si="5"/>
        <v>27.4557804</v>
      </c>
      <c r="N3" s="12">
        <v>454.756</v>
      </c>
      <c r="O3" s="13">
        <f t="shared" si="6"/>
        <v>1.7741</v>
      </c>
      <c r="P3" s="13">
        <v>1.93</v>
      </c>
      <c r="Q3" s="9">
        <f t="shared" si="7"/>
        <v>70.8964604</v>
      </c>
      <c r="R3" s="9">
        <f t="shared" si="8"/>
        <v>407.9414107</v>
      </c>
      <c r="S3" s="9">
        <f t="shared" si="9"/>
        <v>5199.419176</v>
      </c>
      <c r="T3" s="14"/>
      <c r="U3" s="4"/>
      <c r="V3" s="4"/>
      <c r="W3" s="4"/>
      <c r="X3" s="4"/>
      <c r="Y3" s="4"/>
      <c r="Z3" s="4"/>
    </row>
    <row r="4" ht="14.25" customHeight="1">
      <c r="A4" s="5">
        <v>44807.0</v>
      </c>
      <c r="B4" s="6">
        <v>1783.871</v>
      </c>
      <c r="C4" s="7">
        <f t="shared" si="10"/>
        <v>1.5707</v>
      </c>
      <c r="D4" s="8">
        <v>1.729</v>
      </c>
      <c r="E4" s="9">
        <f t="shared" si="1"/>
        <v>282.3867793</v>
      </c>
      <c r="F4" s="10">
        <v>134.884</v>
      </c>
      <c r="G4" s="11">
        <f t="shared" si="2"/>
        <v>1.6724</v>
      </c>
      <c r="H4" s="10">
        <v>1.849</v>
      </c>
      <c r="I4" s="9">
        <f t="shared" si="3"/>
        <v>23.8205144</v>
      </c>
      <c r="J4" s="10">
        <v>412.356</v>
      </c>
      <c r="K4" s="8">
        <f t="shared" si="4"/>
        <v>1.7741</v>
      </c>
      <c r="L4" s="8">
        <v>1.979</v>
      </c>
      <c r="M4" s="9">
        <f t="shared" si="5"/>
        <v>84.4917444</v>
      </c>
      <c r="N4" s="12">
        <v>149.047</v>
      </c>
      <c r="O4" s="13">
        <f t="shared" si="6"/>
        <v>1.7741</v>
      </c>
      <c r="P4" s="13">
        <v>1.929</v>
      </c>
      <c r="Q4" s="9">
        <f t="shared" si="7"/>
        <v>23.0873803</v>
      </c>
      <c r="R4" s="9">
        <f t="shared" si="8"/>
        <v>413.7864184</v>
      </c>
      <c r="S4" s="9">
        <f t="shared" si="9"/>
        <v>4437.277662</v>
      </c>
      <c r="T4" s="14"/>
      <c r="U4" s="4"/>
      <c r="V4" s="4"/>
      <c r="W4" s="4"/>
      <c r="X4" s="4"/>
      <c r="Y4" s="4"/>
      <c r="Z4" s="4"/>
    </row>
    <row r="5" ht="14.25" customHeight="1">
      <c r="A5" s="5">
        <v>44808.0</v>
      </c>
      <c r="B5" s="6">
        <v>2711.233</v>
      </c>
      <c r="C5" s="7">
        <f t="shared" si="10"/>
        <v>1.5707</v>
      </c>
      <c r="D5" s="8">
        <v>1.699</v>
      </c>
      <c r="E5" s="9">
        <f t="shared" si="1"/>
        <v>347.8511939</v>
      </c>
      <c r="F5" s="10">
        <v>54.117</v>
      </c>
      <c r="G5" s="11">
        <f t="shared" si="2"/>
        <v>1.6724</v>
      </c>
      <c r="H5" s="10">
        <v>1.829</v>
      </c>
      <c r="I5" s="9">
        <f t="shared" si="3"/>
        <v>8.4747222</v>
      </c>
      <c r="J5" s="10">
        <v>295.978</v>
      </c>
      <c r="K5" s="8">
        <f t="shared" si="4"/>
        <v>1.7741</v>
      </c>
      <c r="L5" s="8">
        <v>1.959</v>
      </c>
      <c r="M5" s="9">
        <f t="shared" si="5"/>
        <v>54.7263322</v>
      </c>
      <c r="N5" s="12">
        <v>593.78</v>
      </c>
      <c r="O5" s="13">
        <f t="shared" si="6"/>
        <v>1.7741</v>
      </c>
      <c r="P5" s="13">
        <v>1.929</v>
      </c>
      <c r="Q5" s="9">
        <f t="shared" si="7"/>
        <v>91.976522</v>
      </c>
      <c r="R5" s="9">
        <f t="shared" si="8"/>
        <v>503.0287703</v>
      </c>
      <c r="S5" s="9">
        <f t="shared" si="9"/>
        <v>6430.587382</v>
      </c>
      <c r="T5" s="14"/>
      <c r="U5" s="4"/>
      <c r="V5" s="4"/>
      <c r="W5" s="4"/>
      <c r="X5" s="4"/>
      <c r="Y5" s="4"/>
      <c r="Z5" s="4"/>
    </row>
    <row r="6" ht="14.25" customHeight="1">
      <c r="A6" s="5">
        <v>44809.0</v>
      </c>
      <c r="B6" s="6">
        <v>5343.402</v>
      </c>
      <c r="C6" s="7">
        <v>1.57</v>
      </c>
      <c r="D6" s="8">
        <v>1.699</v>
      </c>
      <c r="E6" s="9">
        <f t="shared" si="1"/>
        <v>689.298858</v>
      </c>
      <c r="F6" s="10">
        <v>16.302</v>
      </c>
      <c r="G6" s="11">
        <f t="shared" si="2"/>
        <v>1.67205</v>
      </c>
      <c r="H6" s="10">
        <v>1.829</v>
      </c>
      <c r="I6" s="9">
        <f t="shared" si="3"/>
        <v>2.5585989</v>
      </c>
      <c r="J6" s="10">
        <v>592.107</v>
      </c>
      <c r="K6" s="8">
        <f t="shared" si="4"/>
        <v>1.7741</v>
      </c>
      <c r="L6" s="8">
        <v>1.959</v>
      </c>
      <c r="M6" s="9">
        <f t="shared" si="5"/>
        <v>109.4805843</v>
      </c>
      <c r="N6" s="12">
        <v>366.363</v>
      </c>
      <c r="O6" s="13">
        <f t="shared" si="6"/>
        <v>1.7741</v>
      </c>
      <c r="P6" s="13">
        <v>1.929</v>
      </c>
      <c r="Q6" s="9">
        <f t="shared" si="7"/>
        <v>56.7496287</v>
      </c>
      <c r="R6" s="9">
        <f t="shared" si="8"/>
        <v>858.0876699</v>
      </c>
      <c r="S6" s="9">
        <f t="shared" si="9"/>
        <v>10974.9082</v>
      </c>
      <c r="T6" s="14"/>
      <c r="U6" s="4"/>
      <c r="V6" s="4"/>
      <c r="W6" s="4"/>
      <c r="X6" s="4"/>
      <c r="Y6" s="4"/>
      <c r="Z6" s="4"/>
    </row>
    <row r="7" ht="14.25" customHeight="1">
      <c r="A7" s="5">
        <v>44810.0</v>
      </c>
      <c r="B7" s="6">
        <v>5615.695</v>
      </c>
      <c r="C7" s="7">
        <f t="shared" ref="C7:C9" si="11">sum(1.39*1.13)</f>
        <v>1.5707</v>
      </c>
      <c r="D7" s="8">
        <v>1.699</v>
      </c>
      <c r="E7" s="9">
        <f t="shared" si="1"/>
        <v>720.4936685</v>
      </c>
      <c r="F7" s="10">
        <v>38.29</v>
      </c>
      <c r="G7" s="11">
        <f t="shared" si="2"/>
        <v>1.6724</v>
      </c>
      <c r="H7" s="10">
        <v>1.829</v>
      </c>
      <c r="I7" s="9">
        <f t="shared" si="3"/>
        <v>5.996214</v>
      </c>
      <c r="J7" s="10">
        <v>483.908</v>
      </c>
      <c r="K7" s="8">
        <f t="shared" si="4"/>
        <v>1.7741</v>
      </c>
      <c r="L7" s="8">
        <v>1.959</v>
      </c>
      <c r="M7" s="9">
        <f t="shared" si="5"/>
        <v>89.4745892</v>
      </c>
      <c r="N7" s="12">
        <v>834.219</v>
      </c>
      <c r="O7" s="13">
        <f t="shared" si="6"/>
        <v>1.7741</v>
      </c>
      <c r="P7" s="13">
        <v>1.929</v>
      </c>
      <c r="Q7" s="9">
        <f t="shared" si="7"/>
        <v>129.2205231</v>
      </c>
      <c r="R7" s="9">
        <f t="shared" si="8"/>
        <v>945.1849948</v>
      </c>
      <c r="S7" s="9">
        <f t="shared" si="9"/>
        <v>12168.28244</v>
      </c>
      <c r="T7" s="14"/>
      <c r="U7" s="4"/>
      <c r="V7" s="4"/>
      <c r="W7" s="4"/>
      <c r="X7" s="4"/>
      <c r="Y7" s="4"/>
      <c r="Z7" s="4"/>
    </row>
    <row r="8" ht="14.25" customHeight="1">
      <c r="A8" s="5">
        <v>44811.0</v>
      </c>
      <c r="B8" s="6">
        <v>5412.622</v>
      </c>
      <c r="C8" s="7">
        <f t="shared" si="11"/>
        <v>1.5707</v>
      </c>
      <c r="D8" s="8">
        <v>1.699</v>
      </c>
      <c r="E8" s="9">
        <f t="shared" si="1"/>
        <v>694.4394026</v>
      </c>
      <c r="F8" s="10">
        <v>35.885</v>
      </c>
      <c r="G8" s="11">
        <f t="shared" si="2"/>
        <v>1.6724</v>
      </c>
      <c r="H8" s="10">
        <v>1.829</v>
      </c>
      <c r="I8" s="9">
        <f t="shared" si="3"/>
        <v>5.619591</v>
      </c>
      <c r="J8" s="10">
        <v>514.433</v>
      </c>
      <c r="K8" s="8">
        <f t="shared" si="4"/>
        <v>1.7741</v>
      </c>
      <c r="L8" s="8">
        <v>1.959</v>
      </c>
      <c r="M8" s="9">
        <f t="shared" si="5"/>
        <v>95.1186617</v>
      </c>
      <c r="N8" s="12">
        <v>469.273</v>
      </c>
      <c r="O8" s="13">
        <f t="shared" si="6"/>
        <v>1.7741</v>
      </c>
      <c r="P8" s="13">
        <v>1.929</v>
      </c>
      <c r="Q8" s="9">
        <f t="shared" si="7"/>
        <v>72.6903877</v>
      </c>
      <c r="R8" s="9">
        <f t="shared" si="8"/>
        <v>867.868043</v>
      </c>
      <c r="S8" s="9">
        <f t="shared" si="9"/>
        <v>11174.68031</v>
      </c>
      <c r="T8" s="14"/>
      <c r="U8" s="4"/>
      <c r="V8" s="4"/>
      <c r="W8" s="4"/>
      <c r="X8" s="4"/>
      <c r="Y8" s="4"/>
      <c r="Z8" s="4"/>
    </row>
    <row r="9" ht="14.25" customHeight="1">
      <c r="A9" s="5">
        <v>44812.0</v>
      </c>
      <c r="B9" s="6">
        <v>5163.474</v>
      </c>
      <c r="C9" s="7">
        <f t="shared" si="11"/>
        <v>1.5707</v>
      </c>
      <c r="D9" s="8">
        <v>1.709</v>
      </c>
      <c r="E9" s="9">
        <f t="shared" si="1"/>
        <v>714.1084542</v>
      </c>
      <c r="F9" s="10">
        <v>551.971</v>
      </c>
      <c r="G9" s="11">
        <f t="shared" si="2"/>
        <v>1.6724</v>
      </c>
      <c r="H9" s="10">
        <v>1.829</v>
      </c>
      <c r="I9" s="9">
        <f t="shared" si="3"/>
        <v>86.4386586</v>
      </c>
      <c r="J9" s="10">
        <v>609.133</v>
      </c>
      <c r="K9" s="8">
        <f t="shared" si="4"/>
        <v>1.7741</v>
      </c>
      <c r="L9" s="8">
        <v>1.939</v>
      </c>
      <c r="M9" s="9">
        <f t="shared" si="5"/>
        <v>100.4460317</v>
      </c>
      <c r="N9" s="12">
        <v>631.828</v>
      </c>
      <c r="O9" s="13">
        <f t="shared" ref="O9:O17" si="12">sum(1.66*1.13)</f>
        <v>1.8758</v>
      </c>
      <c r="P9" s="13">
        <v>1.929</v>
      </c>
      <c r="Q9" s="9">
        <f t="shared" si="7"/>
        <v>33.6132496</v>
      </c>
      <c r="R9" s="9">
        <f t="shared" si="8"/>
        <v>934.6063941</v>
      </c>
      <c r="S9" s="9">
        <f t="shared" si="9"/>
        <v>12233.83712</v>
      </c>
      <c r="T9" s="14"/>
      <c r="U9" s="4"/>
      <c r="V9" s="4"/>
      <c r="W9" s="4"/>
      <c r="X9" s="4"/>
      <c r="Y9" s="4"/>
      <c r="Z9" s="4"/>
    </row>
    <row r="10" ht="14.25" customHeight="1">
      <c r="A10" s="5">
        <v>44813.0</v>
      </c>
      <c r="B10" s="6">
        <v>3883.763</v>
      </c>
      <c r="C10" s="7">
        <v>1.46</v>
      </c>
      <c r="D10" s="8">
        <v>1.689</v>
      </c>
      <c r="E10" s="9">
        <f t="shared" si="1"/>
        <v>889.381727</v>
      </c>
      <c r="F10" s="10">
        <v>197.262</v>
      </c>
      <c r="G10" s="11">
        <f t="shared" si="2"/>
        <v>1.61705</v>
      </c>
      <c r="H10" s="10">
        <v>1.759</v>
      </c>
      <c r="I10" s="9">
        <f t="shared" si="3"/>
        <v>28.0013409</v>
      </c>
      <c r="J10" s="10">
        <v>334.146</v>
      </c>
      <c r="K10" s="8">
        <f t="shared" si="4"/>
        <v>1.7741</v>
      </c>
      <c r="L10" s="8">
        <v>1.889</v>
      </c>
      <c r="M10" s="9">
        <f t="shared" si="5"/>
        <v>38.3933754</v>
      </c>
      <c r="N10" s="12">
        <v>506.171</v>
      </c>
      <c r="O10" s="13">
        <f t="shared" si="12"/>
        <v>1.8758</v>
      </c>
      <c r="P10" s="13">
        <v>1.929</v>
      </c>
      <c r="Q10" s="9">
        <f t="shared" si="7"/>
        <v>26.9282972</v>
      </c>
      <c r="R10" s="9">
        <f t="shared" si="8"/>
        <v>982.7047405</v>
      </c>
      <c r="S10" s="9">
        <f t="shared" si="9"/>
        <v>8514.265218</v>
      </c>
      <c r="T10" s="14"/>
      <c r="U10" s="4"/>
      <c r="V10" s="4"/>
      <c r="W10" s="4"/>
      <c r="X10" s="4"/>
      <c r="Y10" s="4"/>
      <c r="Z10" s="4"/>
    </row>
    <row r="11" ht="14.25" customHeight="1">
      <c r="A11" s="5">
        <v>44814.0</v>
      </c>
      <c r="B11" s="6">
        <v>3362.441</v>
      </c>
      <c r="C11" s="7">
        <f t="shared" ref="C11:C29" si="13">sum(1.29*1.13)</f>
        <v>1.4577</v>
      </c>
      <c r="D11" s="8">
        <v>1.639</v>
      </c>
      <c r="E11" s="9">
        <f t="shared" si="1"/>
        <v>609.6105533</v>
      </c>
      <c r="F11" s="10">
        <v>175.449</v>
      </c>
      <c r="G11" s="11">
        <f t="shared" si="2"/>
        <v>1.6159</v>
      </c>
      <c r="H11" s="10">
        <v>1.759</v>
      </c>
      <c r="I11" s="9">
        <f t="shared" si="3"/>
        <v>25.1067519</v>
      </c>
      <c r="J11" s="10">
        <v>186.146</v>
      </c>
      <c r="K11" s="8">
        <f t="shared" si="4"/>
        <v>1.7741</v>
      </c>
      <c r="L11" s="8">
        <v>1.889</v>
      </c>
      <c r="M11" s="9">
        <f t="shared" si="5"/>
        <v>21.3881754</v>
      </c>
      <c r="N11" s="12">
        <v>181.514</v>
      </c>
      <c r="O11" s="13">
        <f t="shared" si="12"/>
        <v>1.8758</v>
      </c>
      <c r="P11" s="13">
        <v>1.929</v>
      </c>
      <c r="Q11" s="9">
        <f t="shared" si="7"/>
        <v>9.6565448</v>
      </c>
      <c r="R11" s="9">
        <f t="shared" si="8"/>
        <v>665.7620254</v>
      </c>
      <c r="S11" s="9">
        <f t="shared" si="9"/>
        <v>6521.42589</v>
      </c>
      <c r="T11" s="14"/>
      <c r="U11" s="4"/>
      <c r="V11" s="4"/>
      <c r="W11" s="4"/>
      <c r="X11" s="4"/>
      <c r="Y11" s="4"/>
      <c r="Z11" s="4"/>
    </row>
    <row r="12" ht="14.25" customHeight="1">
      <c r="A12" s="5">
        <v>44815.0</v>
      </c>
      <c r="B12" s="6">
        <v>4816.887</v>
      </c>
      <c r="C12" s="7">
        <f t="shared" si="13"/>
        <v>1.4577</v>
      </c>
      <c r="D12" s="8">
        <v>1.639</v>
      </c>
      <c r="E12" s="9">
        <f t="shared" si="1"/>
        <v>873.3016131</v>
      </c>
      <c r="F12" s="10">
        <v>25.77</v>
      </c>
      <c r="G12" s="11">
        <f t="shared" si="2"/>
        <v>1.6159</v>
      </c>
      <c r="H12" s="10">
        <v>1.759</v>
      </c>
      <c r="I12" s="9">
        <f t="shared" si="3"/>
        <v>3.687687</v>
      </c>
      <c r="J12" s="10">
        <v>361.671</v>
      </c>
      <c r="K12" s="8">
        <f t="shared" si="4"/>
        <v>1.7741</v>
      </c>
      <c r="L12" s="8">
        <v>1.889</v>
      </c>
      <c r="M12" s="9">
        <f t="shared" si="5"/>
        <v>41.5559979</v>
      </c>
      <c r="N12" s="12">
        <v>546.941</v>
      </c>
      <c r="O12" s="13">
        <f t="shared" si="12"/>
        <v>1.8758</v>
      </c>
      <c r="P12" s="13">
        <v>1.929</v>
      </c>
      <c r="Q12" s="9">
        <f t="shared" si="7"/>
        <v>29.0972612</v>
      </c>
      <c r="R12" s="9">
        <f t="shared" si="8"/>
        <v>947.6425592</v>
      </c>
      <c r="S12" s="9">
        <f t="shared" si="9"/>
        <v>9678.452931</v>
      </c>
      <c r="T12" s="14"/>
      <c r="U12" s="4"/>
      <c r="V12" s="4"/>
      <c r="W12" s="4"/>
      <c r="X12" s="4"/>
      <c r="Y12" s="4"/>
      <c r="Z12" s="4"/>
    </row>
    <row r="13" ht="14.25" customHeight="1">
      <c r="A13" s="5">
        <v>44816.0</v>
      </c>
      <c r="B13" s="6">
        <v>890.008</v>
      </c>
      <c r="C13" s="7">
        <f t="shared" si="13"/>
        <v>1.4577</v>
      </c>
      <c r="D13" s="8">
        <v>1.639</v>
      </c>
      <c r="E13" s="9">
        <f t="shared" si="1"/>
        <v>161.3584504</v>
      </c>
      <c r="F13" s="10">
        <v>32.982</v>
      </c>
      <c r="G13" s="11">
        <f t="shared" si="2"/>
        <v>1.6159</v>
      </c>
      <c r="H13" s="10">
        <v>1.759</v>
      </c>
      <c r="I13" s="9">
        <f t="shared" si="3"/>
        <v>4.7197242</v>
      </c>
      <c r="J13" s="10">
        <v>126.964</v>
      </c>
      <c r="K13" s="8">
        <f t="shared" si="4"/>
        <v>1.7741</v>
      </c>
      <c r="L13" s="8">
        <v>1.889</v>
      </c>
      <c r="M13" s="9">
        <f t="shared" si="5"/>
        <v>14.5881636</v>
      </c>
      <c r="N13" s="12">
        <v>246.274</v>
      </c>
      <c r="O13" s="13">
        <f t="shared" si="12"/>
        <v>1.8758</v>
      </c>
      <c r="P13" s="13">
        <v>1.929</v>
      </c>
      <c r="Q13" s="9">
        <f t="shared" si="7"/>
        <v>13.1017768</v>
      </c>
      <c r="R13" s="9">
        <f t="shared" si="8"/>
        <v>193.768115</v>
      </c>
      <c r="S13" s="9">
        <f t="shared" si="9"/>
        <v>2231.635992</v>
      </c>
      <c r="T13" s="14"/>
      <c r="U13" s="4"/>
      <c r="V13" s="4"/>
      <c r="W13" s="4"/>
      <c r="X13" s="4"/>
      <c r="Y13" s="4"/>
      <c r="Z13" s="4"/>
    </row>
    <row r="14" ht="14.25" customHeight="1">
      <c r="A14" s="5">
        <v>44817.0</v>
      </c>
      <c r="B14" s="6">
        <v>4417.152</v>
      </c>
      <c r="C14" s="7">
        <f t="shared" si="13"/>
        <v>1.4577</v>
      </c>
      <c r="D14" s="8">
        <v>1.609</v>
      </c>
      <c r="E14" s="9">
        <f t="shared" si="1"/>
        <v>668.3150976</v>
      </c>
      <c r="F14" s="15"/>
      <c r="G14" s="11">
        <f t="shared" si="2"/>
        <v>1.6159</v>
      </c>
      <c r="H14" s="15"/>
      <c r="I14" s="9">
        <f t="shared" si="3"/>
        <v>0</v>
      </c>
      <c r="J14" s="10">
        <v>276.589</v>
      </c>
      <c r="K14" s="8">
        <f t="shared" si="4"/>
        <v>1.7741</v>
      </c>
      <c r="L14" s="8">
        <v>1.889</v>
      </c>
      <c r="M14" s="9">
        <f t="shared" si="5"/>
        <v>31.7800761</v>
      </c>
      <c r="N14" s="12">
        <v>519.754</v>
      </c>
      <c r="O14" s="13">
        <f t="shared" si="12"/>
        <v>1.8758</v>
      </c>
      <c r="P14" s="13">
        <v>1.929</v>
      </c>
      <c r="Q14" s="9">
        <f t="shared" si="7"/>
        <v>27.6509128</v>
      </c>
      <c r="R14" s="9">
        <f t="shared" si="8"/>
        <v>727.7460865</v>
      </c>
      <c r="S14" s="9">
        <f t="shared" si="9"/>
        <v>8632.279655</v>
      </c>
      <c r="T14" s="14"/>
      <c r="U14" s="4"/>
      <c r="V14" s="4"/>
      <c r="W14" s="4"/>
      <c r="X14" s="4"/>
      <c r="Y14" s="4"/>
      <c r="Z14" s="4"/>
    </row>
    <row r="15" ht="14.25" customHeight="1">
      <c r="A15" s="5">
        <v>44818.0</v>
      </c>
      <c r="B15" s="6">
        <v>11649.364</v>
      </c>
      <c r="C15" s="7">
        <f t="shared" si="13"/>
        <v>1.4577</v>
      </c>
      <c r="D15" s="8">
        <v>1.609</v>
      </c>
      <c r="E15" s="9">
        <f t="shared" si="1"/>
        <v>1762.548773</v>
      </c>
      <c r="F15" s="10">
        <v>209.989</v>
      </c>
      <c r="G15" s="11">
        <f t="shared" si="2"/>
        <v>1.6159</v>
      </c>
      <c r="H15" s="10">
        <v>1.759</v>
      </c>
      <c r="I15" s="9">
        <f t="shared" si="3"/>
        <v>30.0494259</v>
      </c>
      <c r="J15" s="10">
        <v>869.749</v>
      </c>
      <c r="K15" s="8">
        <f t="shared" si="4"/>
        <v>1.7741</v>
      </c>
      <c r="L15" s="8">
        <v>1.889</v>
      </c>
      <c r="M15" s="9">
        <f t="shared" si="5"/>
        <v>99.9341601</v>
      </c>
      <c r="N15" s="12">
        <v>2056.684</v>
      </c>
      <c r="O15" s="13">
        <f t="shared" si="12"/>
        <v>1.8758</v>
      </c>
      <c r="P15" s="13">
        <v>1.929</v>
      </c>
      <c r="Q15" s="9">
        <f t="shared" si="7"/>
        <v>109.4155888</v>
      </c>
      <c r="R15" s="9">
        <f t="shared" si="8"/>
        <v>2001.947948</v>
      </c>
      <c r="S15" s="9">
        <f t="shared" si="9"/>
        <v>24723.49662</v>
      </c>
      <c r="T15" s="14"/>
      <c r="U15" s="4"/>
      <c r="V15" s="4"/>
      <c r="W15" s="4"/>
      <c r="X15" s="4"/>
      <c r="Y15" s="4"/>
      <c r="Z15" s="4"/>
    </row>
    <row r="16" ht="14.25" customHeight="1">
      <c r="A16" s="5">
        <v>44819.0</v>
      </c>
      <c r="B16" s="6">
        <v>6279.964</v>
      </c>
      <c r="C16" s="7">
        <f t="shared" si="13"/>
        <v>1.4577</v>
      </c>
      <c r="D16" s="8">
        <v>1.639</v>
      </c>
      <c r="E16" s="9">
        <f t="shared" si="1"/>
        <v>1138.557473</v>
      </c>
      <c r="F16" s="10">
        <v>21.615</v>
      </c>
      <c r="G16" s="11">
        <f t="shared" si="2"/>
        <v>1.6159</v>
      </c>
      <c r="H16" s="10">
        <v>1.759</v>
      </c>
      <c r="I16" s="9">
        <f t="shared" si="3"/>
        <v>3.0931065</v>
      </c>
      <c r="J16" s="10">
        <v>654.14</v>
      </c>
      <c r="K16" s="8">
        <f t="shared" si="4"/>
        <v>1.7741</v>
      </c>
      <c r="L16" s="8">
        <v>1.889</v>
      </c>
      <c r="M16" s="9">
        <f t="shared" si="5"/>
        <v>75.160686</v>
      </c>
      <c r="N16" s="12">
        <v>988.825</v>
      </c>
      <c r="O16" s="13">
        <f t="shared" si="12"/>
        <v>1.8758</v>
      </c>
      <c r="P16" s="13">
        <v>1.929</v>
      </c>
      <c r="Q16" s="9">
        <f t="shared" si="7"/>
        <v>52.60549</v>
      </c>
      <c r="R16" s="9">
        <f t="shared" si="8"/>
        <v>1269.416756</v>
      </c>
      <c r="S16" s="9">
        <f t="shared" si="9"/>
        <v>13473.99567</v>
      </c>
      <c r="T16" s="14"/>
      <c r="U16" s="4"/>
      <c r="V16" s="4"/>
      <c r="W16" s="4"/>
      <c r="X16" s="4"/>
      <c r="Y16" s="4"/>
      <c r="Z16" s="4"/>
    </row>
    <row r="17" ht="14.25" customHeight="1">
      <c r="A17" s="5">
        <v>44820.0</v>
      </c>
      <c r="B17" s="6">
        <v>3574.923</v>
      </c>
      <c r="C17" s="7">
        <f t="shared" si="13"/>
        <v>1.4577</v>
      </c>
      <c r="D17" s="8">
        <v>1.639</v>
      </c>
      <c r="E17" s="9">
        <f t="shared" si="1"/>
        <v>648.1335399</v>
      </c>
      <c r="F17" s="15"/>
      <c r="G17" s="11">
        <f t="shared" si="2"/>
        <v>1.6159</v>
      </c>
      <c r="H17" s="15"/>
      <c r="I17" s="9">
        <f t="shared" si="3"/>
        <v>0</v>
      </c>
      <c r="J17" s="10">
        <v>382.879</v>
      </c>
      <c r="K17" s="8">
        <f t="shared" si="4"/>
        <v>1.7741</v>
      </c>
      <c r="L17" s="8">
        <v>1.889</v>
      </c>
      <c r="M17" s="9">
        <f t="shared" si="5"/>
        <v>43.9927971</v>
      </c>
      <c r="N17" s="12">
        <v>347.347</v>
      </c>
      <c r="O17" s="13">
        <f t="shared" si="12"/>
        <v>1.8758</v>
      </c>
      <c r="P17" s="13">
        <v>1.929</v>
      </c>
      <c r="Q17" s="9">
        <f t="shared" si="7"/>
        <v>18.4788604</v>
      </c>
      <c r="R17" s="9">
        <f t="shared" si="8"/>
        <v>710.6051974</v>
      </c>
      <c r="S17" s="9">
        <f t="shared" si="9"/>
        <v>7252.589591</v>
      </c>
      <c r="T17" s="14"/>
      <c r="U17" s="4"/>
      <c r="V17" s="4"/>
      <c r="W17" s="4"/>
      <c r="X17" s="4"/>
      <c r="Y17" s="4"/>
      <c r="Z17" s="4"/>
    </row>
    <row r="18" ht="14.25" customHeight="1">
      <c r="A18" s="5">
        <v>44821.0</v>
      </c>
      <c r="B18" s="6">
        <v>3330.649</v>
      </c>
      <c r="C18" s="7">
        <f t="shared" si="13"/>
        <v>1.4577</v>
      </c>
      <c r="D18" s="8">
        <v>1.639</v>
      </c>
      <c r="E18" s="9">
        <f t="shared" si="1"/>
        <v>603.8466637</v>
      </c>
      <c r="F18" s="10">
        <v>419.713</v>
      </c>
      <c r="G18" s="11">
        <f t="shared" si="2"/>
        <v>1.5594</v>
      </c>
      <c r="H18" s="10">
        <v>1.759</v>
      </c>
      <c r="I18" s="9">
        <f t="shared" si="3"/>
        <v>83.7747148</v>
      </c>
      <c r="J18" s="10">
        <v>274.47</v>
      </c>
      <c r="K18" s="8">
        <f t="shared" ref="K18:K29" si="14">sum(1.47*1.13)</f>
        <v>1.6611</v>
      </c>
      <c r="L18" s="8">
        <v>1.889</v>
      </c>
      <c r="M18" s="9">
        <f t="shared" si="5"/>
        <v>62.551713</v>
      </c>
      <c r="N18" s="12">
        <v>192.717</v>
      </c>
      <c r="O18" s="13">
        <f t="shared" ref="O18:O29" si="15">sum(1.57*1.13)</f>
        <v>1.7741</v>
      </c>
      <c r="P18" s="13">
        <v>1.929</v>
      </c>
      <c r="Q18" s="9">
        <f t="shared" si="7"/>
        <v>29.8518633</v>
      </c>
      <c r="R18" s="9">
        <f t="shared" si="8"/>
        <v>780.0249548</v>
      </c>
      <c r="S18" s="9">
        <f t="shared" si="9"/>
        <v>7087.433801</v>
      </c>
      <c r="T18" s="14"/>
      <c r="U18" s="4"/>
      <c r="V18" s="4"/>
      <c r="W18" s="4"/>
      <c r="X18" s="4"/>
      <c r="Y18" s="4"/>
      <c r="Z18" s="4"/>
    </row>
    <row r="19" ht="14.25" customHeight="1">
      <c r="A19" s="5">
        <v>44822.0</v>
      </c>
      <c r="B19" s="6">
        <v>4352.668</v>
      </c>
      <c r="C19" s="7">
        <f t="shared" si="13"/>
        <v>1.4577</v>
      </c>
      <c r="D19" s="8">
        <v>1.639</v>
      </c>
      <c r="E19" s="9">
        <f t="shared" si="1"/>
        <v>789.1387084</v>
      </c>
      <c r="F19" s="10">
        <v>102.899</v>
      </c>
      <c r="G19" s="11">
        <f t="shared" si="2"/>
        <v>1.5594</v>
      </c>
      <c r="H19" s="10">
        <v>1.759</v>
      </c>
      <c r="I19" s="9">
        <f t="shared" si="3"/>
        <v>20.5386404</v>
      </c>
      <c r="J19" s="10">
        <v>278.184</v>
      </c>
      <c r="K19" s="8">
        <f t="shared" si="14"/>
        <v>1.6611</v>
      </c>
      <c r="L19" s="8">
        <v>1.889</v>
      </c>
      <c r="M19" s="9">
        <f t="shared" si="5"/>
        <v>63.3981336</v>
      </c>
      <c r="N19" s="12">
        <v>271.657</v>
      </c>
      <c r="O19" s="13">
        <f t="shared" si="15"/>
        <v>1.7741</v>
      </c>
      <c r="P19" s="13">
        <v>1.929</v>
      </c>
      <c r="Q19" s="9">
        <f t="shared" si="7"/>
        <v>42.0796693</v>
      </c>
      <c r="R19" s="9">
        <f t="shared" si="8"/>
        <v>915.1551517</v>
      </c>
      <c r="S19" s="9">
        <f t="shared" si="9"/>
        <v>8364.538122</v>
      </c>
      <c r="T19" s="14"/>
      <c r="U19" s="4"/>
      <c r="V19" s="4"/>
      <c r="W19" s="4"/>
      <c r="X19" s="4"/>
      <c r="Y19" s="4"/>
      <c r="Z19" s="4"/>
    </row>
    <row r="20" ht="14.25" customHeight="1">
      <c r="A20" s="5">
        <v>44823.0</v>
      </c>
      <c r="B20" s="6">
        <v>4878.895</v>
      </c>
      <c r="C20" s="7">
        <f t="shared" si="13"/>
        <v>1.4577</v>
      </c>
      <c r="D20" s="8">
        <v>1.64</v>
      </c>
      <c r="E20" s="9">
        <f t="shared" si="1"/>
        <v>889.4225585</v>
      </c>
      <c r="F20" s="10">
        <v>156.042</v>
      </c>
      <c r="G20" s="11">
        <f t="shared" si="2"/>
        <v>1.5594</v>
      </c>
      <c r="H20" s="10">
        <v>1.759</v>
      </c>
      <c r="I20" s="9">
        <f t="shared" si="3"/>
        <v>31.1459832</v>
      </c>
      <c r="J20" s="10">
        <v>232.465</v>
      </c>
      <c r="K20" s="8">
        <f t="shared" si="14"/>
        <v>1.6611</v>
      </c>
      <c r="L20" s="8">
        <v>1.889</v>
      </c>
      <c r="M20" s="9">
        <f t="shared" si="5"/>
        <v>52.9787735</v>
      </c>
      <c r="N20" s="12">
        <v>514.026</v>
      </c>
      <c r="O20" s="13">
        <f t="shared" si="15"/>
        <v>1.7741</v>
      </c>
      <c r="P20" s="13">
        <v>1.929</v>
      </c>
      <c r="Q20" s="9">
        <f t="shared" si="7"/>
        <v>79.6226274</v>
      </c>
      <c r="R20" s="9">
        <f t="shared" si="8"/>
        <v>1053.169943</v>
      </c>
      <c r="S20" s="9">
        <f t="shared" si="9"/>
        <v>9706.548217</v>
      </c>
      <c r="T20" s="14"/>
      <c r="U20" s="4"/>
      <c r="V20" s="4"/>
      <c r="W20" s="4"/>
      <c r="X20" s="4"/>
      <c r="Y20" s="4"/>
      <c r="Z20" s="4"/>
    </row>
    <row r="21" ht="14.25" customHeight="1">
      <c r="A21" s="5">
        <v>44824.0</v>
      </c>
      <c r="B21" s="6">
        <v>4911.572</v>
      </c>
      <c r="C21" s="7">
        <f t="shared" si="13"/>
        <v>1.4577</v>
      </c>
      <c r="D21" s="8">
        <v>1.639</v>
      </c>
      <c r="E21" s="9">
        <f t="shared" si="1"/>
        <v>890.4680036</v>
      </c>
      <c r="F21" s="10">
        <v>27.765</v>
      </c>
      <c r="G21" s="11">
        <f t="shared" si="2"/>
        <v>1.5594</v>
      </c>
      <c r="H21" s="10">
        <v>1.759</v>
      </c>
      <c r="I21" s="9">
        <f t="shared" si="3"/>
        <v>5.541894</v>
      </c>
      <c r="J21" s="10">
        <v>317.413</v>
      </c>
      <c r="K21" s="8">
        <f t="shared" si="14"/>
        <v>1.6611</v>
      </c>
      <c r="L21" s="8">
        <v>1.889</v>
      </c>
      <c r="M21" s="9">
        <f t="shared" si="5"/>
        <v>72.3384227</v>
      </c>
      <c r="N21" s="12">
        <v>354.791</v>
      </c>
      <c r="O21" s="13">
        <f t="shared" si="15"/>
        <v>1.7741</v>
      </c>
      <c r="P21" s="13">
        <v>1.929</v>
      </c>
      <c r="Q21" s="9">
        <f t="shared" si="7"/>
        <v>54.9571259</v>
      </c>
      <c r="R21" s="9">
        <f t="shared" si="8"/>
        <v>1023.305446</v>
      </c>
      <c r="S21" s="9">
        <f t="shared" si="9"/>
        <v>9382.890139</v>
      </c>
      <c r="T21" s="14"/>
      <c r="U21" s="4"/>
      <c r="V21" s="4"/>
      <c r="W21" s="4"/>
      <c r="X21" s="4"/>
      <c r="Y21" s="4"/>
      <c r="Z21" s="4"/>
    </row>
    <row r="22" ht="14.25" customHeight="1">
      <c r="A22" s="5">
        <v>44825.0</v>
      </c>
      <c r="B22" s="6">
        <v>6366.495</v>
      </c>
      <c r="C22" s="7">
        <f t="shared" si="13"/>
        <v>1.4577</v>
      </c>
      <c r="D22" s="8">
        <v>1.639</v>
      </c>
      <c r="E22" s="9">
        <f t="shared" si="1"/>
        <v>1154.245544</v>
      </c>
      <c r="F22" s="10">
        <v>164.101</v>
      </c>
      <c r="G22" s="11">
        <f t="shared" si="2"/>
        <v>1.5594</v>
      </c>
      <c r="H22" s="10">
        <v>1.759</v>
      </c>
      <c r="I22" s="9">
        <f t="shared" si="3"/>
        <v>32.7545596</v>
      </c>
      <c r="J22" s="10">
        <v>599.62</v>
      </c>
      <c r="K22" s="8">
        <f t="shared" si="14"/>
        <v>1.6611</v>
      </c>
      <c r="L22" s="8">
        <v>1.889</v>
      </c>
      <c r="M22" s="9">
        <f t="shared" si="5"/>
        <v>136.653398</v>
      </c>
      <c r="N22" s="12">
        <v>809.885</v>
      </c>
      <c r="O22" s="13">
        <f t="shared" si="15"/>
        <v>1.7741</v>
      </c>
      <c r="P22" s="13">
        <v>1.929</v>
      </c>
      <c r="Q22" s="9">
        <f t="shared" si="7"/>
        <v>125.4511865</v>
      </c>
      <c r="R22" s="9">
        <f t="shared" si="8"/>
        <v>1449.104688</v>
      </c>
      <c r="S22" s="9">
        <f t="shared" si="9"/>
        <v>13418.28931</v>
      </c>
      <c r="T22" s="14"/>
      <c r="U22" s="4"/>
      <c r="V22" s="4"/>
      <c r="W22" s="4"/>
      <c r="X22" s="4"/>
      <c r="Y22" s="4"/>
      <c r="Z22" s="4"/>
    </row>
    <row r="23" ht="14.25" customHeight="1">
      <c r="A23" s="5">
        <v>44826.0</v>
      </c>
      <c r="B23" s="6">
        <v>7270.002</v>
      </c>
      <c r="C23" s="7">
        <f t="shared" si="13"/>
        <v>1.4577</v>
      </c>
      <c r="D23" s="8">
        <v>1.639</v>
      </c>
      <c r="E23" s="9">
        <f t="shared" si="1"/>
        <v>1318.051363</v>
      </c>
      <c r="F23" s="10">
        <v>108.017</v>
      </c>
      <c r="G23" s="11">
        <f t="shared" si="2"/>
        <v>1.5594</v>
      </c>
      <c r="H23" s="10">
        <v>1.759</v>
      </c>
      <c r="I23" s="9">
        <f t="shared" si="3"/>
        <v>21.5601932</v>
      </c>
      <c r="J23" s="10">
        <v>937.024</v>
      </c>
      <c r="K23" s="8">
        <f t="shared" si="14"/>
        <v>1.6611</v>
      </c>
      <c r="L23" s="8">
        <v>1.889</v>
      </c>
      <c r="M23" s="9">
        <f t="shared" si="5"/>
        <v>213.5477696</v>
      </c>
      <c r="N23" s="12">
        <v>1088.948</v>
      </c>
      <c r="O23" s="13">
        <f t="shared" si="15"/>
        <v>1.7741</v>
      </c>
      <c r="P23" s="13">
        <v>1.929</v>
      </c>
      <c r="Q23" s="9">
        <f t="shared" si="7"/>
        <v>168.6780452</v>
      </c>
      <c r="R23" s="9">
        <f t="shared" si="8"/>
        <v>1721.837371</v>
      </c>
      <c r="S23" s="9">
        <f t="shared" si="9"/>
        <v>15976.15421</v>
      </c>
      <c r="T23" s="14"/>
      <c r="U23" s="4"/>
      <c r="V23" s="4"/>
      <c r="W23" s="4"/>
      <c r="X23" s="4"/>
      <c r="Y23" s="4"/>
      <c r="Z23" s="4"/>
    </row>
    <row r="24" ht="14.25" customHeight="1">
      <c r="A24" s="5">
        <v>44827.0</v>
      </c>
      <c r="B24" s="6">
        <v>2254.842</v>
      </c>
      <c r="C24" s="7">
        <f t="shared" si="13"/>
        <v>1.4577</v>
      </c>
      <c r="D24" s="8">
        <v>1.639</v>
      </c>
      <c r="E24" s="9">
        <f t="shared" si="1"/>
        <v>408.8028546</v>
      </c>
      <c r="F24" s="10">
        <v>8.99</v>
      </c>
      <c r="G24" s="11">
        <f t="shared" si="2"/>
        <v>1.5594</v>
      </c>
      <c r="H24" s="10">
        <v>1.759</v>
      </c>
      <c r="I24" s="9">
        <f t="shared" si="3"/>
        <v>1.794404</v>
      </c>
      <c r="J24" s="10">
        <v>284.973</v>
      </c>
      <c r="K24" s="8">
        <f t="shared" si="14"/>
        <v>1.6611</v>
      </c>
      <c r="L24" s="8">
        <v>1.889</v>
      </c>
      <c r="M24" s="9">
        <f t="shared" si="5"/>
        <v>64.9453467</v>
      </c>
      <c r="N24" s="12">
        <v>78.062</v>
      </c>
      <c r="O24" s="13">
        <f t="shared" si="15"/>
        <v>1.7741</v>
      </c>
      <c r="P24" s="13">
        <v>1.929</v>
      </c>
      <c r="Q24" s="9">
        <f t="shared" si="7"/>
        <v>12.0918038</v>
      </c>
      <c r="R24" s="9">
        <f t="shared" si="8"/>
        <v>487.6344091</v>
      </c>
      <c r="S24" s="9">
        <f t="shared" si="9"/>
        <v>4400.395043</v>
      </c>
      <c r="T24" s="14"/>
      <c r="U24" s="4"/>
      <c r="V24" s="4"/>
      <c r="W24" s="4"/>
      <c r="X24" s="4"/>
      <c r="Y24" s="4"/>
      <c r="Z24" s="4"/>
    </row>
    <row r="25" ht="14.25" customHeight="1">
      <c r="A25" s="5">
        <v>44828.0</v>
      </c>
      <c r="B25" s="6">
        <v>799.105</v>
      </c>
      <c r="C25" s="7">
        <f t="shared" si="13"/>
        <v>1.4577</v>
      </c>
      <c r="D25" s="8">
        <v>1.639</v>
      </c>
      <c r="E25" s="9">
        <f t="shared" si="1"/>
        <v>144.8777365</v>
      </c>
      <c r="F25" s="15"/>
      <c r="G25" s="11">
        <f t="shared" si="2"/>
        <v>1.5594</v>
      </c>
      <c r="H25" s="15"/>
      <c r="I25" s="9">
        <f t="shared" si="3"/>
        <v>0</v>
      </c>
      <c r="J25" s="10">
        <v>55.712</v>
      </c>
      <c r="K25" s="8">
        <f t="shared" si="14"/>
        <v>1.6611</v>
      </c>
      <c r="L25" s="8">
        <v>1.889</v>
      </c>
      <c r="M25" s="9">
        <f t="shared" si="5"/>
        <v>12.6967648</v>
      </c>
      <c r="N25" s="16"/>
      <c r="O25" s="13">
        <f t="shared" si="15"/>
        <v>1.7741</v>
      </c>
      <c r="P25" s="17"/>
      <c r="Q25" s="9">
        <f t="shared" si="7"/>
        <v>0</v>
      </c>
      <c r="R25" s="9">
        <f t="shared" si="8"/>
        <v>157.5745013</v>
      </c>
      <c r="S25" s="9">
        <f t="shared" si="9"/>
        <v>1414.973063</v>
      </c>
      <c r="T25" s="14"/>
      <c r="U25" s="4"/>
      <c r="V25" s="4"/>
      <c r="W25" s="4"/>
      <c r="X25" s="4"/>
      <c r="Y25" s="4"/>
      <c r="Z25" s="4"/>
    </row>
    <row r="26" ht="14.25" customHeight="1">
      <c r="A26" s="5">
        <v>44829.0</v>
      </c>
      <c r="B26" s="6">
        <v>2286.267</v>
      </c>
      <c r="C26" s="7">
        <f t="shared" si="13"/>
        <v>1.4577</v>
      </c>
      <c r="D26" s="8">
        <v>1.639</v>
      </c>
      <c r="E26" s="9">
        <f t="shared" si="1"/>
        <v>414.5002071</v>
      </c>
      <c r="F26" s="10">
        <v>17.07</v>
      </c>
      <c r="G26" s="11">
        <f t="shared" si="2"/>
        <v>1.5594</v>
      </c>
      <c r="H26" s="10">
        <v>1.759</v>
      </c>
      <c r="I26" s="9">
        <f t="shared" si="3"/>
        <v>3.407172</v>
      </c>
      <c r="J26" s="10">
        <v>245.35</v>
      </c>
      <c r="K26" s="8">
        <f t="shared" si="14"/>
        <v>1.6611</v>
      </c>
      <c r="L26" s="8">
        <v>1.889</v>
      </c>
      <c r="M26" s="9">
        <f t="shared" si="5"/>
        <v>55.915265</v>
      </c>
      <c r="N26" s="12">
        <v>326.476</v>
      </c>
      <c r="O26" s="13">
        <f t="shared" si="15"/>
        <v>1.7741</v>
      </c>
      <c r="P26" s="13">
        <v>1.929</v>
      </c>
      <c r="Q26" s="9">
        <f t="shared" si="7"/>
        <v>50.5711324</v>
      </c>
      <c r="R26" s="9">
        <f t="shared" si="8"/>
        <v>524.3937765</v>
      </c>
      <c r="S26" s="9">
        <f t="shared" si="9"/>
        <v>4870.456097</v>
      </c>
      <c r="T26" s="14"/>
      <c r="U26" s="4"/>
      <c r="V26" s="4"/>
      <c r="W26" s="4"/>
      <c r="X26" s="4"/>
      <c r="Y26" s="4"/>
      <c r="Z26" s="4"/>
    </row>
    <row r="27" ht="14.25" customHeight="1">
      <c r="A27" s="5">
        <v>44830.0</v>
      </c>
      <c r="B27" s="6">
        <v>4041.56</v>
      </c>
      <c r="C27" s="7">
        <f t="shared" si="13"/>
        <v>1.4577</v>
      </c>
      <c r="D27" s="8">
        <v>1.639</v>
      </c>
      <c r="E27" s="9">
        <f t="shared" si="1"/>
        <v>732.734828</v>
      </c>
      <c r="F27" s="10">
        <v>41.815</v>
      </c>
      <c r="G27" s="11">
        <f t="shared" si="2"/>
        <v>1.5594</v>
      </c>
      <c r="H27" s="10">
        <v>1.759</v>
      </c>
      <c r="I27" s="9">
        <f t="shared" si="3"/>
        <v>8.346274</v>
      </c>
      <c r="J27" s="10">
        <v>233.691</v>
      </c>
      <c r="K27" s="8">
        <f t="shared" si="14"/>
        <v>1.6611</v>
      </c>
      <c r="L27" s="8">
        <v>1.889</v>
      </c>
      <c r="M27" s="9">
        <f t="shared" si="5"/>
        <v>53.2581789</v>
      </c>
      <c r="N27" s="12">
        <v>680.923</v>
      </c>
      <c r="O27" s="13">
        <f t="shared" si="15"/>
        <v>1.7741</v>
      </c>
      <c r="P27" s="13">
        <v>1.929</v>
      </c>
      <c r="Q27" s="9">
        <f t="shared" si="7"/>
        <v>105.4749727</v>
      </c>
      <c r="R27" s="9">
        <f t="shared" si="8"/>
        <v>899.8142536</v>
      </c>
      <c r="S27" s="9">
        <f t="shared" si="9"/>
        <v>8452.612191</v>
      </c>
      <c r="T27" s="14"/>
      <c r="U27" s="4"/>
      <c r="V27" s="4"/>
      <c r="W27" s="4"/>
      <c r="X27" s="4"/>
      <c r="Y27" s="4"/>
      <c r="Z27" s="4"/>
    </row>
    <row r="28" ht="14.25" customHeight="1">
      <c r="A28" s="5">
        <v>44831.0</v>
      </c>
      <c r="B28" s="6">
        <v>5046.963</v>
      </c>
      <c r="C28" s="7">
        <f t="shared" si="13"/>
        <v>1.4577</v>
      </c>
      <c r="D28" s="8">
        <v>1.639</v>
      </c>
      <c r="E28" s="9">
        <f t="shared" si="1"/>
        <v>915.0143919</v>
      </c>
      <c r="F28" s="10">
        <v>110.8</v>
      </c>
      <c r="G28" s="11">
        <f t="shared" si="2"/>
        <v>1.5594</v>
      </c>
      <c r="H28" s="10">
        <v>1.759</v>
      </c>
      <c r="I28" s="9">
        <f t="shared" si="3"/>
        <v>22.11568</v>
      </c>
      <c r="J28" s="10">
        <v>168.786</v>
      </c>
      <c r="K28" s="8">
        <f t="shared" si="14"/>
        <v>1.6611</v>
      </c>
      <c r="L28" s="8">
        <v>1.889</v>
      </c>
      <c r="M28" s="9">
        <f t="shared" si="5"/>
        <v>38.4663294</v>
      </c>
      <c r="N28" s="12">
        <v>1035.128</v>
      </c>
      <c r="O28" s="13">
        <f t="shared" si="15"/>
        <v>1.7741</v>
      </c>
      <c r="P28" s="13">
        <v>1.93</v>
      </c>
      <c r="Q28" s="9">
        <f t="shared" si="7"/>
        <v>161.3764552</v>
      </c>
      <c r="R28" s="9">
        <f t="shared" si="8"/>
        <v>1136.972857</v>
      </c>
      <c r="S28" s="9">
        <f t="shared" si="9"/>
        <v>10783.50335</v>
      </c>
      <c r="T28" s="14"/>
      <c r="U28" s="4"/>
      <c r="V28" s="4"/>
      <c r="W28" s="4"/>
      <c r="X28" s="4"/>
      <c r="Y28" s="4"/>
      <c r="Z28" s="4"/>
    </row>
    <row r="29" ht="14.25" customHeight="1">
      <c r="A29" s="5">
        <v>44832.0</v>
      </c>
      <c r="B29" s="6">
        <v>5455.457</v>
      </c>
      <c r="C29" s="7">
        <f t="shared" si="13"/>
        <v>1.4577</v>
      </c>
      <c r="D29" s="8">
        <v>1.639</v>
      </c>
      <c r="E29" s="9">
        <f t="shared" si="1"/>
        <v>989.0743541</v>
      </c>
      <c r="F29" s="10">
        <v>153.721</v>
      </c>
      <c r="G29" s="11">
        <f t="shared" si="2"/>
        <v>1.5594</v>
      </c>
      <c r="H29" s="10">
        <v>1.759</v>
      </c>
      <c r="I29" s="9">
        <f t="shared" si="3"/>
        <v>30.6827116</v>
      </c>
      <c r="J29" s="10">
        <v>630.341</v>
      </c>
      <c r="K29" s="8">
        <f t="shared" si="14"/>
        <v>1.6611</v>
      </c>
      <c r="L29" s="8">
        <v>1.889</v>
      </c>
      <c r="M29" s="9">
        <f t="shared" si="5"/>
        <v>143.6547139</v>
      </c>
      <c r="N29" s="12">
        <v>580.438</v>
      </c>
      <c r="O29" s="13">
        <f t="shared" si="15"/>
        <v>1.7741</v>
      </c>
      <c r="P29" s="13">
        <v>1.929</v>
      </c>
      <c r="Q29" s="9">
        <f t="shared" si="7"/>
        <v>89.9098462</v>
      </c>
      <c r="R29" s="9">
        <f t="shared" si="8"/>
        <v>1253.321626</v>
      </c>
      <c r="S29" s="9">
        <f t="shared" si="9"/>
        <v>11522.26831</v>
      </c>
      <c r="T29" s="14"/>
      <c r="U29" s="4"/>
      <c r="V29" s="4"/>
      <c r="W29" s="4"/>
      <c r="X29" s="4"/>
      <c r="Y29" s="4"/>
      <c r="Z29" s="4"/>
    </row>
    <row r="30" ht="14.25" customHeight="1">
      <c r="A30" s="5">
        <v>44833.0</v>
      </c>
      <c r="B30" s="6">
        <v>7057.794</v>
      </c>
      <c r="C30" s="7">
        <v>1.53</v>
      </c>
      <c r="D30" s="8">
        <v>1.639</v>
      </c>
      <c r="E30" s="9">
        <f t="shared" si="1"/>
        <v>769.299546</v>
      </c>
      <c r="F30" s="10">
        <v>199.829</v>
      </c>
      <c r="G30" s="11">
        <f t="shared" si="2"/>
        <v>1.625</v>
      </c>
      <c r="H30" s="10">
        <v>1.759</v>
      </c>
      <c r="I30" s="9">
        <f t="shared" si="3"/>
        <v>26.777086</v>
      </c>
      <c r="J30" s="10">
        <v>687.698</v>
      </c>
      <c r="K30" s="8">
        <v>1.72</v>
      </c>
      <c r="L30" s="8">
        <v>1.889</v>
      </c>
      <c r="M30" s="9">
        <f t="shared" si="5"/>
        <v>116.220962</v>
      </c>
      <c r="N30" s="12">
        <v>464.776</v>
      </c>
      <c r="O30" s="13">
        <v>1.77</v>
      </c>
      <c r="P30" s="13">
        <v>1.929</v>
      </c>
      <c r="Q30" s="9">
        <f t="shared" si="7"/>
        <v>73.899384</v>
      </c>
      <c r="R30" s="9">
        <f t="shared" si="8"/>
        <v>986.196978</v>
      </c>
      <c r="S30" s="9">
        <f t="shared" si="9"/>
        <v>14114.838</v>
      </c>
      <c r="T30" s="14"/>
      <c r="U30" s="4"/>
      <c r="V30" s="4"/>
      <c r="W30" s="4"/>
      <c r="X30" s="4"/>
      <c r="Y30" s="4"/>
      <c r="Z30" s="4"/>
    </row>
    <row r="31" ht="14.25" customHeight="1">
      <c r="A31" s="5">
        <v>44834.0</v>
      </c>
      <c r="B31" s="6">
        <v>7276.441</v>
      </c>
      <c r="C31" s="7">
        <v>1.53</v>
      </c>
      <c r="D31" s="8">
        <v>1.639</v>
      </c>
      <c r="E31" s="9">
        <f t="shared" si="1"/>
        <v>793.132069</v>
      </c>
      <c r="F31" s="10">
        <v>62.094</v>
      </c>
      <c r="G31" s="11">
        <f t="shared" si="2"/>
        <v>1.625</v>
      </c>
      <c r="H31" s="10">
        <v>1.759</v>
      </c>
      <c r="I31" s="9">
        <f t="shared" si="3"/>
        <v>8.320596</v>
      </c>
      <c r="J31" s="10">
        <v>743.749</v>
      </c>
      <c r="K31" s="8">
        <v>1.72</v>
      </c>
      <c r="L31" s="8">
        <v>1.889</v>
      </c>
      <c r="M31" s="9">
        <f t="shared" si="5"/>
        <v>125.693581</v>
      </c>
      <c r="N31" s="12">
        <v>282.354</v>
      </c>
      <c r="O31" s="13">
        <v>1.77</v>
      </c>
      <c r="P31" s="13">
        <v>1.929</v>
      </c>
      <c r="Q31" s="9">
        <f t="shared" si="7"/>
        <v>44.894286</v>
      </c>
      <c r="R31" s="9">
        <f t="shared" si="8"/>
        <v>972.040532</v>
      </c>
      <c r="S31" s="9">
        <f t="shared" si="9"/>
        <v>13984.91287</v>
      </c>
      <c r="T31" s="14"/>
      <c r="U31" s="4"/>
      <c r="V31" s="4"/>
      <c r="W31" s="4"/>
      <c r="X31" s="4"/>
      <c r="Y31" s="4"/>
      <c r="Z31" s="4"/>
    </row>
    <row r="32" ht="14.25" customHeight="1">
      <c r="A32" s="5"/>
      <c r="B32" s="18"/>
      <c r="C32" s="19"/>
      <c r="D32" s="20"/>
      <c r="E32" s="9">
        <f t="shared" si="1"/>
        <v>0</v>
      </c>
      <c r="F32" s="15"/>
      <c r="G32" s="11">
        <f t="shared" si="2"/>
        <v>0</v>
      </c>
      <c r="H32" s="15"/>
      <c r="I32" s="9">
        <f t="shared" si="3"/>
        <v>0</v>
      </c>
      <c r="J32" s="15"/>
      <c r="K32" s="20"/>
      <c r="L32" s="20"/>
      <c r="M32" s="9">
        <f t="shared" si="5"/>
        <v>0</v>
      </c>
      <c r="N32" s="16"/>
      <c r="O32" s="17"/>
      <c r="P32" s="17"/>
      <c r="Q32" s="9">
        <f t="shared" si="7"/>
        <v>0</v>
      </c>
      <c r="R32" s="9">
        <f t="shared" si="8"/>
        <v>0</v>
      </c>
      <c r="S32" s="9">
        <f t="shared" si="9"/>
        <v>0</v>
      </c>
      <c r="T32" s="14"/>
      <c r="U32" s="4"/>
      <c r="V32" s="4"/>
      <c r="W32" s="4"/>
      <c r="X32" s="4"/>
      <c r="Y32" s="4"/>
      <c r="Z32" s="4"/>
    </row>
    <row r="33" ht="14.25" customHeight="1">
      <c r="A33" s="5">
        <v>44835.0</v>
      </c>
      <c r="B33" s="6">
        <v>2420.934</v>
      </c>
      <c r="C33" s="7">
        <v>1.53</v>
      </c>
      <c r="D33" s="8">
        <v>1.639</v>
      </c>
      <c r="E33" s="9">
        <f t="shared" si="1"/>
        <v>263.881806</v>
      </c>
      <c r="F33" s="15"/>
      <c r="G33" s="11">
        <f t="shared" si="2"/>
        <v>1.625</v>
      </c>
      <c r="H33" s="15"/>
      <c r="I33" s="9">
        <f t="shared" si="3"/>
        <v>0</v>
      </c>
      <c r="J33" s="10">
        <v>34.927</v>
      </c>
      <c r="K33" s="8">
        <v>1.72</v>
      </c>
      <c r="L33" s="8">
        <v>1.889</v>
      </c>
      <c r="M33" s="9">
        <f t="shared" si="5"/>
        <v>5.902663</v>
      </c>
      <c r="N33" s="12">
        <v>348.018</v>
      </c>
      <c r="O33" s="13">
        <v>1.77</v>
      </c>
      <c r="P33" s="13">
        <v>1.929</v>
      </c>
      <c r="Q33" s="9">
        <f t="shared" si="7"/>
        <v>55.334862</v>
      </c>
      <c r="R33" s="9">
        <f t="shared" si="8"/>
        <v>325.119331</v>
      </c>
      <c r="S33" s="9">
        <f t="shared" si="9"/>
        <v>4705.214651</v>
      </c>
      <c r="T33" s="14"/>
      <c r="U33" s="4"/>
      <c r="V33" s="4"/>
      <c r="W33" s="4"/>
      <c r="X33" s="4"/>
      <c r="Y33" s="4"/>
      <c r="Z33" s="4"/>
    </row>
    <row r="34" ht="14.25" customHeight="1">
      <c r="A34" s="5">
        <v>44836.0</v>
      </c>
      <c r="B34" s="6">
        <v>3464.501</v>
      </c>
      <c r="C34" s="7">
        <v>1.53</v>
      </c>
      <c r="D34" s="8">
        <v>1.639</v>
      </c>
      <c r="E34" s="9">
        <f t="shared" si="1"/>
        <v>377.630609</v>
      </c>
      <c r="F34" s="10">
        <v>45.887</v>
      </c>
      <c r="G34" s="11">
        <f t="shared" si="2"/>
        <v>1.625</v>
      </c>
      <c r="H34" s="10">
        <v>1.759</v>
      </c>
      <c r="I34" s="9">
        <f t="shared" si="3"/>
        <v>6.148858</v>
      </c>
      <c r="J34" s="10">
        <v>626.327</v>
      </c>
      <c r="K34" s="8">
        <v>1.72</v>
      </c>
      <c r="L34" s="8">
        <v>1.889</v>
      </c>
      <c r="M34" s="9">
        <f t="shared" si="5"/>
        <v>105.849263</v>
      </c>
      <c r="N34" s="12">
        <v>344.178</v>
      </c>
      <c r="O34" s="13">
        <v>1.77</v>
      </c>
      <c r="P34" s="13">
        <v>1.929</v>
      </c>
      <c r="Q34" s="9">
        <f t="shared" si="7"/>
        <v>54.724302</v>
      </c>
      <c r="R34" s="9">
        <f t="shared" si="8"/>
        <v>544.353032</v>
      </c>
      <c r="S34" s="9">
        <f t="shared" si="9"/>
        <v>7606.083437</v>
      </c>
      <c r="T34" s="14"/>
      <c r="U34" s="4"/>
      <c r="V34" s="4"/>
      <c r="W34" s="4"/>
      <c r="X34" s="4"/>
      <c r="Y34" s="4"/>
      <c r="Z34" s="4"/>
    </row>
    <row r="35" ht="14.25" customHeight="1">
      <c r="A35" s="5">
        <v>44837.0</v>
      </c>
      <c r="B35" s="6">
        <v>5420.383</v>
      </c>
      <c r="C35" s="7">
        <v>1.53</v>
      </c>
      <c r="D35" s="8">
        <v>1.639</v>
      </c>
      <c r="E35" s="9">
        <f t="shared" si="1"/>
        <v>590.821747</v>
      </c>
      <c r="F35" s="10">
        <v>81.747</v>
      </c>
      <c r="G35" s="11">
        <f t="shared" si="2"/>
        <v>1.625</v>
      </c>
      <c r="H35" s="10">
        <v>1.759</v>
      </c>
      <c r="I35" s="9">
        <f t="shared" si="3"/>
        <v>10.954098</v>
      </c>
      <c r="J35" s="10">
        <v>310.777</v>
      </c>
      <c r="K35" s="8">
        <v>1.72</v>
      </c>
      <c r="L35" s="8">
        <v>1.889</v>
      </c>
      <c r="M35" s="9">
        <f t="shared" si="5"/>
        <v>52.521313</v>
      </c>
      <c r="N35" s="12">
        <v>744.785</v>
      </c>
      <c r="O35" s="13">
        <v>1.77</v>
      </c>
      <c r="P35" s="13">
        <v>1.929</v>
      </c>
      <c r="Q35" s="9">
        <f t="shared" si="7"/>
        <v>118.420815</v>
      </c>
      <c r="R35" s="9">
        <f t="shared" si="8"/>
        <v>772.717973</v>
      </c>
      <c r="S35" s="9">
        <f t="shared" si="9"/>
        <v>11051.54873</v>
      </c>
      <c r="T35" s="14"/>
      <c r="U35" s="4"/>
      <c r="V35" s="4"/>
      <c r="W35" s="4"/>
      <c r="X35" s="4"/>
      <c r="Y35" s="4"/>
      <c r="Z35" s="4"/>
    </row>
    <row r="36" ht="14.25" customHeight="1">
      <c r="A36" s="5">
        <v>44838.0</v>
      </c>
      <c r="B36" s="6">
        <v>8046.343</v>
      </c>
      <c r="C36" s="7">
        <v>1.53</v>
      </c>
      <c r="D36" s="8">
        <v>1.639</v>
      </c>
      <c r="E36" s="9">
        <f t="shared" si="1"/>
        <v>877.051387</v>
      </c>
      <c r="F36" s="10">
        <v>114.08</v>
      </c>
      <c r="G36" s="11">
        <f t="shared" si="2"/>
        <v>1.625</v>
      </c>
      <c r="H36" s="10">
        <v>1.759</v>
      </c>
      <c r="I36" s="9">
        <f t="shared" si="3"/>
        <v>15.28672</v>
      </c>
      <c r="J36" s="10">
        <v>452.409</v>
      </c>
      <c r="K36" s="8">
        <v>1.72</v>
      </c>
      <c r="L36" s="8">
        <v>1.889</v>
      </c>
      <c r="M36" s="9">
        <f t="shared" si="5"/>
        <v>76.457121</v>
      </c>
      <c r="N36" s="12">
        <v>435.784</v>
      </c>
      <c r="O36" s="13">
        <v>1.77</v>
      </c>
      <c r="P36" s="13">
        <v>1.929</v>
      </c>
      <c r="Q36" s="9">
        <f t="shared" si="7"/>
        <v>69.289656</v>
      </c>
      <c r="R36" s="9">
        <f t="shared" si="8"/>
        <v>1038.084884</v>
      </c>
      <c r="S36" s="9">
        <f t="shared" si="9"/>
        <v>15083.85083</v>
      </c>
      <c r="T36" s="14"/>
      <c r="U36" s="4"/>
      <c r="V36" s="4"/>
      <c r="W36" s="4"/>
      <c r="X36" s="4"/>
      <c r="Y36" s="4"/>
      <c r="Z36" s="4"/>
    </row>
    <row r="37" ht="14.25" customHeight="1">
      <c r="A37" s="5">
        <v>44839.0</v>
      </c>
      <c r="B37" s="6">
        <v>6096.186</v>
      </c>
      <c r="C37" s="7">
        <v>1.53</v>
      </c>
      <c r="D37" s="8">
        <v>1.639</v>
      </c>
      <c r="E37" s="9">
        <f t="shared" si="1"/>
        <v>664.484274</v>
      </c>
      <c r="F37" s="10">
        <v>212.714</v>
      </c>
      <c r="G37" s="11">
        <f t="shared" si="2"/>
        <v>1.625</v>
      </c>
      <c r="H37" s="10">
        <v>1.759</v>
      </c>
      <c r="I37" s="9">
        <f t="shared" si="3"/>
        <v>28.503676</v>
      </c>
      <c r="J37" s="10">
        <v>261.955</v>
      </c>
      <c r="K37" s="8">
        <v>1.72</v>
      </c>
      <c r="L37" s="8">
        <v>1.889</v>
      </c>
      <c r="M37" s="9">
        <f t="shared" si="5"/>
        <v>44.270395</v>
      </c>
      <c r="N37" s="12">
        <v>464.091</v>
      </c>
      <c r="O37" s="13">
        <v>1.77</v>
      </c>
      <c r="P37" s="13">
        <v>1.929</v>
      </c>
      <c r="Q37" s="9">
        <f t="shared" si="7"/>
        <v>73.790469</v>
      </c>
      <c r="R37" s="9">
        <f t="shared" si="8"/>
        <v>811.048814</v>
      </c>
      <c r="S37" s="9">
        <f t="shared" si="9"/>
        <v>11755.87731</v>
      </c>
      <c r="T37" s="14"/>
      <c r="U37" s="4"/>
      <c r="V37" s="4"/>
      <c r="W37" s="4"/>
      <c r="X37" s="4"/>
      <c r="Y37" s="4"/>
      <c r="Z37" s="4"/>
    </row>
    <row r="38" ht="14.25" customHeight="1">
      <c r="A38" s="5">
        <v>44840.0</v>
      </c>
      <c r="B38" s="6">
        <v>6083.545</v>
      </c>
      <c r="C38" s="7">
        <v>1.53</v>
      </c>
      <c r="D38" s="8">
        <v>1.639</v>
      </c>
      <c r="E38" s="9">
        <f t="shared" si="1"/>
        <v>663.106405</v>
      </c>
      <c r="F38" s="10">
        <v>182.134</v>
      </c>
      <c r="G38" s="11">
        <f t="shared" si="2"/>
        <v>1.625</v>
      </c>
      <c r="H38" s="10">
        <v>1.759</v>
      </c>
      <c r="I38" s="9">
        <f t="shared" si="3"/>
        <v>24.405956</v>
      </c>
      <c r="J38" s="10">
        <v>220.162</v>
      </c>
      <c r="K38" s="8">
        <v>1.72</v>
      </c>
      <c r="L38" s="8">
        <v>1.889</v>
      </c>
      <c r="M38" s="9">
        <f t="shared" si="5"/>
        <v>37.207378</v>
      </c>
      <c r="N38" s="12">
        <v>548.236</v>
      </c>
      <c r="O38" s="13">
        <v>1.77</v>
      </c>
      <c r="P38" s="13">
        <v>1.929</v>
      </c>
      <c r="Q38" s="9">
        <f t="shared" si="7"/>
        <v>87.169524</v>
      </c>
      <c r="R38" s="9">
        <f t="shared" si="8"/>
        <v>811.889263</v>
      </c>
      <c r="S38" s="9">
        <f t="shared" si="9"/>
        <v>11764.73722</v>
      </c>
      <c r="T38" s="14"/>
      <c r="U38" s="4"/>
      <c r="V38" s="4"/>
      <c r="W38" s="4"/>
      <c r="X38" s="4"/>
      <c r="Y38" s="4"/>
      <c r="Z38" s="4"/>
    </row>
    <row r="39" ht="14.25" customHeight="1">
      <c r="A39" s="5">
        <v>44841.0</v>
      </c>
      <c r="B39" s="6">
        <v>7352.65</v>
      </c>
      <c r="C39" s="7">
        <v>1.53</v>
      </c>
      <c r="D39" s="8">
        <v>1.639</v>
      </c>
      <c r="E39" s="9">
        <f t="shared" si="1"/>
        <v>801.43885</v>
      </c>
      <c r="F39" s="10">
        <v>56.852</v>
      </c>
      <c r="G39" s="11">
        <f t="shared" si="2"/>
        <v>1.625</v>
      </c>
      <c r="H39" s="10">
        <v>1.759</v>
      </c>
      <c r="I39" s="9">
        <f t="shared" si="3"/>
        <v>7.618168</v>
      </c>
      <c r="J39" s="10">
        <v>694.037</v>
      </c>
      <c r="K39" s="8">
        <v>1.72</v>
      </c>
      <c r="L39" s="8">
        <v>1.889</v>
      </c>
      <c r="M39" s="9">
        <f t="shared" si="5"/>
        <v>117.292253</v>
      </c>
      <c r="N39" s="12">
        <v>460.366</v>
      </c>
      <c r="O39" s="13">
        <v>1.77</v>
      </c>
      <c r="P39" s="13">
        <v>1.929</v>
      </c>
      <c r="Q39" s="9">
        <f t="shared" si="7"/>
        <v>73.198194</v>
      </c>
      <c r="R39" s="9">
        <f t="shared" si="8"/>
        <v>999.547465</v>
      </c>
      <c r="S39" s="9">
        <f t="shared" si="9"/>
        <v>14350.07793</v>
      </c>
      <c r="T39" s="14"/>
      <c r="U39" s="4"/>
      <c r="V39" s="4"/>
      <c r="W39" s="4"/>
      <c r="X39" s="4"/>
      <c r="Y39" s="4"/>
      <c r="Z39" s="4"/>
    </row>
    <row r="40" ht="14.25" customHeight="1">
      <c r="A40" s="5">
        <v>44842.0</v>
      </c>
      <c r="B40" s="6">
        <v>3090.691</v>
      </c>
      <c r="C40" s="7">
        <v>1.53</v>
      </c>
      <c r="D40" s="8">
        <v>1.729</v>
      </c>
      <c r="E40" s="9">
        <f t="shared" si="1"/>
        <v>615.047509</v>
      </c>
      <c r="F40" s="10">
        <v>41.895</v>
      </c>
      <c r="G40" s="11">
        <f t="shared" si="2"/>
        <v>1.625</v>
      </c>
      <c r="H40" s="10">
        <v>1.859</v>
      </c>
      <c r="I40" s="9">
        <f t="shared" si="3"/>
        <v>9.80343</v>
      </c>
      <c r="J40" s="10">
        <v>157.879</v>
      </c>
      <c r="K40" s="8">
        <v>1.72</v>
      </c>
      <c r="L40" s="8">
        <v>1.989</v>
      </c>
      <c r="M40" s="9">
        <f t="shared" si="5"/>
        <v>42.469451</v>
      </c>
      <c r="N40" s="12">
        <v>156.215</v>
      </c>
      <c r="O40" s="13">
        <v>1.92</v>
      </c>
      <c r="P40" s="13">
        <v>2.099</v>
      </c>
      <c r="Q40" s="9">
        <f t="shared" si="7"/>
        <v>27.962485</v>
      </c>
      <c r="R40" s="9">
        <f t="shared" si="8"/>
        <v>695.282875</v>
      </c>
      <c r="S40" s="9">
        <f t="shared" si="9"/>
        <v>6063.60416</v>
      </c>
      <c r="T40" s="14"/>
      <c r="U40" s="4"/>
      <c r="V40" s="4"/>
      <c r="W40" s="4"/>
      <c r="X40" s="4"/>
      <c r="Y40" s="4"/>
      <c r="Z40" s="4"/>
    </row>
    <row r="41" ht="14.25" customHeight="1">
      <c r="A41" s="5">
        <v>44843.0</v>
      </c>
      <c r="B41" s="6">
        <v>1960.405</v>
      </c>
      <c r="C41" s="7">
        <v>1.59</v>
      </c>
      <c r="D41" s="8">
        <v>1.729</v>
      </c>
      <c r="E41" s="9">
        <f t="shared" si="1"/>
        <v>272.496295</v>
      </c>
      <c r="F41" s="10">
        <v>224.772</v>
      </c>
      <c r="G41" s="11">
        <f t="shared" si="2"/>
        <v>1.655</v>
      </c>
      <c r="H41" s="10">
        <v>1.859</v>
      </c>
      <c r="I41" s="9">
        <f t="shared" si="3"/>
        <v>45.853488</v>
      </c>
      <c r="J41" s="10">
        <v>48.305</v>
      </c>
      <c r="K41" s="8">
        <v>1.72</v>
      </c>
      <c r="L41" s="8">
        <v>1.989</v>
      </c>
      <c r="M41" s="9">
        <f t="shared" si="5"/>
        <v>12.994045</v>
      </c>
      <c r="N41" s="12">
        <v>351.516</v>
      </c>
      <c r="O41" s="13">
        <v>1.92</v>
      </c>
      <c r="P41" s="13">
        <v>2.099</v>
      </c>
      <c r="Q41" s="9">
        <f t="shared" si="7"/>
        <v>62.921364</v>
      </c>
      <c r="R41" s="9">
        <f t="shared" si="8"/>
        <v>394.265192</v>
      </c>
      <c r="S41" s="9">
        <f t="shared" si="9"/>
        <v>4641.302122</v>
      </c>
      <c r="T41" s="14"/>
      <c r="U41" s="4"/>
      <c r="V41" s="4"/>
      <c r="W41" s="4"/>
      <c r="X41" s="4"/>
      <c r="Y41" s="4"/>
      <c r="Z41" s="4"/>
    </row>
    <row r="42" ht="14.25" customHeight="1">
      <c r="A42" s="5">
        <v>44844.0</v>
      </c>
      <c r="B42" s="6">
        <v>2279.972</v>
      </c>
      <c r="C42" s="7">
        <v>1.59</v>
      </c>
      <c r="D42" s="8">
        <v>1.729</v>
      </c>
      <c r="E42" s="9">
        <f t="shared" si="1"/>
        <v>316.916108</v>
      </c>
      <c r="F42" s="10">
        <v>53.81</v>
      </c>
      <c r="G42" s="11">
        <f t="shared" si="2"/>
        <v>1.655</v>
      </c>
      <c r="H42" s="10">
        <v>1.859</v>
      </c>
      <c r="I42" s="9">
        <f t="shared" si="3"/>
        <v>10.97724</v>
      </c>
      <c r="J42" s="10">
        <v>345.04</v>
      </c>
      <c r="K42" s="8">
        <v>1.72</v>
      </c>
      <c r="L42" s="8">
        <v>1.989</v>
      </c>
      <c r="M42" s="9">
        <f t="shared" si="5"/>
        <v>92.81576</v>
      </c>
      <c r="N42" s="12">
        <v>437.079</v>
      </c>
      <c r="O42" s="13">
        <v>1.92</v>
      </c>
      <c r="P42" s="13">
        <v>2.099</v>
      </c>
      <c r="Q42" s="9">
        <f t="shared" si="7"/>
        <v>78.237141</v>
      </c>
      <c r="R42" s="9">
        <f t="shared" si="8"/>
        <v>498.946249</v>
      </c>
      <c r="S42" s="9">
        <f t="shared" si="9"/>
        <v>5645.817759</v>
      </c>
      <c r="T42" s="14"/>
      <c r="U42" s="4"/>
      <c r="V42" s="4"/>
      <c r="W42" s="4"/>
      <c r="X42" s="4"/>
      <c r="Y42" s="4"/>
      <c r="Z42" s="4"/>
    </row>
    <row r="43" ht="14.25" customHeight="1">
      <c r="A43" s="5">
        <v>44845.0</v>
      </c>
      <c r="B43" s="6">
        <v>5262.986</v>
      </c>
      <c r="C43" s="7">
        <v>1.59</v>
      </c>
      <c r="D43" s="8">
        <v>1.729</v>
      </c>
      <c r="E43" s="9">
        <f t="shared" si="1"/>
        <v>731.555054</v>
      </c>
      <c r="F43" s="10">
        <v>26.897</v>
      </c>
      <c r="G43" s="11">
        <f t="shared" si="2"/>
        <v>1.655</v>
      </c>
      <c r="H43" s="10">
        <v>1.859</v>
      </c>
      <c r="I43" s="9">
        <f t="shared" si="3"/>
        <v>5.486988</v>
      </c>
      <c r="J43" s="10">
        <v>478.806</v>
      </c>
      <c r="K43" s="8">
        <v>1.72</v>
      </c>
      <c r="L43" s="8">
        <v>1.989</v>
      </c>
      <c r="M43" s="9">
        <f t="shared" si="5"/>
        <v>128.798814</v>
      </c>
      <c r="N43" s="12">
        <v>737.479</v>
      </c>
      <c r="O43" s="13">
        <v>1.92</v>
      </c>
      <c r="P43" s="13">
        <v>2.099</v>
      </c>
      <c r="Q43" s="9">
        <f t="shared" si="7"/>
        <v>132.008741</v>
      </c>
      <c r="R43" s="9">
        <f t="shared" si="8"/>
        <v>997.849597</v>
      </c>
      <c r="S43" s="9">
        <f t="shared" si="9"/>
        <v>11650.01787</v>
      </c>
      <c r="T43" s="14"/>
      <c r="U43" s="4"/>
      <c r="V43" s="4"/>
      <c r="W43" s="4"/>
      <c r="X43" s="4"/>
      <c r="Y43" s="4"/>
      <c r="Z43" s="4"/>
    </row>
    <row r="44" ht="14.25" customHeight="1">
      <c r="A44" s="5">
        <v>44846.0</v>
      </c>
      <c r="B44" s="6">
        <v>4325.726</v>
      </c>
      <c r="C44" s="7">
        <v>1.59</v>
      </c>
      <c r="D44" s="8">
        <v>1.729</v>
      </c>
      <c r="E44" s="9">
        <f t="shared" si="1"/>
        <v>601.275914</v>
      </c>
      <c r="F44" s="10">
        <v>68.15</v>
      </c>
      <c r="G44" s="11">
        <f t="shared" si="2"/>
        <v>1.655</v>
      </c>
      <c r="H44" s="10">
        <v>1.859</v>
      </c>
      <c r="I44" s="9">
        <f t="shared" si="3"/>
        <v>13.9026</v>
      </c>
      <c r="J44" s="10">
        <v>521.053</v>
      </c>
      <c r="K44" s="8">
        <v>1.72</v>
      </c>
      <c r="L44" s="8">
        <v>1.989</v>
      </c>
      <c r="M44" s="9">
        <f t="shared" si="5"/>
        <v>140.163257</v>
      </c>
      <c r="N44" s="12">
        <v>807.61</v>
      </c>
      <c r="O44" s="13">
        <v>1.92</v>
      </c>
      <c r="P44" s="13">
        <v>2.099</v>
      </c>
      <c r="Q44" s="9">
        <f t="shared" si="7"/>
        <v>144.56219</v>
      </c>
      <c r="R44" s="9">
        <f t="shared" si="8"/>
        <v>899.903961</v>
      </c>
      <c r="S44" s="9">
        <f t="shared" si="9"/>
        <v>10337.41891</v>
      </c>
      <c r="T44" s="14"/>
      <c r="U44" s="4"/>
      <c r="V44" s="4"/>
      <c r="W44" s="4"/>
      <c r="X44" s="4"/>
      <c r="Y44" s="4"/>
      <c r="Z44" s="4"/>
    </row>
    <row r="45" ht="14.25" customHeight="1">
      <c r="A45" s="5">
        <v>44847.0</v>
      </c>
      <c r="B45" s="6">
        <v>5553.585</v>
      </c>
      <c r="C45" s="7">
        <v>1.59</v>
      </c>
      <c r="D45" s="8">
        <v>1.729</v>
      </c>
      <c r="E45" s="9">
        <f t="shared" si="1"/>
        <v>771.948315</v>
      </c>
      <c r="F45" s="15"/>
      <c r="G45" s="11">
        <f t="shared" si="2"/>
        <v>1.655</v>
      </c>
      <c r="H45" s="15"/>
      <c r="I45" s="9">
        <f t="shared" si="3"/>
        <v>0</v>
      </c>
      <c r="J45" s="10">
        <v>235.801</v>
      </c>
      <c r="K45" s="8">
        <v>1.72</v>
      </c>
      <c r="L45" s="8">
        <v>1.989</v>
      </c>
      <c r="M45" s="9">
        <f t="shared" si="5"/>
        <v>63.430469</v>
      </c>
      <c r="N45" s="12">
        <v>455.133</v>
      </c>
      <c r="O45" s="13">
        <v>1.92</v>
      </c>
      <c r="P45" s="13">
        <v>2.099</v>
      </c>
      <c r="Q45" s="9">
        <f t="shared" si="7"/>
        <v>81.468807</v>
      </c>
      <c r="R45" s="9">
        <f t="shared" si="8"/>
        <v>916.847591</v>
      </c>
      <c r="S45" s="9">
        <f t="shared" si="9"/>
        <v>11026.48082</v>
      </c>
      <c r="T45" s="14"/>
      <c r="U45" s="4"/>
      <c r="V45" s="4"/>
      <c r="W45" s="4"/>
      <c r="X45" s="4"/>
      <c r="Y45" s="4"/>
      <c r="Z45" s="4"/>
    </row>
    <row r="46" ht="14.25" customHeight="1">
      <c r="A46" s="5">
        <v>44848.0</v>
      </c>
      <c r="B46" s="6">
        <v>5938.163</v>
      </c>
      <c r="C46" s="7">
        <v>1.59</v>
      </c>
      <c r="D46" s="8">
        <v>1.73</v>
      </c>
      <c r="E46" s="9">
        <f t="shared" si="1"/>
        <v>831.34282</v>
      </c>
      <c r="F46" s="10">
        <v>130.864</v>
      </c>
      <c r="G46" s="11">
        <f t="shared" si="2"/>
        <v>1.655</v>
      </c>
      <c r="H46" s="10">
        <v>1.859</v>
      </c>
      <c r="I46" s="9">
        <f t="shared" si="3"/>
        <v>26.696256</v>
      </c>
      <c r="J46" s="10">
        <v>412.253</v>
      </c>
      <c r="K46" s="8">
        <v>1.72</v>
      </c>
      <c r="L46" s="8">
        <v>1.989</v>
      </c>
      <c r="M46" s="9">
        <f t="shared" si="5"/>
        <v>110.896057</v>
      </c>
      <c r="N46" s="12">
        <v>1077.824</v>
      </c>
      <c r="O46" s="13">
        <v>1.92</v>
      </c>
      <c r="P46" s="13">
        <v>2.099</v>
      </c>
      <c r="Q46" s="9">
        <f t="shared" si="7"/>
        <v>192.930496</v>
      </c>
      <c r="R46" s="9">
        <f t="shared" si="8"/>
        <v>1161.865629</v>
      </c>
      <c r="S46" s="9">
        <f t="shared" si="9"/>
        <v>13598.62196</v>
      </c>
      <c r="T46" s="14"/>
      <c r="U46" s="4"/>
      <c r="V46" s="4"/>
      <c r="W46" s="4"/>
      <c r="X46" s="4"/>
      <c r="Y46" s="4"/>
      <c r="Z46" s="4"/>
    </row>
    <row r="47" ht="14.25" customHeight="1">
      <c r="A47" s="5">
        <v>44849.0</v>
      </c>
      <c r="B47" s="6">
        <v>3622.352</v>
      </c>
      <c r="C47" s="7">
        <v>1.59</v>
      </c>
      <c r="D47" s="8">
        <v>1.719</v>
      </c>
      <c r="E47" s="9">
        <f t="shared" si="1"/>
        <v>467.283408</v>
      </c>
      <c r="F47" s="10">
        <v>50.292</v>
      </c>
      <c r="G47" s="11">
        <f t="shared" si="2"/>
        <v>1.655</v>
      </c>
      <c r="H47" s="10">
        <v>1.839</v>
      </c>
      <c r="I47" s="9">
        <f t="shared" si="3"/>
        <v>9.253728</v>
      </c>
      <c r="J47" s="10">
        <v>164.397</v>
      </c>
      <c r="K47" s="8">
        <v>1.72</v>
      </c>
      <c r="L47" s="8">
        <v>1.969</v>
      </c>
      <c r="M47" s="9">
        <f t="shared" si="5"/>
        <v>40.934853</v>
      </c>
      <c r="N47" s="12">
        <v>367.308</v>
      </c>
      <c r="O47" s="13">
        <v>1.92</v>
      </c>
      <c r="P47" s="13">
        <v>2.299</v>
      </c>
      <c r="Q47" s="9">
        <f t="shared" si="7"/>
        <v>139.209732</v>
      </c>
      <c r="R47" s="9">
        <f t="shared" si="8"/>
        <v>656.681721</v>
      </c>
      <c r="S47" s="9">
        <f t="shared" si="9"/>
        <v>7487.448861</v>
      </c>
      <c r="T47" s="14"/>
      <c r="U47" s="4"/>
      <c r="V47" s="4"/>
      <c r="W47" s="4"/>
      <c r="X47" s="4"/>
      <c r="Y47" s="4"/>
      <c r="Z47" s="4"/>
    </row>
    <row r="48" ht="14.25" customHeight="1">
      <c r="A48" s="5">
        <v>44850.0</v>
      </c>
      <c r="B48" s="6">
        <v>3166.863</v>
      </c>
      <c r="C48" s="7">
        <v>1.59</v>
      </c>
      <c r="D48" s="8">
        <v>1.709</v>
      </c>
      <c r="E48" s="9">
        <f t="shared" si="1"/>
        <v>376.856697</v>
      </c>
      <c r="F48" s="10">
        <v>43.527</v>
      </c>
      <c r="G48" s="11">
        <f t="shared" si="2"/>
        <v>1.655</v>
      </c>
      <c r="H48" s="10">
        <v>1.839</v>
      </c>
      <c r="I48" s="9">
        <f t="shared" si="3"/>
        <v>8.008968</v>
      </c>
      <c r="J48" s="10">
        <v>310.202</v>
      </c>
      <c r="K48" s="8">
        <v>1.72</v>
      </c>
      <c r="L48" s="8">
        <v>1.969</v>
      </c>
      <c r="M48" s="9">
        <f t="shared" si="5"/>
        <v>77.240298</v>
      </c>
      <c r="N48" s="12">
        <v>135.254</v>
      </c>
      <c r="O48" s="13">
        <v>1.92</v>
      </c>
      <c r="P48" s="13">
        <v>2.299</v>
      </c>
      <c r="Q48" s="9">
        <f t="shared" si="7"/>
        <v>51.261266</v>
      </c>
      <c r="R48" s="9">
        <f t="shared" si="8"/>
        <v>513.367229</v>
      </c>
      <c r="S48" s="9">
        <f t="shared" si="9"/>
        <v>6413.951704</v>
      </c>
      <c r="T48" s="14"/>
      <c r="U48" s="4"/>
      <c r="V48" s="4"/>
      <c r="W48" s="4"/>
      <c r="X48" s="4"/>
      <c r="Y48" s="4"/>
      <c r="Z48" s="4"/>
    </row>
    <row r="49" ht="14.25" customHeight="1">
      <c r="A49" s="5">
        <v>44851.0</v>
      </c>
      <c r="B49" s="6">
        <v>4825.02</v>
      </c>
      <c r="C49" s="7">
        <v>1.59</v>
      </c>
      <c r="D49" s="8">
        <v>1.709</v>
      </c>
      <c r="E49" s="9">
        <f t="shared" si="1"/>
        <v>574.17738</v>
      </c>
      <c r="F49" s="15"/>
      <c r="G49" s="11">
        <f t="shared" si="2"/>
        <v>1.655</v>
      </c>
      <c r="H49" s="15"/>
      <c r="I49" s="9">
        <f t="shared" si="3"/>
        <v>0</v>
      </c>
      <c r="J49" s="10">
        <v>241.456</v>
      </c>
      <c r="K49" s="8">
        <v>1.72</v>
      </c>
      <c r="L49" s="8">
        <v>1.969</v>
      </c>
      <c r="M49" s="9">
        <f t="shared" si="5"/>
        <v>60.122544</v>
      </c>
      <c r="N49" s="12">
        <v>653.681</v>
      </c>
      <c r="O49" s="13">
        <v>1.92</v>
      </c>
      <c r="P49" s="13">
        <v>2.299</v>
      </c>
      <c r="Q49" s="9">
        <f t="shared" si="7"/>
        <v>247.745099</v>
      </c>
      <c r="R49" s="9">
        <f t="shared" si="8"/>
        <v>882.045023</v>
      </c>
      <c r="S49" s="9">
        <f t="shared" si="9"/>
        <v>10224.19866</v>
      </c>
      <c r="T49" s="14"/>
      <c r="U49" s="4"/>
      <c r="V49" s="4"/>
      <c r="W49" s="4"/>
      <c r="X49" s="4"/>
      <c r="Y49" s="4"/>
      <c r="Z49" s="4"/>
    </row>
    <row r="50" ht="14.25" customHeight="1">
      <c r="A50" s="5">
        <v>44852.0</v>
      </c>
      <c r="B50" s="6">
        <v>3666.142</v>
      </c>
      <c r="C50" s="7">
        <v>1.59</v>
      </c>
      <c r="D50" s="8">
        <v>1.709</v>
      </c>
      <c r="E50" s="9">
        <f t="shared" si="1"/>
        <v>436.270898</v>
      </c>
      <c r="F50" s="10">
        <v>51.759</v>
      </c>
      <c r="G50" s="11">
        <f t="shared" si="2"/>
        <v>1.655</v>
      </c>
      <c r="H50" s="10">
        <v>1.839</v>
      </c>
      <c r="I50" s="9">
        <f t="shared" si="3"/>
        <v>9.523656</v>
      </c>
      <c r="J50" s="10">
        <v>119.892</v>
      </c>
      <c r="K50" s="8">
        <v>1.72</v>
      </c>
      <c r="L50" s="8">
        <v>1.969</v>
      </c>
      <c r="M50" s="9">
        <f t="shared" si="5"/>
        <v>29.853108</v>
      </c>
      <c r="N50" s="12">
        <v>565.991</v>
      </c>
      <c r="O50" s="13">
        <v>1.92</v>
      </c>
      <c r="P50" s="13">
        <v>2.299</v>
      </c>
      <c r="Q50" s="9">
        <f t="shared" si="7"/>
        <v>214.510589</v>
      </c>
      <c r="R50" s="9">
        <f t="shared" si="8"/>
        <v>690.158251</v>
      </c>
      <c r="S50" s="9">
        <f t="shared" si="9"/>
        <v>7897.902136</v>
      </c>
      <c r="T50" s="14"/>
      <c r="U50" s="4"/>
      <c r="V50" s="4"/>
      <c r="W50" s="4"/>
      <c r="X50" s="4"/>
      <c r="Y50" s="4"/>
      <c r="Z50" s="4"/>
    </row>
    <row r="51" ht="14.25" customHeight="1">
      <c r="A51" s="5">
        <v>44853.0</v>
      </c>
      <c r="B51" s="6">
        <v>6149.19</v>
      </c>
      <c r="C51" s="7">
        <v>1.59</v>
      </c>
      <c r="D51" s="8">
        <v>1.709</v>
      </c>
      <c r="E51" s="9">
        <f t="shared" si="1"/>
        <v>731.75361</v>
      </c>
      <c r="F51" s="10">
        <v>90.224</v>
      </c>
      <c r="G51" s="11">
        <f t="shared" si="2"/>
        <v>1.655</v>
      </c>
      <c r="H51" s="10">
        <v>1.839</v>
      </c>
      <c r="I51" s="9">
        <f t="shared" si="3"/>
        <v>16.601216</v>
      </c>
      <c r="J51" s="10">
        <v>336.921</v>
      </c>
      <c r="K51" s="8">
        <v>1.72</v>
      </c>
      <c r="L51" s="8">
        <v>1.969</v>
      </c>
      <c r="M51" s="9">
        <f t="shared" si="5"/>
        <v>83.893329</v>
      </c>
      <c r="N51" s="12">
        <v>763.683</v>
      </c>
      <c r="O51" s="13">
        <v>1.92</v>
      </c>
      <c r="P51" s="13">
        <v>2.299</v>
      </c>
      <c r="Q51" s="9">
        <f t="shared" si="7"/>
        <v>289.435857</v>
      </c>
      <c r="R51" s="9">
        <f t="shared" si="8"/>
        <v>1121.684012</v>
      </c>
      <c r="S51" s="9">
        <f t="shared" si="9"/>
        <v>13093.99231</v>
      </c>
      <c r="T51" s="14"/>
      <c r="U51" s="4"/>
      <c r="V51" s="4"/>
      <c r="W51" s="4"/>
      <c r="X51" s="4"/>
      <c r="Y51" s="4"/>
      <c r="Z51" s="4"/>
    </row>
    <row r="52" ht="14.25" customHeight="1">
      <c r="A52" s="5">
        <v>44854.0</v>
      </c>
      <c r="B52" s="6">
        <v>7815.011</v>
      </c>
      <c r="C52" s="7">
        <v>1.59</v>
      </c>
      <c r="D52" s="8">
        <v>1.71</v>
      </c>
      <c r="E52" s="9">
        <f t="shared" si="1"/>
        <v>937.80132</v>
      </c>
      <c r="F52" s="10">
        <v>212.316</v>
      </c>
      <c r="G52" s="11">
        <f t="shared" si="2"/>
        <v>1.655</v>
      </c>
      <c r="H52" s="10">
        <v>1.839</v>
      </c>
      <c r="I52" s="9">
        <f t="shared" si="3"/>
        <v>39.066144</v>
      </c>
      <c r="J52" s="10">
        <v>457.78</v>
      </c>
      <c r="K52" s="8">
        <v>1.72</v>
      </c>
      <c r="L52" s="8">
        <v>1.969</v>
      </c>
      <c r="M52" s="9">
        <f t="shared" si="5"/>
        <v>113.98722</v>
      </c>
      <c r="N52" s="12">
        <v>688.507</v>
      </c>
      <c r="O52" s="13">
        <v>1.92</v>
      </c>
      <c r="P52" s="13">
        <v>2.299</v>
      </c>
      <c r="Q52" s="9">
        <f t="shared" si="7"/>
        <v>260.944153</v>
      </c>
      <c r="R52" s="9">
        <f t="shared" si="8"/>
        <v>1351.798837</v>
      </c>
      <c r="S52" s="9">
        <f t="shared" si="9"/>
        <v>16238.36435</v>
      </c>
      <c r="T52" s="14"/>
      <c r="U52" s="4"/>
      <c r="V52" s="4"/>
      <c r="W52" s="4"/>
      <c r="X52" s="4"/>
      <c r="Y52" s="4"/>
      <c r="Z52" s="4"/>
    </row>
    <row r="53" ht="14.25" customHeight="1">
      <c r="A53" s="5">
        <v>44855.0</v>
      </c>
      <c r="B53" s="6">
        <v>9470.19</v>
      </c>
      <c r="C53" s="7">
        <v>1.6</v>
      </c>
      <c r="D53" s="8">
        <v>1.709</v>
      </c>
      <c r="E53" s="9">
        <f t="shared" si="1"/>
        <v>1032.25071</v>
      </c>
      <c r="F53" s="10">
        <v>108.774</v>
      </c>
      <c r="G53" s="11">
        <f t="shared" si="2"/>
        <v>1.695</v>
      </c>
      <c r="H53" s="10">
        <v>1.839</v>
      </c>
      <c r="I53" s="9">
        <f t="shared" si="3"/>
        <v>15.663456</v>
      </c>
      <c r="J53" s="10">
        <v>477.502</v>
      </c>
      <c r="K53" s="8">
        <v>1.79</v>
      </c>
      <c r="L53" s="8">
        <v>1.969</v>
      </c>
      <c r="M53" s="9">
        <f t="shared" si="5"/>
        <v>85.472858</v>
      </c>
      <c r="N53" s="12">
        <v>305.954</v>
      </c>
      <c r="O53" s="13">
        <v>1.92</v>
      </c>
      <c r="P53" s="13">
        <v>2.299</v>
      </c>
      <c r="Q53" s="9">
        <f t="shared" si="7"/>
        <v>115.956566</v>
      </c>
      <c r="R53" s="9">
        <f t="shared" si="8"/>
        <v>1249.34359</v>
      </c>
      <c r="S53" s="9">
        <f t="shared" si="9"/>
        <v>18028.17978</v>
      </c>
      <c r="T53" s="14"/>
      <c r="U53" s="4"/>
      <c r="V53" s="4"/>
      <c r="W53" s="4"/>
      <c r="X53" s="4"/>
      <c r="Y53" s="4"/>
      <c r="Z53" s="4"/>
    </row>
    <row r="54" ht="14.25" customHeight="1">
      <c r="A54" s="5">
        <v>44856.0</v>
      </c>
      <c r="B54" s="6">
        <v>4853.471</v>
      </c>
      <c r="C54" s="7">
        <v>1.6</v>
      </c>
      <c r="D54" s="8">
        <v>1.709</v>
      </c>
      <c r="E54" s="9">
        <f t="shared" si="1"/>
        <v>529.028339</v>
      </c>
      <c r="F54" s="10">
        <v>201.281</v>
      </c>
      <c r="G54" s="11">
        <f t="shared" si="2"/>
        <v>1.695</v>
      </c>
      <c r="H54" s="10">
        <v>1.839</v>
      </c>
      <c r="I54" s="9">
        <f t="shared" si="3"/>
        <v>28.984464</v>
      </c>
      <c r="J54" s="10">
        <v>431.813</v>
      </c>
      <c r="K54" s="8">
        <v>1.79</v>
      </c>
      <c r="L54" s="8">
        <v>1.969</v>
      </c>
      <c r="M54" s="9">
        <f t="shared" si="5"/>
        <v>77.294527</v>
      </c>
      <c r="N54" s="12">
        <v>465.695</v>
      </c>
      <c r="O54" s="13">
        <v>1.92</v>
      </c>
      <c r="P54" s="13">
        <v>2.299</v>
      </c>
      <c r="Q54" s="9">
        <f t="shared" si="7"/>
        <v>176.498405</v>
      </c>
      <c r="R54" s="9">
        <f t="shared" si="8"/>
        <v>811.805735</v>
      </c>
      <c r="S54" s="9">
        <f t="shared" si="9"/>
        <v>10585.6103</v>
      </c>
      <c r="T54" s="14"/>
      <c r="U54" s="4"/>
      <c r="V54" s="4"/>
      <c r="W54" s="4"/>
      <c r="X54" s="4"/>
      <c r="Y54" s="4"/>
      <c r="Z54" s="4"/>
    </row>
    <row r="55" ht="14.25" customHeight="1">
      <c r="A55" s="5">
        <v>44857.0</v>
      </c>
      <c r="B55" s="6">
        <v>3878.123</v>
      </c>
      <c r="C55" s="7">
        <v>1.6</v>
      </c>
      <c r="D55" s="8">
        <v>1.71</v>
      </c>
      <c r="E55" s="9">
        <f t="shared" si="1"/>
        <v>426.59353</v>
      </c>
      <c r="F55" s="10">
        <v>7.217</v>
      </c>
      <c r="G55" s="11">
        <f t="shared" si="2"/>
        <v>1.695</v>
      </c>
      <c r="H55" s="10">
        <v>1.839</v>
      </c>
      <c r="I55" s="9">
        <f t="shared" si="3"/>
        <v>1.039248</v>
      </c>
      <c r="J55" s="10">
        <v>376.209</v>
      </c>
      <c r="K55" s="8">
        <v>1.79</v>
      </c>
      <c r="L55" s="8">
        <v>1.969</v>
      </c>
      <c r="M55" s="9">
        <f t="shared" si="5"/>
        <v>67.341411</v>
      </c>
      <c r="N55" s="12">
        <v>182.404</v>
      </c>
      <c r="O55" s="13">
        <v>1.92</v>
      </c>
      <c r="P55" s="13">
        <v>2.299</v>
      </c>
      <c r="Q55" s="9">
        <f t="shared" si="7"/>
        <v>69.131116</v>
      </c>
      <c r="R55" s="9">
        <f t="shared" si="8"/>
        <v>564.105305</v>
      </c>
      <c r="S55" s="9">
        <f t="shared" si="9"/>
        <v>7804.96471</v>
      </c>
      <c r="T55" s="14"/>
      <c r="U55" s="4"/>
      <c r="V55" s="4"/>
      <c r="W55" s="4"/>
      <c r="X55" s="4"/>
      <c r="Y55" s="4"/>
      <c r="Z55" s="4"/>
    </row>
    <row r="56" ht="14.25" customHeight="1">
      <c r="A56" s="5">
        <v>44858.0</v>
      </c>
      <c r="B56" s="6">
        <v>5982.524</v>
      </c>
      <c r="C56" s="7">
        <v>1.61</v>
      </c>
      <c r="D56" s="8">
        <v>1.71</v>
      </c>
      <c r="E56" s="9">
        <f t="shared" si="1"/>
        <v>598.2524</v>
      </c>
      <c r="F56" s="10">
        <v>174.581</v>
      </c>
      <c r="G56" s="11">
        <f t="shared" si="2"/>
        <v>1.7</v>
      </c>
      <c r="H56" s="10">
        <v>1.839</v>
      </c>
      <c r="I56" s="9">
        <f t="shared" si="3"/>
        <v>24.266759</v>
      </c>
      <c r="J56" s="10">
        <v>444.692</v>
      </c>
      <c r="K56" s="8">
        <v>1.79</v>
      </c>
      <c r="L56" s="8">
        <v>1.97</v>
      </c>
      <c r="M56" s="9">
        <f t="shared" si="5"/>
        <v>80.04456</v>
      </c>
      <c r="N56" s="12">
        <v>516.174</v>
      </c>
      <c r="O56" s="13">
        <v>1.92</v>
      </c>
      <c r="P56" s="13">
        <v>2.299</v>
      </c>
      <c r="Q56" s="9">
        <f t="shared" si="7"/>
        <v>195.629946</v>
      </c>
      <c r="R56" s="9">
        <f t="shared" si="8"/>
        <v>898.193665</v>
      </c>
      <c r="S56" s="9">
        <f t="shared" si="9"/>
        <v>12613.89777</v>
      </c>
      <c r="T56" s="14"/>
      <c r="U56" s="4"/>
      <c r="V56" s="4"/>
      <c r="W56" s="4"/>
      <c r="X56" s="4"/>
      <c r="Y56" s="4"/>
      <c r="Z56" s="4"/>
    </row>
    <row r="57" ht="14.25" customHeight="1">
      <c r="A57" s="5">
        <v>44859.0</v>
      </c>
      <c r="B57" s="6">
        <v>6925.135</v>
      </c>
      <c r="C57" s="7">
        <v>1.65</v>
      </c>
      <c r="D57" s="8">
        <v>1.696</v>
      </c>
      <c r="E57" s="9">
        <f t="shared" si="1"/>
        <v>318.55621</v>
      </c>
      <c r="F57" s="10">
        <v>125.564</v>
      </c>
      <c r="G57" s="11">
        <f t="shared" si="2"/>
        <v>1.75</v>
      </c>
      <c r="H57" s="10">
        <v>1.826</v>
      </c>
      <c r="I57" s="9">
        <f t="shared" si="3"/>
        <v>9.542864</v>
      </c>
      <c r="J57" s="10">
        <v>485.34</v>
      </c>
      <c r="K57" s="8">
        <v>1.85</v>
      </c>
      <c r="L57" s="8">
        <v>1.956</v>
      </c>
      <c r="M57" s="9">
        <f t="shared" si="5"/>
        <v>51.44604</v>
      </c>
      <c r="N57" s="12">
        <v>861.853</v>
      </c>
      <c r="O57" s="13">
        <v>2.19</v>
      </c>
      <c r="P57" s="13">
        <v>2.399</v>
      </c>
      <c r="Q57" s="9">
        <f t="shared" si="7"/>
        <v>180.127277</v>
      </c>
      <c r="R57" s="9">
        <f t="shared" si="8"/>
        <v>559.672391</v>
      </c>
      <c r="S57" s="9">
        <f t="shared" si="9"/>
        <v>14991.21921</v>
      </c>
      <c r="T57" s="14"/>
      <c r="U57" s="4"/>
      <c r="V57" s="4"/>
      <c r="W57" s="4"/>
      <c r="X57" s="4"/>
      <c r="Y57" s="4"/>
      <c r="Z57" s="4"/>
    </row>
    <row r="58" ht="14.25" customHeight="1">
      <c r="A58" s="5">
        <v>44860.0</v>
      </c>
      <c r="B58" s="6">
        <v>6773.604</v>
      </c>
      <c r="C58" s="7">
        <v>1.65</v>
      </c>
      <c r="D58" s="8">
        <v>1.696</v>
      </c>
      <c r="E58" s="9">
        <f t="shared" si="1"/>
        <v>311.585784</v>
      </c>
      <c r="F58" s="10">
        <v>155.362</v>
      </c>
      <c r="G58" s="11">
        <f t="shared" si="2"/>
        <v>1.75</v>
      </c>
      <c r="H58" s="10">
        <v>1.826</v>
      </c>
      <c r="I58" s="9">
        <f t="shared" si="3"/>
        <v>11.807512</v>
      </c>
      <c r="J58" s="10">
        <v>451.732</v>
      </c>
      <c r="K58" s="8">
        <v>1.85</v>
      </c>
      <c r="L58" s="8">
        <v>1.956</v>
      </c>
      <c r="M58" s="9">
        <f t="shared" si="5"/>
        <v>47.883592</v>
      </c>
      <c r="N58" s="12">
        <v>581.793</v>
      </c>
      <c r="O58" s="13">
        <v>2.19</v>
      </c>
      <c r="P58" s="13">
        <v>2.399</v>
      </c>
      <c r="Q58" s="9">
        <f t="shared" si="7"/>
        <v>121.594737</v>
      </c>
      <c r="R58" s="9">
        <f t="shared" si="8"/>
        <v>492.871625</v>
      </c>
      <c r="S58" s="9">
        <f t="shared" si="9"/>
        <v>14051.0326</v>
      </c>
      <c r="T58" s="14"/>
      <c r="U58" s="4"/>
      <c r="V58" s="4"/>
      <c r="W58" s="4"/>
      <c r="X58" s="4"/>
      <c r="Y58" s="4"/>
      <c r="Z58" s="4"/>
    </row>
    <row r="59" ht="14.25" customHeight="1">
      <c r="A59" s="5">
        <v>44861.0</v>
      </c>
      <c r="B59" s="6">
        <v>8761.346</v>
      </c>
      <c r="C59" s="7">
        <v>1.65</v>
      </c>
      <c r="D59" s="8">
        <v>1.696</v>
      </c>
      <c r="E59" s="9">
        <f t="shared" si="1"/>
        <v>403.021916</v>
      </c>
      <c r="F59" s="10">
        <v>334.264</v>
      </c>
      <c r="G59" s="11">
        <f t="shared" si="2"/>
        <v>1.75</v>
      </c>
      <c r="H59" s="10">
        <v>1.826</v>
      </c>
      <c r="I59" s="9">
        <f t="shared" si="3"/>
        <v>25.404064</v>
      </c>
      <c r="J59" s="10">
        <v>191.415</v>
      </c>
      <c r="K59" s="8">
        <v>1.85</v>
      </c>
      <c r="L59" s="8">
        <v>1.956</v>
      </c>
      <c r="M59" s="9">
        <f t="shared" si="5"/>
        <v>20.28999</v>
      </c>
      <c r="N59" s="12">
        <v>436.758</v>
      </c>
      <c r="O59" s="13">
        <v>2.19</v>
      </c>
      <c r="P59" s="13">
        <v>2.399</v>
      </c>
      <c r="Q59" s="9">
        <f t="shared" si="7"/>
        <v>91.282422</v>
      </c>
      <c r="R59" s="9">
        <f t="shared" si="8"/>
        <v>539.998392</v>
      </c>
      <c r="S59" s="9">
        <f t="shared" si="9"/>
        <v>16891.79906</v>
      </c>
      <c r="T59" s="14"/>
      <c r="U59" s="4"/>
      <c r="V59" s="4"/>
      <c r="W59" s="4"/>
      <c r="X59" s="4"/>
      <c r="Y59" s="4"/>
      <c r="Z59" s="4"/>
    </row>
    <row r="60" ht="14.25" customHeight="1">
      <c r="A60" s="5">
        <v>44862.0</v>
      </c>
      <c r="B60" s="6">
        <v>9063.723</v>
      </c>
      <c r="C60" s="7">
        <v>1.65</v>
      </c>
      <c r="D60" s="8">
        <v>1.7</v>
      </c>
      <c r="E60" s="9">
        <f t="shared" si="1"/>
        <v>453.18615</v>
      </c>
      <c r="F60" s="10">
        <v>151.915</v>
      </c>
      <c r="G60" s="11">
        <f t="shared" si="2"/>
        <v>1.75</v>
      </c>
      <c r="H60" s="10">
        <v>1.826</v>
      </c>
      <c r="I60" s="9">
        <f t="shared" si="3"/>
        <v>11.54554</v>
      </c>
      <c r="J60" s="10">
        <v>738.178</v>
      </c>
      <c r="K60" s="8">
        <v>1.85</v>
      </c>
      <c r="L60" s="8">
        <v>1.96</v>
      </c>
      <c r="M60" s="9">
        <f t="shared" si="5"/>
        <v>81.19958</v>
      </c>
      <c r="N60" s="12">
        <v>403.908</v>
      </c>
      <c r="O60" s="13">
        <v>2.19</v>
      </c>
      <c r="P60" s="13">
        <v>2.399</v>
      </c>
      <c r="Q60" s="9">
        <f t="shared" si="7"/>
        <v>84.416772</v>
      </c>
      <c r="R60" s="9">
        <f t="shared" si="8"/>
        <v>630.348042</v>
      </c>
      <c r="S60" s="9">
        <f t="shared" si="9"/>
        <v>18101.53006</v>
      </c>
      <c r="T60" s="14"/>
      <c r="U60" s="4"/>
      <c r="V60" s="4"/>
      <c r="W60" s="4"/>
      <c r="X60" s="4"/>
      <c r="Y60" s="4"/>
      <c r="Z60" s="4"/>
    </row>
    <row r="61" ht="14.25" customHeight="1">
      <c r="A61" s="5">
        <v>44863.0</v>
      </c>
      <c r="B61" s="6">
        <v>5060.986</v>
      </c>
      <c r="C61" s="7">
        <v>1.65</v>
      </c>
      <c r="D61" s="8">
        <v>1.7</v>
      </c>
      <c r="E61" s="9">
        <f t="shared" si="1"/>
        <v>253.0493</v>
      </c>
      <c r="F61" s="10">
        <v>32.86</v>
      </c>
      <c r="G61" s="11">
        <f t="shared" si="2"/>
        <v>1.75</v>
      </c>
      <c r="H61" s="10">
        <v>1.826</v>
      </c>
      <c r="I61" s="9">
        <f t="shared" si="3"/>
        <v>2.49736</v>
      </c>
      <c r="J61" s="10">
        <v>392.175</v>
      </c>
      <c r="K61" s="8">
        <v>1.85</v>
      </c>
      <c r="L61" s="8">
        <v>1.956</v>
      </c>
      <c r="M61" s="9">
        <f t="shared" si="5"/>
        <v>41.57055</v>
      </c>
      <c r="N61" s="12">
        <v>516.014</v>
      </c>
      <c r="O61" s="13">
        <v>2.19</v>
      </c>
      <c r="P61" s="13">
        <v>2.399</v>
      </c>
      <c r="Q61" s="9">
        <f t="shared" si="7"/>
        <v>107.846926</v>
      </c>
      <c r="R61" s="9">
        <f t="shared" si="8"/>
        <v>404.964136</v>
      </c>
      <c r="S61" s="9">
        <f t="shared" si="9"/>
        <v>10668.69045</v>
      </c>
      <c r="T61" s="14"/>
      <c r="U61" s="4"/>
      <c r="V61" s="4"/>
      <c r="W61" s="4"/>
      <c r="X61" s="4"/>
      <c r="Y61" s="4"/>
      <c r="Z61" s="4"/>
    </row>
    <row r="62" ht="14.25" customHeight="1">
      <c r="A62" s="5">
        <v>44864.0</v>
      </c>
      <c r="B62" s="6">
        <v>4115.505</v>
      </c>
      <c r="C62" s="7">
        <v>1.65</v>
      </c>
      <c r="D62" s="8">
        <v>1.7</v>
      </c>
      <c r="E62" s="9">
        <f t="shared" si="1"/>
        <v>205.77525</v>
      </c>
      <c r="F62" s="10">
        <v>153.792</v>
      </c>
      <c r="G62" s="11">
        <f t="shared" si="2"/>
        <v>1.75</v>
      </c>
      <c r="H62" s="10">
        <v>1.826</v>
      </c>
      <c r="I62" s="9">
        <f t="shared" si="3"/>
        <v>11.688192</v>
      </c>
      <c r="J62" s="10">
        <v>543.682</v>
      </c>
      <c r="K62" s="8">
        <v>1.85</v>
      </c>
      <c r="L62" s="8">
        <v>1.956</v>
      </c>
      <c r="M62" s="9">
        <f t="shared" si="5"/>
        <v>57.630292</v>
      </c>
      <c r="N62" s="12">
        <v>511.318</v>
      </c>
      <c r="O62" s="13">
        <v>2.19</v>
      </c>
      <c r="P62" s="13">
        <v>2.399</v>
      </c>
      <c r="Q62" s="9">
        <f t="shared" si="7"/>
        <v>106.865462</v>
      </c>
      <c r="R62" s="9">
        <f t="shared" si="8"/>
        <v>381.959196</v>
      </c>
      <c r="S62" s="9">
        <f t="shared" si="9"/>
        <v>9567.276566</v>
      </c>
      <c r="T62" s="14"/>
      <c r="U62" s="4"/>
      <c r="V62" s="4"/>
      <c r="W62" s="4"/>
      <c r="X62" s="4"/>
      <c r="Y62" s="4"/>
      <c r="Z62" s="4"/>
    </row>
    <row r="63" ht="14.25" customHeight="1">
      <c r="A63" s="5">
        <v>44865.0</v>
      </c>
      <c r="B63" s="6">
        <v>6696.06</v>
      </c>
      <c r="C63" s="7">
        <v>1.65</v>
      </c>
      <c r="D63" s="8">
        <v>1.696</v>
      </c>
      <c r="E63" s="9">
        <f t="shared" si="1"/>
        <v>308.01876</v>
      </c>
      <c r="F63" s="10">
        <v>60.447</v>
      </c>
      <c r="G63" s="11">
        <f t="shared" si="2"/>
        <v>1.75</v>
      </c>
      <c r="H63" s="10">
        <v>1.826</v>
      </c>
      <c r="I63" s="9">
        <f t="shared" si="3"/>
        <v>4.593972</v>
      </c>
      <c r="J63" s="10">
        <v>378.006</v>
      </c>
      <c r="K63" s="8">
        <v>1.85</v>
      </c>
      <c r="L63" s="8">
        <v>1.956</v>
      </c>
      <c r="M63" s="9">
        <f t="shared" si="5"/>
        <v>40.068636</v>
      </c>
      <c r="N63" s="12">
        <v>668.099</v>
      </c>
      <c r="O63" s="13">
        <v>2.19</v>
      </c>
      <c r="P63" s="13">
        <v>2.399</v>
      </c>
      <c r="Q63" s="9">
        <f t="shared" si="7"/>
        <v>139.632691</v>
      </c>
      <c r="R63" s="9">
        <f t="shared" si="8"/>
        <v>492.314059</v>
      </c>
      <c r="S63" s="9">
        <f t="shared" si="9"/>
        <v>13809.04322</v>
      </c>
      <c r="T63" s="14"/>
      <c r="U63" s="4"/>
      <c r="V63" s="4"/>
      <c r="W63" s="4"/>
      <c r="X63" s="4"/>
      <c r="Y63" s="4"/>
      <c r="Z63" s="4"/>
    </row>
    <row r="64" ht="14.25" customHeight="1">
      <c r="A64" s="5"/>
      <c r="B64" s="18"/>
      <c r="C64" s="19"/>
      <c r="D64" s="20"/>
      <c r="E64" s="9">
        <f t="shared" si="1"/>
        <v>0</v>
      </c>
      <c r="F64" s="15"/>
      <c r="G64" s="11">
        <f t="shared" si="2"/>
        <v>0</v>
      </c>
      <c r="H64" s="15"/>
      <c r="I64" s="9">
        <f t="shared" si="3"/>
        <v>0</v>
      </c>
      <c r="J64" s="15"/>
      <c r="K64" s="20"/>
      <c r="L64" s="20"/>
      <c r="M64" s="9">
        <f t="shared" si="5"/>
        <v>0</v>
      </c>
      <c r="N64" s="16"/>
      <c r="O64" s="17"/>
      <c r="P64" s="17"/>
      <c r="Q64" s="9">
        <f t="shared" si="7"/>
        <v>0</v>
      </c>
      <c r="R64" s="9">
        <f t="shared" si="8"/>
        <v>0</v>
      </c>
      <c r="S64" s="9">
        <f t="shared" si="9"/>
        <v>0</v>
      </c>
      <c r="T64" s="14"/>
      <c r="U64" s="4"/>
      <c r="V64" s="4"/>
      <c r="W64" s="4"/>
      <c r="X64" s="4"/>
      <c r="Y64" s="4"/>
      <c r="Z64" s="4"/>
    </row>
    <row r="65" ht="14.25" customHeight="1">
      <c r="A65" s="5">
        <v>44866.0</v>
      </c>
      <c r="B65" s="6">
        <v>7440.27</v>
      </c>
      <c r="C65" s="7">
        <v>1.65</v>
      </c>
      <c r="D65" s="8">
        <v>1.819</v>
      </c>
      <c r="E65" s="9">
        <f t="shared" si="1"/>
        <v>1257.40563</v>
      </c>
      <c r="F65" s="10">
        <v>42.932</v>
      </c>
      <c r="G65" s="11">
        <f t="shared" si="2"/>
        <v>1.75</v>
      </c>
      <c r="H65" s="10">
        <v>1.949</v>
      </c>
      <c r="I65" s="9">
        <f t="shared" si="3"/>
        <v>8.543468</v>
      </c>
      <c r="J65" s="10">
        <v>412.612</v>
      </c>
      <c r="K65" s="8">
        <v>1.85</v>
      </c>
      <c r="L65" s="8">
        <v>2.079</v>
      </c>
      <c r="M65" s="9">
        <f t="shared" si="5"/>
        <v>94.488148</v>
      </c>
      <c r="N65" s="12">
        <v>803.375</v>
      </c>
      <c r="O65" s="13">
        <v>2.19</v>
      </c>
      <c r="P65" s="13">
        <v>2.399</v>
      </c>
      <c r="Q65" s="9">
        <f t="shared" si="7"/>
        <v>167.905375</v>
      </c>
      <c r="R65" s="9">
        <f t="shared" si="8"/>
        <v>1528.342621</v>
      </c>
      <c r="S65" s="9">
        <f t="shared" si="9"/>
        <v>16402.64257</v>
      </c>
      <c r="T65" s="14"/>
      <c r="U65" s="4"/>
      <c r="V65" s="4"/>
      <c r="W65" s="4"/>
      <c r="X65" s="4"/>
      <c r="Y65" s="4"/>
      <c r="Z65" s="4"/>
    </row>
    <row r="66" ht="14.25" customHeight="1">
      <c r="A66" s="5">
        <v>44867.0</v>
      </c>
      <c r="B66" s="6">
        <v>6426.784</v>
      </c>
      <c r="C66" s="7">
        <v>1.65</v>
      </c>
      <c r="D66" s="8">
        <v>1.819</v>
      </c>
      <c r="E66" s="9">
        <f t="shared" si="1"/>
        <v>1086.126496</v>
      </c>
      <c r="F66" s="10">
        <v>63.005</v>
      </c>
      <c r="G66" s="11">
        <f t="shared" si="2"/>
        <v>1.75</v>
      </c>
      <c r="H66" s="10">
        <v>1.949</v>
      </c>
      <c r="I66" s="9">
        <f t="shared" si="3"/>
        <v>12.537995</v>
      </c>
      <c r="J66" s="10">
        <v>247.511</v>
      </c>
      <c r="K66" s="8">
        <v>1.85</v>
      </c>
      <c r="L66" s="8">
        <v>2.079</v>
      </c>
      <c r="M66" s="9">
        <f t="shared" si="5"/>
        <v>56.680019</v>
      </c>
      <c r="N66" s="12">
        <v>640.193</v>
      </c>
      <c r="O66" s="13">
        <v>2.19</v>
      </c>
      <c r="P66" s="13">
        <v>2.399</v>
      </c>
      <c r="Q66" s="9">
        <f t="shared" si="7"/>
        <v>133.800337</v>
      </c>
      <c r="R66" s="9">
        <f t="shared" si="8"/>
        <v>1289.144847</v>
      </c>
      <c r="S66" s="9">
        <f t="shared" si="9"/>
        <v>13863.51522</v>
      </c>
      <c r="T66" s="14"/>
      <c r="U66" s="4"/>
      <c r="V66" s="4"/>
      <c r="W66" s="4"/>
      <c r="X66" s="4"/>
      <c r="Y66" s="4"/>
      <c r="Z66" s="4"/>
    </row>
    <row r="67" ht="14.25" customHeight="1">
      <c r="A67" s="5">
        <v>44868.0</v>
      </c>
      <c r="B67" s="6">
        <v>5596.738</v>
      </c>
      <c r="C67" s="7">
        <v>1.65</v>
      </c>
      <c r="D67" s="8">
        <v>1.819</v>
      </c>
      <c r="E67" s="9">
        <f t="shared" si="1"/>
        <v>945.848722</v>
      </c>
      <c r="F67" s="15"/>
      <c r="G67" s="11">
        <f t="shared" si="2"/>
        <v>1.75</v>
      </c>
      <c r="H67" s="15"/>
      <c r="I67" s="9">
        <f t="shared" si="3"/>
        <v>0</v>
      </c>
      <c r="J67" s="10">
        <v>138.521</v>
      </c>
      <c r="K67" s="8">
        <v>1.85</v>
      </c>
      <c r="L67" s="8">
        <v>2.079</v>
      </c>
      <c r="M67" s="9">
        <f t="shared" si="5"/>
        <v>31.721309</v>
      </c>
      <c r="N67" s="12">
        <v>394.059</v>
      </c>
      <c r="O67" s="13">
        <v>2.19</v>
      </c>
      <c r="P67" s="13">
        <v>2.399</v>
      </c>
      <c r="Q67" s="9">
        <f t="shared" si="7"/>
        <v>82.358331</v>
      </c>
      <c r="R67" s="9">
        <f t="shared" si="8"/>
        <v>1059.928362</v>
      </c>
      <c r="S67" s="9">
        <f t="shared" si="9"/>
        <v>11413.79912</v>
      </c>
      <c r="T67" s="14"/>
      <c r="U67" s="4"/>
      <c r="V67" s="4"/>
      <c r="W67" s="4"/>
      <c r="X67" s="4"/>
      <c r="Y67" s="4"/>
      <c r="Z67" s="4"/>
    </row>
    <row r="68" ht="14.25" customHeight="1">
      <c r="A68" s="5">
        <v>44869.0</v>
      </c>
      <c r="B68" s="6">
        <v>6057.349</v>
      </c>
      <c r="C68" s="7">
        <v>1.64</v>
      </c>
      <c r="D68" s="8">
        <v>1.819</v>
      </c>
      <c r="E68" s="9">
        <f t="shared" si="1"/>
        <v>1084.265471</v>
      </c>
      <c r="F68" s="10">
        <v>77.397</v>
      </c>
      <c r="G68" s="11">
        <f t="shared" si="2"/>
        <v>1.745</v>
      </c>
      <c r="H68" s="10">
        <v>1.849</v>
      </c>
      <c r="I68" s="9">
        <f t="shared" si="3"/>
        <v>8.049288</v>
      </c>
      <c r="J68" s="10">
        <v>161.084</v>
      </c>
      <c r="K68" s="8">
        <v>1.85</v>
      </c>
      <c r="L68" s="8">
        <v>1.979</v>
      </c>
      <c r="M68" s="9">
        <f t="shared" si="5"/>
        <v>20.779836</v>
      </c>
      <c r="N68" s="12">
        <v>511.825</v>
      </c>
      <c r="O68" s="13">
        <v>2.26</v>
      </c>
      <c r="P68" s="13">
        <v>2.399</v>
      </c>
      <c r="Q68" s="9">
        <f t="shared" si="7"/>
        <v>71.143675</v>
      </c>
      <c r="R68" s="9">
        <f t="shared" si="8"/>
        <v>1184.23827</v>
      </c>
      <c r="S68" s="9">
        <f t="shared" si="9"/>
        <v>12708.0783</v>
      </c>
      <c r="T68" s="14"/>
      <c r="U68" s="4"/>
      <c r="V68" s="4"/>
      <c r="W68" s="4"/>
      <c r="X68" s="4"/>
      <c r="Y68" s="4"/>
      <c r="Z68" s="4"/>
    </row>
    <row r="69" ht="14.25" customHeight="1">
      <c r="A69" s="5">
        <v>44870.0</v>
      </c>
      <c r="B69" s="6">
        <v>2851.52</v>
      </c>
      <c r="C69" s="7">
        <v>1.64</v>
      </c>
      <c r="D69" s="8">
        <v>1.719</v>
      </c>
      <c r="E69" s="9">
        <f t="shared" si="1"/>
        <v>225.27008</v>
      </c>
      <c r="F69" s="10">
        <v>143.339</v>
      </c>
      <c r="G69" s="11">
        <f t="shared" si="2"/>
        <v>1.745</v>
      </c>
      <c r="H69" s="10">
        <v>1.849</v>
      </c>
      <c r="I69" s="9">
        <f t="shared" si="3"/>
        <v>14.907256</v>
      </c>
      <c r="J69" s="10">
        <v>158.614</v>
      </c>
      <c r="K69" s="8">
        <v>1.85</v>
      </c>
      <c r="L69" s="8">
        <v>1.979</v>
      </c>
      <c r="M69" s="9">
        <f t="shared" si="5"/>
        <v>20.461206</v>
      </c>
      <c r="N69" s="12">
        <v>413.899</v>
      </c>
      <c r="O69" s="13">
        <v>2.26</v>
      </c>
      <c r="P69" s="13">
        <v>2.399</v>
      </c>
      <c r="Q69" s="9">
        <f t="shared" si="7"/>
        <v>57.531961</v>
      </c>
      <c r="R69" s="9">
        <f t="shared" si="8"/>
        <v>318.170503</v>
      </c>
      <c r="S69" s="9">
        <f t="shared" si="9"/>
        <v>6473.637498</v>
      </c>
      <c r="T69" s="14"/>
      <c r="U69" s="4"/>
      <c r="V69" s="4"/>
      <c r="W69" s="4"/>
      <c r="X69" s="4"/>
      <c r="Y69" s="4"/>
      <c r="Z69" s="4"/>
    </row>
    <row r="70" ht="14.25" customHeight="1">
      <c r="A70" s="5">
        <v>44871.0</v>
      </c>
      <c r="B70" s="6">
        <v>3602.944</v>
      </c>
      <c r="C70" s="7">
        <v>1.64</v>
      </c>
      <c r="D70" s="8">
        <v>1.719</v>
      </c>
      <c r="E70" s="9">
        <f t="shared" si="1"/>
        <v>284.632576</v>
      </c>
      <c r="F70" s="10">
        <v>48.675</v>
      </c>
      <c r="G70" s="11">
        <f t="shared" si="2"/>
        <v>1.745</v>
      </c>
      <c r="H70" s="10">
        <v>1.849</v>
      </c>
      <c r="I70" s="9">
        <f t="shared" si="3"/>
        <v>5.0622</v>
      </c>
      <c r="J70" s="10">
        <v>216.1</v>
      </c>
      <c r="K70" s="8">
        <v>1.85</v>
      </c>
      <c r="L70" s="8">
        <v>1.979</v>
      </c>
      <c r="M70" s="9">
        <f t="shared" si="5"/>
        <v>27.8769</v>
      </c>
      <c r="N70" s="12">
        <v>344.197</v>
      </c>
      <c r="O70" s="13">
        <v>2.26</v>
      </c>
      <c r="P70" s="13">
        <v>2.399</v>
      </c>
      <c r="Q70" s="9">
        <f t="shared" si="7"/>
        <v>47.843383</v>
      </c>
      <c r="R70" s="9">
        <f t="shared" si="8"/>
        <v>365.415059</v>
      </c>
      <c r="S70" s="9">
        <f t="shared" si="9"/>
        <v>7536.851314</v>
      </c>
      <c r="T70" s="14"/>
      <c r="U70" s="4"/>
      <c r="V70" s="4"/>
      <c r="W70" s="4"/>
      <c r="X70" s="4"/>
      <c r="Y70" s="4"/>
      <c r="Z70" s="4"/>
    </row>
    <row r="71" ht="14.25" customHeight="1">
      <c r="A71" s="5">
        <v>44872.0</v>
      </c>
      <c r="B71" s="6">
        <v>5061.63</v>
      </c>
      <c r="C71" s="7">
        <v>1.64</v>
      </c>
      <c r="D71" s="8">
        <v>1.719</v>
      </c>
      <c r="E71" s="9">
        <f t="shared" si="1"/>
        <v>399.86877</v>
      </c>
      <c r="F71" s="10">
        <v>140.759</v>
      </c>
      <c r="G71" s="11">
        <f t="shared" si="2"/>
        <v>1.745</v>
      </c>
      <c r="H71" s="10">
        <v>1.849</v>
      </c>
      <c r="I71" s="9">
        <f t="shared" si="3"/>
        <v>14.638936</v>
      </c>
      <c r="J71" s="10">
        <v>334.171</v>
      </c>
      <c r="K71" s="8">
        <v>1.85</v>
      </c>
      <c r="L71" s="8">
        <v>1.979</v>
      </c>
      <c r="M71" s="9">
        <f t="shared" si="5"/>
        <v>43.108059</v>
      </c>
      <c r="N71" s="12">
        <v>1049.399</v>
      </c>
      <c r="O71" s="13">
        <v>2.26</v>
      </c>
      <c r="P71" s="13">
        <v>2.399</v>
      </c>
      <c r="Q71" s="9">
        <f t="shared" si="7"/>
        <v>145.866461</v>
      </c>
      <c r="R71" s="9">
        <f t="shared" si="8"/>
        <v>603.482226</v>
      </c>
      <c r="S71" s="9">
        <f t="shared" si="9"/>
        <v>12140.03797</v>
      </c>
      <c r="T71" s="14"/>
      <c r="U71" s="4"/>
      <c r="V71" s="4"/>
      <c r="W71" s="4"/>
      <c r="X71" s="4"/>
      <c r="Y71" s="4"/>
      <c r="Z71" s="4"/>
    </row>
    <row r="72" ht="14.25" customHeight="1">
      <c r="A72" s="5">
        <v>44873.0</v>
      </c>
      <c r="B72" s="6">
        <v>5221.306</v>
      </c>
      <c r="C72" s="7">
        <v>1.64</v>
      </c>
      <c r="D72" s="8">
        <v>1.719</v>
      </c>
      <c r="E72" s="9">
        <f t="shared" si="1"/>
        <v>412.483174</v>
      </c>
      <c r="F72" s="10">
        <v>39.517</v>
      </c>
      <c r="G72" s="11">
        <f t="shared" si="2"/>
        <v>1.745</v>
      </c>
      <c r="H72" s="10">
        <v>1.849</v>
      </c>
      <c r="I72" s="9">
        <f t="shared" si="3"/>
        <v>4.109768</v>
      </c>
      <c r="J72" s="10">
        <v>272.979</v>
      </c>
      <c r="K72" s="8">
        <v>1.85</v>
      </c>
      <c r="L72" s="8">
        <v>1.979</v>
      </c>
      <c r="M72" s="9">
        <f t="shared" si="5"/>
        <v>35.214291</v>
      </c>
      <c r="N72" s="12">
        <v>1114.68</v>
      </c>
      <c r="O72" s="13">
        <v>2.26</v>
      </c>
      <c r="P72" s="13">
        <v>2.399</v>
      </c>
      <c r="Q72" s="9">
        <f t="shared" si="7"/>
        <v>154.94052</v>
      </c>
      <c r="R72" s="9">
        <f t="shared" si="8"/>
        <v>606.747753</v>
      </c>
      <c r="S72" s="9">
        <f t="shared" si="9"/>
        <v>12262.83471</v>
      </c>
      <c r="T72" s="14"/>
      <c r="U72" s="4"/>
      <c r="V72" s="4"/>
      <c r="W72" s="4"/>
      <c r="X72" s="4"/>
      <c r="Y72" s="4"/>
      <c r="Z72" s="4"/>
    </row>
    <row r="73" ht="14.25" customHeight="1">
      <c r="A73" s="5">
        <v>44874.0</v>
      </c>
      <c r="B73" s="6">
        <v>6651.007</v>
      </c>
      <c r="C73" s="7">
        <v>1.64</v>
      </c>
      <c r="D73" s="8">
        <v>1.719</v>
      </c>
      <c r="E73" s="9">
        <f t="shared" si="1"/>
        <v>525.429553</v>
      </c>
      <c r="F73" s="10">
        <v>173.577</v>
      </c>
      <c r="G73" s="11">
        <f t="shared" si="2"/>
        <v>1.745</v>
      </c>
      <c r="H73" s="10">
        <v>1.849</v>
      </c>
      <c r="I73" s="9">
        <f t="shared" si="3"/>
        <v>18.052008</v>
      </c>
      <c r="J73" s="10">
        <v>648.309</v>
      </c>
      <c r="K73" s="8">
        <v>1.85</v>
      </c>
      <c r="L73" s="8">
        <v>1.98</v>
      </c>
      <c r="M73" s="9">
        <f t="shared" si="5"/>
        <v>84.28017</v>
      </c>
      <c r="N73" s="12">
        <v>535.021</v>
      </c>
      <c r="O73" s="13">
        <v>2.26</v>
      </c>
      <c r="P73" s="13">
        <v>2.399</v>
      </c>
      <c r="Q73" s="9">
        <f t="shared" si="7"/>
        <v>74.367919</v>
      </c>
      <c r="R73" s="9">
        <f t="shared" si="8"/>
        <v>702.12965</v>
      </c>
      <c r="S73" s="9">
        <f t="shared" si="9"/>
        <v>14321.19211</v>
      </c>
      <c r="T73" s="14"/>
      <c r="U73" s="4"/>
      <c r="V73" s="4"/>
      <c r="W73" s="4"/>
      <c r="X73" s="4"/>
      <c r="Y73" s="4"/>
      <c r="Z73" s="4"/>
    </row>
    <row r="74" ht="14.25" customHeight="1">
      <c r="A74" s="5">
        <v>44875.0</v>
      </c>
      <c r="B74" s="6">
        <v>6332.699</v>
      </c>
      <c r="C74" s="7">
        <v>1.64</v>
      </c>
      <c r="D74" s="8">
        <v>1.719</v>
      </c>
      <c r="E74" s="9">
        <f t="shared" si="1"/>
        <v>500.283221</v>
      </c>
      <c r="F74" s="10">
        <v>129.387</v>
      </c>
      <c r="G74" s="11">
        <f t="shared" si="2"/>
        <v>1.745</v>
      </c>
      <c r="H74" s="10">
        <v>1.849</v>
      </c>
      <c r="I74" s="9">
        <f t="shared" si="3"/>
        <v>13.456248</v>
      </c>
      <c r="J74" s="10">
        <v>325.638</v>
      </c>
      <c r="K74" s="8">
        <v>1.85</v>
      </c>
      <c r="L74" s="8">
        <v>1.979</v>
      </c>
      <c r="M74" s="9">
        <f t="shared" si="5"/>
        <v>42.007302</v>
      </c>
      <c r="N74" s="12">
        <v>741.583</v>
      </c>
      <c r="O74" s="13">
        <v>2.26</v>
      </c>
      <c r="P74" s="13">
        <v>2.399</v>
      </c>
      <c r="Q74" s="9">
        <f t="shared" si="7"/>
        <v>103.080037</v>
      </c>
      <c r="R74" s="9">
        <f t="shared" si="8"/>
        <v>658.826808</v>
      </c>
      <c r="S74" s="9">
        <f t="shared" si="9"/>
        <v>13548.64136</v>
      </c>
      <c r="T74" s="14"/>
      <c r="U74" s="4"/>
      <c r="V74" s="4"/>
      <c r="W74" s="4"/>
      <c r="X74" s="4"/>
      <c r="Y74" s="4"/>
      <c r="Z74" s="4"/>
    </row>
    <row r="75" ht="14.25" customHeight="1">
      <c r="A75" s="5">
        <v>44876.0</v>
      </c>
      <c r="B75" s="6">
        <v>7432.443</v>
      </c>
      <c r="C75" s="7">
        <v>1.61</v>
      </c>
      <c r="D75" s="8">
        <v>1.699</v>
      </c>
      <c r="E75" s="9">
        <f t="shared" si="1"/>
        <v>661.487427</v>
      </c>
      <c r="F75" s="10">
        <v>173.806</v>
      </c>
      <c r="G75" s="11">
        <f t="shared" si="2"/>
        <v>1.71</v>
      </c>
      <c r="H75" s="10">
        <v>1.829</v>
      </c>
      <c r="I75" s="9">
        <f t="shared" si="3"/>
        <v>20.682914</v>
      </c>
      <c r="J75" s="10">
        <v>611.614</v>
      </c>
      <c r="K75" s="8">
        <v>1.81</v>
      </c>
      <c r="L75" s="8">
        <v>1.959</v>
      </c>
      <c r="M75" s="9">
        <f t="shared" si="5"/>
        <v>91.130486</v>
      </c>
      <c r="N75" s="12">
        <v>1004.131</v>
      </c>
      <c r="O75" s="13">
        <v>2.26</v>
      </c>
      <c r="P75" s="13">
        <v>2.399</v>
      </c>
      <c r="Q75" s="9">
        <f t="shared" si="7"/>
        <v>139.574209</v>
      </c>
      <c r="R75" s="9">
        <f t="shared" si="8"/>
        <v>912.875036</v>
      </c>
      <c r="S75" s="9">
        <f t="shared" si="9"/>
        <v>16552.67393</v>
      </c>
      <c r="T75" s="14"/>
      <c r="U75" s="4"/>
      <c r="V75" s="4"/>
      <c r="W75" s="4"/>
      <c r="X75" s="4"/>
      <c r="Y75" s="4"/>
      <c r="Z75" s="4"/>
    </row>
    <row r="76" ht="14.25" customHeight="1">
      <c r="A76" s="5">
        <v>44877.0</v>
      </c>
      <c r="B76" s="6">
        <v>3833.402</v>
      </c>
      <c r="C76" s="7">
        <v>1.61</v>
      </c>
      <c r="D76" s="8">
        <v>1.699</v>
      </c>
      <c r="E76" s="9">
        <f t="shared" si="1"/>
        <v>341.172778</v>
      </c>
      <c r="F76" s="10">
        <v>284.598</v>
      </c>
      <c r="G76" s="11">
        <f t="shared" si="2"/>
        <v>1.71</v>
      </c>
      <c r="H76" s="10">
        <v>1.829</v>
      </c>
      <c r="I76" s="9">
        <f t="shared" si="3"/>
        <v>33.867162</v>
      </c>
      <c r="J76" s="10">
        <v>485.985</v>
      </c>
      <c r="K76" s="8">
        <v>1.81</v>
      </c>
      <c r="L76" s="8">
        <v>1.959</v>
      </c>
      <c r="M76" s="9">
        <f t="shared" si="5"/>
        <v>72.411765</v>
      </c>
      <c r="N76" s="12">
        <v>301.142</v>
      </c>
      <c r="O76" s="13">
        <v>2.26</v>
      </c>
      <c r="P76" s="13">
        <v>2.399</v>
      </c>
      <c r="Q76" s="9">
        <f t="shared" si="7"/>
        <v>41.858738</v>
      </c>
      <c r="R76" s="9">
        <f t="shared" si="8"/>
        <v>489.310443</v>
      </c>
      <c r="S76" s="9">
        <f t="shared" si="9"/>
        <v>8707.964013</v>
      </c>
      <c r="T76" s="14"/>
      <c r="U76" s="4"/>
      <c r="V76" s="4"/>
      <c r="W76" s="4"/>
      <c r="X76" s="4"/>
      <c r="Y76" s="4"/>
      <c r="Z76" s="4"/>
    </row>
    <row r="77" ht="14.25" customHeight="1">
      <c r="A77" s="5">
        <v>44878.0</v>
      </c>
      <c r="B77" s="6">
        <v>4329.052</v>
      </c>
      <c r="C77" s="7">
        <v>1.61</v>
      </c>
      <c r="D77" s="8">
        <v>1.699</v>
      </c>
      <c r="E77" s="9">
        <f t="shared" si="1"/>
        <v>385.285628</v>
      </c>
      <c r="F77" s="10">
        <v>160.459</v>
      </c>
      <c r="G77" s="11">
        <f t="shared" si="2"/>
        <v>1.71</v>
      </c>
      <c r="H77" s="10">
        <v>1.829</v>
      </c>
      <c r="I77" s="9">
        <f t="shared" si="3"/>
        <v>19.094621</v>
      </c>
      <c r="J77" s="10">
        <v>333.457</v>
      </c>
      <c r="K77" s="8">
        <v>1.81</v>
      </c>
      <c r="L77" s="8">
        <v>1.959</v>
      </c>
      <c r="M77" s="9">
        <f t="shared" si="5"/>
        <v>49.685093</v>
      </c>
      <c r="N77" s="12">
        <v>506.324</v>
      </c>
      <c r="O77" s="13">
        <v>2.26</v>
      </c>
      <c r="P77" s="13">
        <v>2.399</v>
      </c>
      <c r="Q77" s="9">
        <f t="shared" si="7"/>
        <v>70.379036</v>
      </c>
      <c r="R77" s="9">
        <f t="shared" si="8"/>
        <v>524.444378</v>
      </c>
      <c r="S77" s="9">
        <f t="shared" si="9"/>
        <v>9516.452398</v>
      </c>
      <c r="T77" s="14"/>
      <c r="U77" s="4"/>
      <c r="V77" s="4"/>
      <c r="W77" s="4"/>
      <c r="X77" s="4"/>
      <c r="Y77" s="4"/>
      <c r="Z77" s="4"/>
    </row>
    <row r="78" ht="14.25" customHeight="1">
      <c r="A78" s="5">
        <v>44879.0</v>
      </c>
      <c r="B78" s="6">
        <v>5603.876</v>
      </c>
      <c r="C78" s="7">
        <v>1.61</v>
      </c>
      <c r="D78" s="8">
        <v>1.699</v>
      </c>
      <c r="E78" s="9">
        <f t="shared" si="1"/>
        <v>498.744964</v>
      </c>
      <c r="F78" s="10">
        <v>111.755</v>
      </c>
      <c r="G78" s="11">
        <f t="shared" si="2"/>
        <v>1.71</v>
      </c>
      <c r="H78" s="10">
        <v>1.829</v>
      </c>
      <c r="I78" s="9">
        <f t="shared" si="3"/>
        <v>13.298845</v>
      </c>
      <c r="J78" s="10">
        <v>271.013</v>
      </c>
      <c r="K78" s="8">
        <v>1.81</v>
      </c>
      <c r="L78" s="8">
        <v>1.959</v>
      </c>
      <c r="M78" s="9">
        <f t="shared" si="5"/>
        <v>40.380937</v>
      </c>
      <c r="N78" s="12">
        <v>888.229</v>
      </c>
      <c r="O78" s="13">
        <v>2.26</v>
      </c>
      <c r="P78" s="13">
        <v>2.399</v>
      </c>
      <c r="Q78" s="9">
        <f t="shared" si="7"/>
        <v>123.463831</v>
      </c>
      <c r="R78" s="9">
        <f t="shared" si="8"/>
        <v>675.888577</v>
      </c>
      <c r="S78" s="9">
        <f t="shared" si="9"/>
        <v>12387.16106</v>
      </c>
      <c r="T78" s="14"/>
      <c r="U78" s="4"/>
      <c r="V78" s="4"/>
      <c r="W78" s="4"/>
      <c r="X78" s="4"/>
      <c r="Y78" s="4"/>
      <c r="Z78" s="4"/>
    </row>
    <row r="79" ht="14.25" customHeight="1">
      <c r="A79" s="5">
        <v>44880.0</v>
      </c>
      <c r="B79" s="6">
        <v>5665.501</v>
      </c>
      <c r="C79" s="7">
        <v>1.61</v>
      </c>
      <c r="D79" s="8">
        <v>1.699</v>
      </c>
      <c r="E79" s="9">
        <f t="shared" si="1"/>
        <v>504.229589</v>
      </c>
      <c r="F79" s="10">
        <v>77.235</v>
      </c>
      <c r="G79" s="11">
        <f t="shared" si="2"/>
        <v>1.71</v>
      </c>
      <c r="H79" s="10">
        <v>1.829</v>
      </c>
      <c r="I79" s="9">
        <f t="shared" si="3"/>
        <v>9.190965</v>
      </c>
      <c r="J79" s="10">
        <v>174.709</v>
      </c>
      <c r="K79" s="8">
        <v>1.81</v>
      </c>
      <c r="L79" s="8">
        <v>1.959</v>
      </c>
      <c r="M79" s="9">
        <f t="shared" si="5"/>
        <v>26.031641</v>
      </c>
      <c r="N79" s="12">
        <v>852.41</v>
      </c>
      <c r="O79" s="13">
        <v>2.26</v>
      </c>
      <c r="P79" s="13">
        <v>2.399</v>
      </c>
      <c r="Q79" s="9">
        <f t="shared" si="7"/>
        <v>118.48499</v>
      </c>
      <c r="R79" s="9">
        <f t="shared" si="8"/>
        <v>657.937185</v>
      </c>
      <c r="S79" s="9">
        <f t="shared" si="9"/>
        <v>12154.13554</v>
      </c>
      <c r="T79" s="14"/>
      <c r="U79" s="4"/>
      <c r="V79" s="4"/>
      <c r="W79" s="4"/>
      <c r="X79" s="4"/>
      <c r="Y79" s="4"/>
      <c r="Z79" s="4"/>
    </row>
    <row r="80" ht="14.25" customHeight="1">
      <c r="A80" s="5">
        <v>44881.0</v>
      </c>
      <c r="B80" s="6">
        <v>8013.646</v>
      </c>
      <c r="C80" s="7">
        <v>1.61</v>
      </c>
      <c r="D80" s="8">
        <v>1.699</v>
      </c>
      <c r="E80" s="9">
        <f t="shared" si="1"/>
        <v>713.214494</v>
      </c>
      <c r="F80" s="10">
        <v>210.146</v>
      </c>
      <c r="G80" s="11">
        <f t="shared" si="2"/>
        <v>1.71</v>
      </c>
      <c r="H80" s="10">
        <v>1.829</v>
      </c>
      <c r="I80" s="9">
        <f t="shared" si="3"/>
        <v>25.007374</v>
      </c>
      <c r="J80" s="10">
        <v>343.694</v>
      </c>
      <c r="K80" s="8">
        <v>1.81</v>
      </c>
      <c r="L80" s="8">
        <v>1.959</v>
      </c>
      <c r="M80" s="9">
        <f t="shared" si="5"/>
        <v>51.210406</v>
      </c>
      <c r="N80" s="12">
        <v>619.812</v>
      </c>
      <c r="O80" s="13">
        <v>2.26</v>
      </c>
      <c r="P80" s="13">
        <v>2.399</v>
      </c>
      <c r="Q80" s="9">
        <f t="shared" si="7"/>
        <v>86.153868</v>
      </c>
      <c r="R80" s="9">
        <f t="shared" si="8"/>
        <v>875.586142</v>
      </c>
      <c r="S80" s="9">
        <f t="shared" si="9"/>
        <v>16159.76712</v>
      </c>
      <c r="T80" s="14"/>
      <c r="U80" s="4"/>
      <c r="V80" s="4"/>
      <c r="W80" s="4"/>
      <c r="X80" s="4"/>
      <c r="Y80" s="4"/>
      <c r="Z80" s="4"/>
    </row>
    <row r="81" ht="14.25" customHeight="1">
      <c r="A81" s="5">
        <v>44882.0</v>
      </c>
      <c r="B81" s="6">
        <v>6833.63</v>
      </c>
      <c r="C81" s="7">
        <v>1.61</v>
      </c>
      <c r="D81" s="8">
        <v>1.699</v>
      </c>
      <c r="E81" s="9">
        <f t="shared" si="1"/>
        <v>608.19307</v>
      </c>
      <c r="F81" s="10">
        <v>34.017</v>
      </c>
      <c r="G81" s="11">
        <f t="shared" si="2"/>
        <v>1.71</v>
      </c>
      <c r="H81" s="10">
        <v>1.829</v>
      </c>
      <c r="I81" s="9">
        <f t="shared" si="3"/>
        <v>4.048023</v>
      </c>
      <c r="J81" s="10">
        <v>327.009</v>
      </c>
      <c r="K81" s="8">
        <v>1.81</v>
      </c>
      <c r="L81" s="8">
        <v>1.959</v>
      </c>
      <c r="M81" s="9">
        <f t="shared" si="5"/>
        <v>48.724341</v>
      </c>
      <c r="N81" s="12">
        <v>1397.081</v>
      </c>
      <c r="O81" s="13">
        <v>2.26</v>
      </c>
      <c r="P81" s="13">
        <v>2.399</v>
      </c>
      <c r="Q81" s="9">
        <f t="shared" si="7"/>
        <v>194.194259</v>
      </c>
      <c r="R81" s="9">
        <f t="shared" si="8"/>
        <v>855.159693</v>
      </c>
      <c r="S81" s="9">
        <f t="shared" si="9"/>
        <v>15664.76241</v>
      </c>
      <c r="T81" s="14"/>
      <c r="U81" s="4"/>
      <c r="V81" s="4"/>
      <c r="W81" s="4"/>
      <c r="X81" s="4"/>
      <c r="Y81" s="4"/>
      <c r="Z81" s="4"/>
    </row>
    <row r="82" ht="14.25" customHeight="1">
      <c r="A82" s="5">
        <v>44883.0</v>
      </c>
      <c r="B82" s="6">
        <v>7953.332</v>
      </c>
      <c r="C82" s="7">
        <v>1.55</v>
      </c>
      <c r="D82" s="8">
        <v>1.699</v>
      </c>
      <c r="E82" s="9">
        <f t="shared" si="1"/>
        <v>1185.046468</v>
      </c>
      <c r="F82" s="10">
        <v>42.645</v>
      </c>
      <c r="G82" s="11">
        <f t="shared" si="2"/>
        <v>1.68</v>
      </c>
      <c r="H82" s="10">
        <v>1.829</v>
      </c>
      <c r="I82" s="9">
        <f t="shared" si="3"/>
        <v>6.354105</v>
      </c>
      <c r="J82" s="10">
        <v>393.807</v>
      </c>
      <c r="K82" s="8">
        <v>1.81</v>
      </c>
      <c r="L82" s="8">
        <v>1.959</v>
      </c>
      <c r="M82" s="9">
        <f t="shared" si="5"/>
        <v>58.677243</v>
      </c>
      <c r="N82" s="12">
        <v>676.066</v>
      </c>
      <c r="O82" s="13">
        <v>2.26</v>
      </c>
      <c r="P82" s="13">
        <v>2.399</v>
      </c>
      <c r="Q82" s="9">
        <f t="shared" si="7"/>
        <v>93.973174</v>
      </c>
      <c r="R82" s="9">
        <f t="shared" si="8"/>
        <v>1344.05099</v>
      </c>
      <c r="S82" s="9">
        <f t="shared" si="9"/>
        <v>15984.05902</v>
      </c>
      <c r="T82" s="14"/>
      <c r="U82" s="4"/>
      <c r="V82" s="4"/>
      <c r="W82" s="4"/>
      <c r="X82" s="4"/>
      <c r="Y82" s="4"/>
      <c r="Z82" s="4"/>
    </row>
    <row r="83" ht="14.25" customHeight="1">
      <c r="A83" s="5">
        <v>44884.0</v>
      </c>
      <c r="B83" s="6">
        <v>3662.951</v>
      </c>
      <c r="C83" s="7">
        <v>1.55</v>
      </c>
      <c r="D83" s="8">
        <v>1.699</v>
      </c>
      <c r="E83" s="9">
        <f t="shared" si="1"/>
        <v>545.779699</v>
      </c>
      <c r="F83" s="10">
        <v>209.239</v>
      </c>
      <c r="G83" s="11">
        <f t="shared" si="2"/>
        <v>1.68</v>
      </c>
      <c r="H83" s="10">
        <v>1.829</v>
      </c>
      <c r="I83" s="9">
        <f t="shared" si="3"/>
        <v>31.176611</v>
      </c>
      <c r="J83" s="10">
        <v>505.237</v>
      </c>
      <c r="K83" s="8">
        <v>1.81</v>
      </c>
      <c r="L83" s="8">
        <v>1.959</v>
      </c>
      <c r="M83" s="9">
        <f t="shared" si="5"/>
        <v>75.280313</v>
      </c>
      <c r="N83" s="12">
        <v>253.116</v>
      </c>
      <c r="O83" s="13">
        <v>2.26</v>
      </c>
      <c r="P83" s="13">
        <v>2.399</v>
      </c>
      <c r="Q83" s="9">
        <f t="shared" si="7"/>
        <v>35.183124</v>
      </c>
      <c r="R83" s="9">
        <f t="shared" si="8"/>
        <v>687.419747</v>
      </c>
      <c r="S83" s="9">
        <f t="shared" si="9"/>
        <v>8203.036447</v>
      </c>
      <c r="T83" s="14"/>
      <c r="U83" s="4"/>
      <c r="V83" s="4"/>
      <c r="W83" s="4"/>
      <c r="X83" s="4"/>
      <c r="Y83" s="4"/>
      <c r="Z83" s="4"/>
    </row>
    <row r="84" ht="14.25" customHeight="1">
      <c r="A84" s="5">
        <v>44885.0</v>
      </c>
      <c r="B84" s="6">
        <v>3381.018</v>
      </c>
      <c r="C84" s="7">
        <v>1.53</v>
      </c>
      <c r="D84" s="8">
        <v>1.699</v>
      </c>
      <c r="E84" s="9">
        <f t="shared" si="1"/>
        <v>571.392042</v>
      </c>
      <c r="F84" s="10">
        <v>46.122</v>
      </c>
      <c r="G84" s="11">
        <f t="shared" si="2"/>
        <v>1.67</v>
      </c>
      <c r="H84" s="10">
        <v>1.829</v>
      </c>
      <c r="I84" s="9">
        <f t="shared" si="3"/>
        <v>7.333398</v>
      </c>
      <c r="J84" s="10">
        <v>187.641</v>
      </c>
      <c r="K84" s="8">
        <v>1.81</v>
      </c>
      <c r="L84" s="8">
        <v>1.959</v>
      </c>
      <c r="M84" s="9">
        <f t="shared" si="5"/>
        <v>27.958509</v>
      </c>
      <c r="N84" s="12">
        <v>146.687</v>
      </c>
      <c r="O84" s="13">
        <v>2.03</v>
      </c>
      <c r="P84" s="13">
        <v>2.399</v>
      </c>
      <c r="Q84" s="9">
        <f t="shared" si="7"/>
        <v>54.127503</v>
      </c>
      <c r="R84" s="9">
        <f t="shared" si="8"/>
        <v>660.811452</v>
      </c>
      <c r="S84" s="9">
        <f t="shared" si="9"/>
        <v>6548.197552</v>
      </c>
      <c r="T84" s="14"/>
      <c r="U84" s="4"/>
      <c r="V84" s="4"/>
      <c r="W84" s="4"/>
      <c r="X84" s="4"/>
      <c r="Y84" s="4"/>
      <c r="Z84" s="4"/>
    </row>
    <row r="85" ht="14.25" customHeight="1">
      <c r="A85" s="5">
        <v>44886.0</v>
      </c>
      <c r="B85" s="6">
        <v>5544.943</v>
      </c>
      <c r="C85" s="7">
        <v>1.53</v>
      </c>
      <c r="D85" s="8">
        <v>1.699</v>
      </c>
      <c r="E85" s="9">
        <f t="shared" si="1"/>
        <v>937.095367</v>
      </c>
      <c r="F85" s="10">
        <v>22.037</v>
      </c>
      <c r="G85" s="11">
        <f t="shared" si="2"/>
        <v>1.67</v>
      </c>
      <c r="H85" s="10">
        <v>1.829</v>
      </c>
      <c r="I85" s="9">
        <f t="shared" si="3"/>
        <v>3.503883</v>
      </c>
      <c r="J85" s="10">
        <v>621.237</v>
      </c>
      <c r="K85" s="8">
        <v>1.81</v>
      </c>
      <c r="L85" s="8">
        <v>1.959</v>
      </c>
      <c r="M85" s="9">
        <f t="shared" si="5"/>
        <v>92.564313</v>
      </c>
      <c r="N85" s="12">
        <v>1267.878</v>
      </c>
      <c r="O85" s="13">
        <v>2.03</v>
      </c>
      <c r="P85" s="13">
        <v>2.399</v>
      </c>
      <c r="Q85" s="9">
        <f t="shared" si="7"/>
        <v>467.846982</v>
      </c>
      <c r="R85" s="9">
        <f t="shared" si="8"/>
        <v>1501.010545</v>
      </c>
      <c r="S85" s="9">
        <f t="shared" si="9"/>
        <v>13719.80644</v>
      </c>
      <c r="T85" s="14"/>
      <c r="U85" s="4"/>
      <c r="V85" s="4"/>
      <c r="W85" s="4"/>
      <c r="X85" s="4"/>
      <c r="Y85" s="4"/>
      <c r="Z85" s="4"/>
    </row>
    <row r="86" ht="14.25" customHeight="1">
      <c r="A86" s="5">
        <v>44887.0</v>
      </c>
      <c r="B86" s="6">
        <v>6567.851</v>
      </c>
      <c r="C86" s="7">
        <v>1.53</v>
      </c>
      <c r="D86" s="8">
        <v>1.699</v>
      </c>
      <c r="E86" s="9">
        <f t="shared" si="1"/>
        <v>1109.966819</v>
      </c>
      <c r="F86" s="10">
        <v>38.287</v>
      </c>
      <c r="G86" s="11">
        <f t="shared" si="2"/>
        <v>1.67</v>
      </c>
      <c r="H86" s="10">
        <v>1.829</v>
      </c>
      <c r="I86" s="9">
        <f t="shared" si="3"/>
        <v>6.087633</v>
      </c>
      <c r="J86" s="10">
        <v>335.14</v>
      </c>
      <c r="K86" s="8">
        <v>1.81</v>
      </c>
      <c r="L86" s="8">
        <v>1.959</v>
      </c>
      <c r="M86" s="9">
        <f t="shared" si="5"/>
        <v>49.93586</v>
      </c>
      <c r="N86" s="12">
        <v>739.481</v>
      </c>
      <c r="O86" s="13">
        <v>2.03</v>
      </c>
      <c r="P86" s="13">
        <v>2.399</v>
      </c>
      <c r="Q86" s="9">
        <f t="shared" si="7"/>
        <v>272.868489</v>
      </c>
      <c r="R86" s="9">
        <f t="shared" si="8"/>
        <v>1438.858801</v>
      </c>
      <c r="S86" s="9">
        <f t="shared" si="9"/>
        <v>13659.35995</v>
      </c>
      <c r="T86" s="14"/>
      <c r="U86" s="4"/>
      <c r="V86" s="4"/>
      <c r="W86" s="4"/>
      <c r="X86" s="4"/>
      <c r="Y86" s="4"/>
      <c r="Z86" s="4"/>
    </row>
    <row r="87" ht="14.25" customHeight="1">
      <c r="A87" s="5">
        <v>44888.0</v>
      </c>
      <c r="B87" s="6">
        <v>5253.016</v>
      </c>
      <c r="C87" s="7">
        <v>1.53</v>
      </c>
      <c r="D87" s="8">
        <v>1.689</v>
      </c>
      <c r="E87" s="9">
        <f t="shared" si="1"/>
        <v>835.229544</v>
      </c>
      <c r="F87" s="10">
        <v>137.711</v>
      </c>
      <c r="G87" s="11">
        <f t="shared" si="2"/>
        <v>1.67</v>
      </c>
      <c r="H87" s="10">
        <v>1.829</v>
      </c>
      <c r="I87" s="9">
        <f t="shared" si="3"/>
        <v>21.896049</v>
      </c>
      <c r="J87" s="10">
        <v>208.331</v>
      </c>
      <c r="K87" s="8">
        <v>1.81</v>
      </c>
      <c r="L87" s="8">
        <v>1.96</v>
      </c>
      <c r="M87" s="9">
        <f t="shared" si="5"/>
        <v>31.24965</v>
      </c>
      <c r="N87" s="12">
        <v>679.443</v>
      </c>
      <c r="O87" s="13">
        <v>2.03</v>
      </c>
      <c r="P87" s="13">
        <v>2.299</v>
      </c>
      <c r="Q87" s="9">
        <f t="shared" si="7"/>
        <v>182.770167</v>
      </c>
      <c r="R87" s="9">
        <f t="shared" si="8"/>
        <v>1071.14541</v>
      </c>
      <c r="S87" s="9">
        <f t="shared" si="9"/>
        <v>11094.58566</v>
      </c>
      <c r="T87" s="14"/>
      <c r="U87" s="4"/>
      <c r="V87" s="4"/>
      <c r="W87" s="4"/>
      <c r="X87" s="4"/>
      <c r="Y87" s="4"/>
      <c r="Z87" s="4"/>
    </row>
    <row r="88" ht="14.25" customHeight="1">
      <c r="A88" s="5">
        <v>44889.0</v>
      </c>
      <c r="B88" s="6">
        <v>5391.595</v>
      </c>
      <c r="C88" s="7">
        <v>1.53</v>
      </c>
      <c r="D88" s="8">
        <v>1.689</v>
      </c>
      <c r="E88" s="9">
        <f t="shared" si="1"/>
        <v>857.263605</v>
      </c>
      <c r="F88" s="10">
        <v>81.579</v>
      </c>
      <c r="G88" s="11">
        <f t="shared" si="2"/>
        <v>1.67</v>
      </c>
      <c r="H88" s="10">
        <v>1.829</v>
      </c>
      <c r="I88" s="9">
        <f t="shared" si="3"/>
        <v>12.971061</v>
      </c>
      <c r="J88" s="10">
        <v>556.575</v>
      </c>
      <c r="K88" s="8">
        <v>1.81</v>
      </c>
      <c r="L88" s="8">
        <v>1.96</v>
      </c>
      <c r="M88" s="9">
        <f t="shared" si="5"/>
        <v>83.48625</v>
      </c>
      <c r="N88" s="12">
        <v>548.269</v>
      </c>
      <c r="O88" s="13">
        <v>2.03</v>
      </c>
      <c r="P88" s="13">
        <v>2.299</v>
      </c>
      <c r="Q88" s="9">
        <f t="shared" si="7"/>
        <v>147.484361</v>
      </c>
      <c r="R88" s="9">
        <f t="shared" si="8"/>
        <v>1101.205277</v>
      </c>
      <c r="S88" s="9">
        <f t="shared" si="9"/>
        <v>11606.96938</v>
      </c>
      <c r="T88" s="14"/>
      <c r="U88" s="4"/>
      <c r="V88" s="4"/>
      <c r="W88" s="4"/>
      <c r="X88" s="4"/>
      <c r="Y88" s="4"/>
      <c r="Z88" s="4"/>
    </row>
    <row r="89" ht="14.25" customHeight="1">
      <c r="A89" s="5">
        <v>44890.0</v>
      </c>
      <c r="B89" s="6">
        <v>5710.543</v>
      </c>
      <c r="C89" s="7">
        <v>1.53</v>
      </c>
      <c r="D89" s="8">
        <v>1.69</v>
      </c>
      <c r="E89" s="9">
        <f t="shared" si="1"/>
        <v>913.68688</v>
      </c>
      <c r="F89" s="10">
        <v>295.286</v>
      </c>
      <c r="G89" s="11">
        <f t="shared" si="2"/>
        <v>1.67</v>
      </c>
      <c r="H89" s="10">
        <v>1.829</v>
      </c>
      <c r="I89" s="9">
        <f t="shared" si="3"/>
        <v>46.950474</v>
      </c>
      <c r="J89" s="10">
        <v>83.269</v>
      </c>
      <c r="K89" s="8">
        <v>1.81</v>
      </c>
      <c r="L89" s="8">
        <v>1.96</v>
      </c>
      <c r="M89" s="9">
        <f t="shared" si="5"/>
        <v>12.49035</v>
      </c>
      <c r="N89" s="12">
        <v>645.299</v>
      </c>
      <c r="O89" s="13">
        <v>2.03</v>
      </c>
      <c r="P89" s="13">
        <v>2.299</v>
      </c>
      <c r="Q89" s="9">
        <f t="shared" si="7"/>
        <v>173.585431</v>
      </c>
      <c r="R89" s="9">
        <f t="shared" si="8"/>
        <v>1146.713135</v>
      </c>
      <c r="S89" s="9">
        <f t="shared" si="9"/>
        <v>11837.64541</v>
      </c>
      <c r="T89" s="14"/>
      <c r="U89" s="4"/>
      <c r="V89" s="4"/>
      <c r="W89" s="4"/>
      <c r="X89" s="4"/>
      <c r="Y89" s="4"/>
      <c r="Z89" s="4"/>
    </row>
    <row r="90" ht="14.25" customHeight="1">
      <c r="A90" s="5">
        <v>44891.0</v>
      </c>
      <c r="B90" s="6">
        <v>4399.824</v>
      </c>
      <c r="C90" s="7">
        <v>1.525</v>
      </c>
      <c r="D90" s="8">
        <v>1.676</v>
      </c>
      <c r="E90" s="9">
        <f t="shared" si="1"/>
        <v>664.373424</v>
      </c>
      <c r="F90" s="10">
        <v>36.497</v>
      </c>
      <c r="G90" s="11">
        <f t="shared" si="2"/>
        <v>1.6225</v>
      </c>
      <c r="H90" s="10">
        <v>1.829</v>
      </c>
      <c r="I90" s="9">
        <f t="shared" si="3"/>
        <v>7.5366305</v>
      </c>
      <c r="J90" s="10">
        <v>364.541</v>
      </c>
      <c r="K90" s="8">
        <v>1.72</v>
      </c>
      <c r="L90" s="8">
        <v>1.96</v>
      </c>
      <c r="M90" s="9">
        <f t="shared" si="5"/>
        <v>87.48984</v>
      </c>
      <c r="N90" s="12">
        <v>166.469</v>
      </c>
      <c r="O90" s="13">
        <v>2.03</v>
      </c>
      <c r="P90" s="13">
        <v>2.299</v>
      </c>
      <c r="Q90" s="9">
        <f t="shared" si="7"/>
        <v>44.780161</v>
      </c>
      <c r="R90" s="9">
        <f t="shared" si="8"/>
        <v>804.1800555</v>
      </c>
      <c r="S90" s="9">
        <f t="shared" si="9"/>
        <v>8538.070628</v>
      </c>
      <c r="T90" s="14"/>
      <c r="U90" s="4"/>
      <c r="V90" s="4"/>
      <c r="W90" s="4"/>
      <c r="X90" s="4"/>
      <c r="Y90" s="4"/>
      <c r="Z90" s="4"/>
    </row>
    <row r="91" ht="14.25" customHeight="1">
      <c r="A91" s="5">
        <v>44892.0</v>
      </c>
      <c r="B91" s="6">
        <v>3032.051</v>
      </c>
      <c r="C91" s="7">
        <v>1.53</v>
      </c>
      <c r="D91" s="8">
        <v>1.68</v>
      </c>
      <c r="E91" s="9">
        <f t="shared" si="1"/>
        <v>454.80765</v>
      </c>
      <c r="F91" s="10">
        <v>84.225</v>
      </c>
      <c r="G91" s="11">
        <f t="shared" si="2"/>
        <v>1.625</v>
      </c>
      <c r="H91" s="10">
        <v>1.829</v>
      </c>
      <c r="I91" s="9">
        <f t="shared" si="3"/>
        <v>17.1819</v>
      </c>
      <c r="J91" s="10">
        <v>426.121</v>
      </c>
      <c r="K91" s="8">
        <v>1.72</v>
      </c>
      <c r="L91" s="8">
        <v>1.96</v>
      </c>
      <c r="M91" s="9">
        <f t="shared" si="5"/>
        <v>102.26904</v>
      </c>
      <c r="N91" s="12">
        <v>255.914</v>
      </c>
      <c r="O91" s="13">
        <v>2.03</v>
      </c>
      <c r="P91" s="13">
        <v>2.299</v>
      </c>
      <c r="Q91" s="9">
        <f t="shared" si="7"/>
        <v>68.840866</v>
      </c>
      <c r="R91" s="9">
        <f t="shared" si="8"/>
        <v>643.099456</v>
      </c>
      <c r="S91" s="9">
        <f t="shared" si="9"/>
        <v>6671.436651</v>
      </c>
      <c r="T91" s="14"/>
      <c r="U91" s="4"/>
      <c r="V91" s="4"/>
      <c r="W91" s="4"/>
      <c r="X91" s="4"/>
      <c r="Y91" s="4"/>
      <c r="Z91" s="4"/>
    </row>
    <row r="92" ht="14.25" customHeight="1">
      <c r="A92" s="5">
        <v>44893.0</v>
      </c>
      <c r="B92" s="6">
        <v>5193.868</v>
      </c>
      <c r="C92" s="7">
        <v>1.53</v>
      </c>
      <c r="D92" s="8">
        <v>1.68</v>
      </c>
      <c r="E92" s="9">
        <f t="shared" si="1"/>
        <v>779.0802</v>
      </c>
      <c r="F92" s="10">
        <v>135.852</v>
      </c>
      <c r="G92" s="11">
        <f t="shared" si="2"/>
        <v>1.625</v>
      </c>
      <c r="H92" s="10">
        <v>1.829</v>
      </c>
      <c r="I92" s="9">
        <f t="shared" si="3"/>
        <v>27.713808</v>
      </c>
      <c r="J92" s="10">
        <v>124.896</v>
      </c>
      <c r="K92" s="8">
        <v>1.72</v>
      </c>
      <c r="L92" s="8">
        <v>1.96</v>
      </c>
      <c r="M92" s="9">
        <f t="shared" si="5"/>
        <v>29.97504</v>
      </c>
      <c r="N92" s="12">
        <v>587.718</v>
      </c>
      <c r="O92" s="13">
        <v>2.03</v>
      </c>
      <c r="P92" s="13">
        <v>2.299</v>
      </c>
      <c r="Q92" s="9">
        <f t="shared" si="7"/>
        <v>158.096142</v>
      </c>
      <c r="R92" s="9">
        <f t="shared" si="8"/>
        <v>994.86519</v>
      </c>
      <c r="S92" s="9">
        <f t="shared" si="9"/>
        <v>10570.13139</v>
      </c>
      <c r="T92" s="14"/>
      <c r="U92" s="4"/>
      <c r="V92" s="4"/>
      <c r="W92" s="4"/>
      <c r="X92" s="4"/>
      <c r="Y92" s="4"/>
      <c r="Z92" s="4"/>
    </row>
    <row r="93" ht="14.25" customHeight="1">
      <c r="A93" s="5">
        <v>44894.0</v>
      </c>
      <c r="B93" s="6">
        <v>5583.199</v>
      </c>
      <c r="C93" s="7">
        <v>1.53</v>
      </c>
      <c r="D93" s="8">
        <v>1.68</v>
      </c>
      <c r="E93" s="9">
        <f t="shared" si="1"/>
        <v>837.47985</v>
      </c>
      <c r="F93" s="10">
        <v>57.409</v>
      </c>
      <c r="G93" s="11">
        <f t="shared" si="2"/>
        <v>1.625</v>
      </c>
      <c r="H93" s="10">
        <v>1.829</v>
      </c>
      <c r="I93" s="9">
        <f t="shared" si="3"/>
        <v>11.711436</v>
      </c>
      <c r="J93" s="10">
        <v>237.079</v>
      </c>
      <c r="K93" s="8">
        <v>1.72</v>
      </c>
      <c r="L93" s="8">
        <v>1.96</v>
      </c>
      <c r="M93" s="9">
        <f t="shared" si="5"/>
        <v>56.89896</v>
      </c>
      <c r="N93" s="12">
        <v>240.369</v>
      </c>
      <c r="O93" s="13">
        <v>2.03</v>
      </c>
      <c r="P93" s="13">
        <v>2.299</v>
      </c>
      <c r="Q93" s="9">
        <f t="shared" si="7"/>
        <v>64.659261</v>
      </c>
      <c r="R93" s="9">
        <f t="shared" si="8"/>
        <v>970.749507</v>
      </c>
      <c r="S93" s="9">
        <f t="shared" si="9"/>
        <v>10502.05855</v>
      </c>
      <c r="T93" s="14"/>
      <c r="U93" s="4"/>
      <c r="V93" s="4"/>
      <c r="W93" s="4"/>
      <c r="X93" s="4"/>
      <c r="Y93" s="4"/>
      <c r="Z93" s="4"/>
    </row>
    <row r="94" ht="14.25" customHeight="1">
      <c r="A94" s="5">
        <v>44895.0</v>
      </c>
      <c r="B94" s="6">
        <v>5779.608</v>
      </c>
      <c r="C94" s="7">
        <v>1.53</v>
      </c>
      <c r="D94" s="8">
        <v>1.68</v>
      </c>
      <c r="E94" s="9">
        <f t="shared" si="1"/>
        <v>866.9412</v>
      </c>
      <c r="F94" s="10">
        <v>114.837</v>
      </c>
      <c r="G94" s="11">
        <f t="shared" si="2"/>
        <v>1.625</v>
      </c>
      <c r="H94" s="10">
        <v>1.829</v>
      </c>
      <c r="I94" s="9">
        <f t="shared" si="3"/>
        <v>23.426748</v>
      </c>
      <c r="J94" s="10">
        <v>356.452</v>
      </c>
      <c r="K94" s="8">
        <v>1.72</v>
      </c>
      <c r="L94" s="8">
        <v>1.96</v>
      </c>
      <c r="M94" s="9">
        <f t="shared" si="5"/>
        <v>85.54848</v>
      </c>
      <c r="N94" s="12">
        <v>414.206</v>
      </c>
      <c r="O94" s="13">
        <v>2.03</v>
      </c>
      <c r="P94" s="13">
        <v>2.299</v>
      </c>
      <c r="Q94" s="9">
        <f t="shared" si="7"/>
        <v>111.421414</v>
      </c>
      <c r="R94" s="9">
        <f t="shared" si="8"/>
        <v>1087.337842</v>
      </c>
      <c r="S94" s="9">
        <f t="shared" si="9"/>
        <v>11570.68383</v>
      </c>
      <c r="T94" s="14"/>
      <c r="U94" s="4"/>
      <c r="V94" s="4"/>
      <c r="W94" s="4"/>
      <c r="X94" s="4"/>
      <c r="Y94" s="4"/>
      <c r="Z94" s="4"/>
    </row>
    <row r="95" ht="14.25" customHeight="1">
      <c r="A95" s="5"/>
      <c r="B95" s="18"/>
      <c r="C95" s="19"/>
      <c r="D95" s="20"/>
      <c r="E95" s="9">
        <f t="shared" si="1"/>
        <v>0</v>
      </c>
      <c r="F95" s="15"/>
      <c r="G95" s="11">
        <f t="shared" si="2"/>
        <v>0</v>
      </c>
      <c r="H95" s="15"/>
      <c r="I95" s="9">
        <f t="shared" si="3"/>
        <v>0</v>
      </c>
      <c r="J95" s="15"/>
      <c r="K95" s="20"/>
      <c r="L95" s="20"/>
      <c r="M95" s="9">
        <f t="shared" si="5"/>
        <v>0</v>
      </c>
      <c r="N95" s="16"/>
      <c r="O95" s="17"/>
      <c r="P95" s="17"/>
      <c r="Q95" s="9">
        <f t="shared" si="7"/>
        <v>0</v>
      </c>
      <c r="R95" s="9">
        <f t="shared" si="8"/>
        <v>0</v>
      </c>
      <c r="S95" s="9">
        <f t="shared" si="9"/>
        <v>0</v>
      </c>
      <c r="T95" s="14"/>
      <c r="U95" s="4"/>
      <c r="V95" s="4"/>
      <c r="W95" s="4"/>
      <c r="X95" s="4"/>
      <c r="Y95" s="4"/>
      <c r="Z95" s="4"/>
    </row>
    <row r="96" ht="14.25" customHeight="1">
      <c r="A96" s="5">
        <v>44896.0</v>
      </c>
      <c r="B96" s="6">
        <v>6423.017</v>
      </c>
      <c r="C96" s="7">
        <v>1.46</v>
      </c>
      <c r="D96" s="8">
        <v>1.676</v>
      </c>
      <c r="E96" s="9">
        <f t="shared" si="1"/>
        <v>1387.371672</v>
      </c>
      <c r="F96" s="10">
        <v>72.352</v>
      </c>
      <c r="G96" s="11">
        <f t="shared" si="2"/>
        <v>1.555</v>
      </c>
      <c r="H96" s="10">
        <v>1.829</v>
      </c>
      <c r="I96" s="9">
        <f t="shared" si="3"/>
        <v>19.824448</v>
      </c>
      <c r="J96" s="10">
        <v>352.084</v>
      </c>
      <c r="K96" s="8">
        <v>1.65</v>
      </c>
      <c r="L96" s="8">
        <v>1.959</v>
      </c>
      <c r="M96" s="9">
        <f t="shared" si="5"/>
        <v>108.793956</v>
      </c>
      <c r="N96" s="12">
        <v>352.084</v>
      </c>
      <c r="O96" s="13">
        <v>2.03</v>
      </c>
      <c r="P96" s="13">
        <v>2.199</v>
      </c>
      <c r="Q96" s="9">
        <f t="shared" si="7"/>
        <v>59.502196</v>
      </c>
      <c r="R96" s="9">
        <f t="shared" si="8"/>
        <v>1575.492272</v>
      </c>
      <c r="S96" s="9">
        <f t="shared" si="9"/>
        <v>12361.27357</v>
      </c>
      <c r="T96" s="14"/>
      <c r="U96" s="4"/>
      <c r="V96" s="4"/>
      <c r="W96" s="4"/>
      <c r="X96" s="4"/>
      <c r="Y96" s="4"/>
      <c r="Z96" s="4"/>
    </row>
    <row r="97" ht="14.25" customHeight="1">
      <c r="A97" s="5">
        <v>44897.0</v>
      </c>
      <c r="B97" s="6">
        <v>9775.153</v>
      </c>
      <c r="C97" s="7">
        <v>1.46</v>
      </c>
      <c r="D97" s="8">
        <v>1.666</v>
      </c>
      <c r="E97" s="9">
        <f t="shared" si="1"/>
        <v>2013.681518</v>
      </c>
      <c r="F97" s="10">
        <v>126.631</v>
      </c>
      <c r="G97" s="11">
        <f t="shared" si="2"/>
        <v>1.555</v>
      </c>
      <c r="H97" s="10">
        <v>1.829</v>
      </c>
      <c r="I97" s="9">
        <f t="shared" si="3"/>
        <v>34.696894</v>
      </c>
      <c r="J97" s="10">
        <v>462.178</v>
      </c>
      <c r="K97" s="8">
        <v>1.65</v>
      </c>
      <c r="L97" s="8">
        <v>1.959</v>
      </c>
      <c r="M97" s="9">
        <f t="shared" si="5"/>
        <v>142.813002</v>
      </c>
      <c r="N97" s="12">
        <v>885.705</v>
      </c>
      <c r="O97" s="13">
        <v>2.03</v>
      </c>
      <c r="P97" s="13">
        <v>2.199</v>
      </c>
      <c r="Q97" s="9">
        <f t="shared" si="7"/>
        <v>149.684145</v>
      </c>
      <c r="R97" s="9">
        <f t="shared" si="8"/>
        <v>2340.875559</v>
      </c>
      <c r="S97" s="9">
        <f t="shared" si="9"/>
        <v>19370.08499</v>
      </c>
      <c r="T97" s="14"/>
      <c r="U97" s="4"/>
      <c r="V97" s="4"/>
      <c r="W97" s="4"/>
      <c r="X97" s="4"/>
      <c r="Y97" s="4"/>
      <c r="Z97" s="4"/>
    </row>
    <row r="98" ht="14.25" customHeight="1">
      <c r="A98" s="5">
        <v>44898.0</v>
      </c>
      <c r="B98" s="6">
        <v>2895.773</v>
      </c>
      <c r="C98" s="7">
        <v>1.46</v>
      </c>
      <c r="D98" s="8">
        <v>1.666</v>
      </c>
      <c r="E98" s="9">
        <f t="shared" si="1"/>
        <v>596.529238</v>
      </c>
      <c r="F98" s="10">
        <v>95.127</v>
      </c>
      <c r="G98" s="11">
        <f t="shared" si="2"/>
        <v>1.555</v>
      </c>
      <c r="H98" s="10">
        <v>1.829</v>
      </c>
      <c r="I98" s="9">
        <f t="shared" si="3"/>
        <v>26.064798</v>
      </c>
      <c r="J98" s="10">
        <v>96.454</v>
      </c>
      <c r="K98" s="8">
        <v>1.65</v>
      </c>
      <c r="L98" s="8">
        <v>1.959</v>
      </c>
      <c r="M98" s="9">
        <f t="shared" si="5"/>
        <v>29.804286</v>
      </c>
      <c r="N98" s="12">
        <v>130.509</v>
      </c>
      <c r="O98" s="13">
        <v>2.03</v>
      </c>
      <c r="P98" s="13">
        <v>2.199</v>
      </c>
      <c r="Q98" s="9">
        <f t="shared" si="7"/>
        <v>22.056021</v>
      </c>
      <c r="R98" s="9">
        <f t="shared" si="8"/>
        <v>674.454343</v>
      </c>
      <c r="S98" s="9">
        <f t="shared" si="9"/>
        <v>5474.287778</v>
      </c>
      <c r="T98" s="14"/>
      <c r="U98" s="4"/>
      <c r="V98" s="4"/>
      <c r="W98" s="4"/>
      <c r="X98" s="4"/>
      <c r="Y98" s="4"/>
      <c r="Z98" s="4"/>
    </row>
    <row r="99" ht="14.25" customHeight="1">
      <c r="A99" s="5">
        <v>44899.0</v>
      </c>
      <c r="B99" s="6">
        <v>10218.999</v>
      </c>
      <c r="C99" s="7">
        <v>1.46</v>
      </c>
      <c r="D99" s="8">
        <v>1.666</v>
      </c>
      <c r="E99" s="9">
        <f t="shared" si="1"/>
        <v>2105.113794</v>
      </c>
      <c r="F99" s="10">
        <v>91.874</v>
      </c>
      <c r="G99" s="11">
        <f t="shared" si="2"/>
        <v>1.555</v>
      </c>
      <c r="H99" s="10">
        <v>1.829</v>
      </c>
      <c r="I99" s="9">
        <f t="shared" si="3"/>
        <v>25.173476</v>
      </c>
      <c r="J99" s="10">
        <v>859.947</v>
      </c>
      <c r="K99" s="8">
        <v>1.65</v>
      </c>
      <c r="L99" s="8">
        <v>1.959</v>
      </c>
      <c r="M99" s="9">
        <f t="shared" si="5"/>
        <v>265.723623</v>
      </c>
      <c r="N99" s="12">
        <v>1401.801</v>
      </c>
      <c r="O99" s="13">
        <v>2.03</v>
      </c>
      <c r="P99" s="13">
        <v>2.199</v>
      </c>
      <c r="Q99" s="9">
        <f t="shared" si="7"/>
        <v>236.904369</v>
      </c>
      <c r="R99" s="9">
        <f t="shared" si="8"/>
        <v>2632.915262</v>
      </c>
      <c r="S99" s="9">
        <f t="shared" si="9"/>
        <v>21960.08645</v>
      </c>
      <c r="T99" s="14"/>
      <c r="U99" s="4"/>
      <c r="V99" s="4"/>
      <c r="W99" s="4"/>
      <c r="X99" s="4"/>
      <c r="Y99" s="4"/>
      <c r="Z99" s="4"/>
    </row>
    <row r="100" ht="14.25" customHeight="1">
      <c r="A100" s="5">
        <v>44900.0</v>
      </c>
      <c r="B100" s="6">
        <v>5375.899</v>
      </c>
      <c r="C100" s="7">
        <v>1.46</v>
      </c>
      <c r="D100" s="8">
        <v>1.666</v>
      </c>
      <c r="E100" s="9">
        <f t="shared" si="1"/>
        <v>1107.435194</v>
      </c>
      <c r="F100" s="10">
        <v>53.227</v>
      </c>
      <c r="G100" s="11">
        <f t="shared" si="2"/>
        <v>1.555</v>
      </c>
      <c r="H100" s="10">
        <v>1.829</v>
      </c>
      <c r="I100" s="9">
        <f t="shared" si="3"/>
        <v>14.584198</v>
      </c>
      <c r="J100" s="10">
        <v>276.809</v>
      </c>
      <c r="K100" s="8">
        <v>1.65</v>
      </c>
      <c r="L100" s="8">
        <v>1.96</v>
      </c>
      <c r="M100" s="9">
        <f t="shared" si="5"/>
        <v>85.81079</v>
      </c>
      <c r="N100" s="12">
        <v>606.623</v>
      </c>
      <c r="O100" s="13">
        <v>2.03</v>
      </c>
      <c r="P100" s="13">
        <v>2.199</v>
      </c>
      <c r="Q100" s="9">
        <f t="shared" si="7"/>
        <v>102.519287</v>
      </c>
      <c r="R100" s="9">
        <f t="shared" si="8"/>
        <v>1310.349469</v>
      </c>
      <c r="S100" s="9">
        <f t="shared" si="9"/>
        <v>10930.10953</v>
      </c>
      <c r="T100" s="14"/>
      <c r="U100" s="4"/>
      <c r="V100" s="4"/>
      <c r="W100" s="4"/>
      <c r="X100" s="4"/>
      <c r="Y100" s="4"/>
      <c r="Z100" s="4"/>
    </row>
    <row r="101" ht="14.25" customHeight="1">
      <c r="A101" s="5">
        <v>44901.0</v>
      </c>
      <c r="B101" s="6">
        <v>7537.271</v>
      </c>
      <c r="C101" s="7">
        <v>1.46</v>
      </c>
      <c r="D101" s="8">
        <v>1.67</v>
      </c>
      <c r="E101" s="9">
        <f t="shared" si="1"/>
        <v>1582.82691</v>
      </c>
      <c r="F101" s="10">
        <v>42.027</v>
      </c>
      <c r="G101" s="11">
        <f t="shared" si="2"/>
        <v>1.555</v>
      </c>
      <c r="H101" s="10">
        <v>1.829</v>
      </c>
      <c r="I101" s="9">
        <f t="shared" si="3"/>
        <v>11.515398</v>
      </c>
      <c r="J101" s="10">
        <v>263.563</v>
      </c>
      <c r="K101" s="8">
        <v>1.65</v>
      </c>
      <c r="L101" s="8">
        <v>1.96</v>
      </c>
      <c r="M101" s="9">
        <f t="shared" si="5"/>
        <v>81.70453</v>
      </c>
      <c r="N101" s="12">
        <v>588.916</v>
      </c>
      <c r="O101" s="13">
        <v>2.03</v>
      </c>
      <c r="P101" s="13">
        <v>2.199</v>
      </c>
      <c r="Q101" s="9">
        <f t="shared" si="7"/>
        <v>99.526804</v>
      </c>
      <c r="R101" s="9">
        <f t="shared" si="8"/>
        <v>1775.573642</v>
      </c>
      <c r="S101" s="9">
        <f t="shared" si="9"/>
        <v>14475.71972</v>
      </c>
      <c r="T101" s="14"/>
      <c r="U101" s="4"/>
      <c r="V101" s="4"/>
      <c r="W101" s="4"/>
      <c r="X101" s="4"/>
      <c r="Y101" s="4"/>
      <c r="Z101" s="4"/>
    </row>
    <row r="102" ht="14.25" customHeight="1">
      <c r="A102" s="5">
        <v>44902.0</v>
      </c>
      <c r="B102" s="6">
        <v>5747.881</v>
      </c>
      <c r="C102" s="7">
        <v>1.46</v>
      </c>
      <c r="D102" s="8">
        <v>1.67</v>
      </c>
      <c r="E102" s="9">
        <f t="shared" si="1"/>
        <v>1207.05501</v>
      </c>
      <c r="F102" s="10">
        <v>90.225</v>
      </c>
      <c r="G102" s="11">
        <f t="shared" si="2"/>
        <v>1.555</v>
      </c>
      <c r="H102" s="10">
        <v>1.829</v>
      </c>
      <c r="I102" s="9">
        <f t="shared" si="3"/>
        <v>24.72165</v>
      </c>
      <c r="J102" s="10">
        <v>177.636</v>
      </c>
      <c r="K102" s="8">
        <v>1.65</v>
      </c>
      <c r="L102" s="8">
        <v>1.959</v>
      </c>
      <c r="M102" s="9">
        <f t="shared" si="5"/>
        <v>54.889524</v>
      </c>
      <c r="N102" s="12">
        <v>377.564</v>
      </c>
      <c r="O102" s="13">
        <v>2.03</v>
      </c>
      <c r="P102" s="13">
        <v>2.199</v>
      </c>
      <c r="Q102" s="9">
        <f t="shared" si="7"/>
        <v>63.808316</v>
      </c>
      <c r="R102" s="9">
        <f t="shared" si="8"/>
        <v>1350.4745</v>
      </c>
      <c r="S102" s="9">
        <f t="shared" si="9"/>
        <v>10942.23496</v>
      </c>
      <c r="T102" s="14"/>
      <c r="U102" s="4"/>
      <c r="V102" s="4"/>
      <c r="W102" s="4"/>
      <c r="X102" s="4"/>
      <c r="Y102" s="4"/>
      <c r="Z102" s="4"/>
    </row>
    <row r="103" ht="14.25" customHeight="1">
      <c r="A103" s="5">
        <v>44903.0</v>
      </c>
      <c r="B103" s="6">
        <v>3242.288</v>
      </c>
      <c r="C103" s="7">
        <v>1.46</v>
      </c>
      <c r="D103" s="8">
        <v>1.67</v>
      </c>
      <c r="E103" s="9">
        <f t="shared" si="1"/>
        <v>680.88048</v>
      </c>
      <c r="F103" s="10">
        <v>142.182</v>
      </c>
      <c r="G103" s="11">
        <f t="shared" si="2"/>
        <v>1.555</v>
      </c>
      <c r="H103" s="10">
        <v>1.829</v>
      </c>
      <c r="I103" s="9">
        <f t="shared" si="3"/>
        <v>38.957868</v>
      </c>
      <c r="J103" s="10">
        <v>486.205</v>
      </c>
      <c r="K103" s="8">
        <v>1.65</v>
      </c>
      <c r="L103" s="8">
        <v>1.96</v>
      </c>
      <c r="M103" s="9">
        <f t="shared" si="5"/>
        <v>150.72355</v>
      </c>
      <c r="N103" s="12">
        <v>425.841</v>
      </c>
      <c r="O103" s="13">
        <v>2.03</v>
      </c>
      <c r="P103" s="13">
        <v>2.199</v>
      </c>
      <c r="Q103" s="9">
        <f t="shared" si="7"/>
        <v>71.967129</v>
      </c>
      <c r="R103" s="9">
        <f t="shared" si="8"/>
        <v>942.529027</v>
      </c>
      <c r="S103" s="9">
        <f t="shared" si="9"/>
        <v>7564.057997</v>
      </c>
      <c r="T103" s="14"/>
      <c r="U103" s="4"/>
      <c r="V103" s="4"/>
      <c r="W103" s="4"/>
      <c r="X103" s="4"/>
      <c r="Y103" s="4"/>
      <c r="Z103" s="4"/>
    </row>
    <row r="104" ht="14.25" customHeight="1">
      <c r="A104" s="5">
        <v>44904.0</v>
      </c>
      <c r="B104" s="6">
        <v>3492.521</v>
      </c>
      <c r="C104" s="7">
        <v>1.46</v>
      </c>
      <c r="D104" s="8">
        <v>1.67</v>
      </c>
      <c r="E104" s="9">
        <f t="shared" si="1"/>
        <v>733.42941</v>
      </c>
      <c r="F104" s="10">
        <v>6.017</v>
      </c>
      <c r="G104" s="11">
        <f t="shared" si="2"/>
        <v>1.555</v>
      </c>
      <c r="H104" s="10">
        <v>1.829</v>
      </c>
      <c r="I104" s="9">
        <f t="shared" si="3"/>
        <v>1.648658</v>
      </c>
      <c r="J104" s="10">
        <v>241.9</v>
      </c>
      <c r="K104" s="8">
        <v>1.65</v>
      </c>
      <c r="L104" s="8">
        <v>1.96</v>
      </c>
      <c r="M104" s="9">
        <f t="shared" si="5"/>
        <v>74.989</v>
      </c>
      <c r="N104" s="12">
        <v>235.261</v>
      </c>
      <c r="O104" s="13">
        <v>2.03</v>
      </c>
      <c r="P104" s="13">
        <v>2.199</v>
      </c>
      <c r="Q104" s="9">
        <f t="shared" si="7"/>
        <v>39.759109</v>
      </c>
      <c r="R104" s="9">
        <f t="shared" si="8"/>
        <v>849.826177</v>
      </c>
      <c r="S104" s="9">
        <f t="shared" si="9"/>
        <v>6834.978102</v>
      </c>
      <c r="T104" s="14"/>
      <c r="U104" s="4"/>
      <c r="V104" s="4"/>
      <c r="W104" s="4"/>
      <c r="X104" s="4"/>
      <c r="Y104" s="4"/>
      <c r="Z104" s="4"/>
    </row>
    <row r="105" ht="14.25" customHeight="1">
      <c r="A105" s="5">
        <v>44905.0</v>
      </c>
      <c r="B105" s="6">
        <v>5228.723</v>
      </c>
      <c r="C105" s="7">
        <v>1.46</v>
      </c>
      <c r="D105" s="8">
        <v>1.67</v>
      </c>
      <c r="E105" s="9">
        <f t="shared" si="1"/>
        <v>1098.03183</v>
      </c>
      <c r="F105" s="10">
        <v>150.027</v>
      </c>
      <c r="G105" s="11">
        <f t="shared" si="2"/>
        <v>1.555</v>
      </c>
      <c r="H105" s="10">
        <v>1.829</v>
      </c>
      <c r="I105" s="9">
        <f t="shared" si="3"/>
        <v>41.107398</v>
      </c>
      <c r="J105" s="10">
        <v>280.266</v>
      </c>
      <c r="K105" s="8">
        <v>1.65</v>
      </c>
      <c r="L105" s="8">
        <v>1.96</v>
      </c>
      <c r="M105" s="9">
        <f t="shared" si="5"/>
        <v>86.88246</v>
      </c>
      <c r="N105" s="12">
        <v>379.713</v>
      </c>
      <c r="O105" s="13">
        <v>2.03</v>
      </c>
      <c r="P105" s="13">
        <v>2.199</v>
      </c>
      <c r="Q105" s="9">
        <f t="shared" si="7"/>
        <v>64.171497</v>
      </c>
      <c r="R105" s="9">
        <f t="shared" si="8"/>
        <v>1290.193185</v>
      </c>
      <c r="S105" s="9">
        <f t="shared" si="9"/>
        <v>10390.67704</v>
      </c>
      <c r="T105" s="14"/>
      <c r="U105" s="4"/>
      <c r="V105" s="4"/>
      <c r="W105" s="4"/>
      <c r="X105" s="4"/>
      <c r="Y105" s="4"/>
      <c r="Z105" s="4"/>
    </row>
    <row r="106" ht="14.25" customHeight="1">
      <c r="A106" s="5">
        <v>44906.0</v>
      </c>
      <c r="B106" s="6">
        <v>5889.578</v>
      </c>
      <c r="C106" s="7">
        <v>1.46</v>
      </c>
      <c r="D106" s="8">
        <v>1.67</v>
      </c>
      <c r="E106" s="9">
        <f t="shared" si="1"/>
        <v>1236.81138</v>
      </c>
      <c r="F106" s="10">
        <v>334.153</v>
      </c>
      <c r="G106" s="11">
        <f t="shared" si="2"/>
        <v>1.555</v>
      </c>
      <c r="H106" s="10">
        <v>1.829</v>
      </c>
      <c r="I106" s="9">
        <f t="shared" si="3"/>
        <v>91.557922</v>
      </c>
      <c r="J106" s="10">
        <v>312.126</v>
      </c>
      <c r="K106" s="8">
        <v>1.65</v>
      </c>
      <c r="L106" s="8">
        <v>1.96</v>
      </c>
      <c r="M106" s="9">
        <f t="shared" si="5"/>
        <v>96.75906</v>
      </c>
      <c r="N106" s="12">
        <v>508.952</v>
      </c>
      <c r="O106" s="13">
        <v>2.03</v>
      </c>
      <c r="P106" s="13">
        <v>2.199</v>
      </c>
      <c r="Q106" s="9">
        <f t="shared" si="7"/>
        <v>86.012888</v>
      </c>
      <c r="R106" s="9">
        <f t="shared" si="8"/>
        <v>1511.14125</v>
      </c>
      <c r="S106" s="9">
        <f t="shared" si="9"/>
        <v>12177.71351</v>
      </c>
      <c r="T106" s="14"/>
      <c r="U106" s="4"/>
      <c r="V106" s="4"/>
      <c r="W106" s="4"/>
      <c r="X106" s="4"/>
      <c r="Y106" s="4"/>
      <c r="Z106" s="4"/>
    </row>
    <row r="107" ht="14.25" customHeight="1">
      <c r="A107" s="5">
        <v>44907.0</v>
      </c>
      <c r="B107" s="6">
        <v>6220.584</v>
      </c>
      <c r="C107" s="7">
        <v>1.46</v>
      </c>
      <c r="D107" s="8">
        <v>1.656</v>
      </c>
      <c r="E107" s="9">
        <f t="shared" si="1"/>
        <v>1219.234464</v>
      </c>
      <c r="F107" s="10">
        <v>152.637</v>
      </c>
      <c r="G107" s="11">
        <f t="shared" si="2"/>
        <v>1.555</v>
      </c>
      <c r="H107" s="10">
        <v>1.829</v>
      </c>
      <c r="I107" s="9">
        <f t="shared" si="3"/>
        <v>41.822538</v>
      </c>
      <c r="J107" s="10">
        <v>203.578</v>
      </c>
      <c r="K107" s="8">
        <v>1.65</v>
      </c>
      <c r="L107" s="8">
        <v>1.959</v>
      </c>
      <c r="M107" s="9">
        <f t="shared" si="5"/>
        <v>62.905602</v>
      </c>
      <c r="N107" s="12">
        <v>645.188</v>
      </c>
      <c r="O107" s="13">
        <v>2.03</v>
      </c>
      <c r="P107" s="13">
        <v>2.199</v>
      </c>
      <c r="Q107" s="9">
        <f t="shared" si="7"/>
        <v>109.036772</v>
      </c>
      <c r="R107" s="9">
        <f t="shared" si="8"/>
        <v>1432.999376</v>
      </c>
      <c r="S107" s="9">
        <f t="shared" si="9"/>
        <v>12398.03789</v>
      </c>
      <c r="T107" s="14"/>
      <c r="U107" s="4"/>
      <c r="V107" s="4"/>
      <c r="W107" s="4"/>
      <c r="X107" s="4"/>
      <c r="Y107" s="4"/>
      <c r="Z107" s="4"/>
    </row>
    <row r="108" ht="14.25" customHeight="1">
      <c r="A108" s="5">
        <v>44908.0</v>
      </c>
      <c r="B108" s="6">
        <v>5255.009</v>
      </c>
      <c r="C108" s="7">
        <v>1.46</v>
      </c>
      <c r="D108" s="8">
        <v>1.66</v>
      </c>
      <c r="E108" s="9">
        <f t="shared" si="1"/>
        <v>1051.0018</v>
      </c>
      <c r="F108" s="10">
        <v>154.404</v>
      </c>
      <c r="G108" s="11">
        <f t="shared" si="2"/>
        <v>1.555</v>
      </c>
      <c r="H108" s="10">
        <v>1.829</v>
      </c>
      <c r="I108" s="9">
        <f t="shared" si="3"/>
        <v>42.306696</v>
      </c>
      <c r="J108" s="10">
        <v>169.611</v>
      </c>
      <c r="K108" s="8">
        <v>1.65</v>
      </c>
      <c r="L108" s="8">
        <v>1.96</v>
      </c>
      <c r="M108" s="9">
        <f t="shared" si="5"/>
        <v>52.57941</v>
      </c>
      <c r="N108" s="12">
        <v>182.578</v>
      </c>
      <c r="O108" s="13">
        <v>2.03</v>
      </c>
      <c r="P108" s="13">
        <v>2.199</v>
      </c>
      <c r="Q108" s="9">
        <f t="shared" si="7"/>
        <v>30.855682</v>
      </c>
      <c r="R108" s="9">
        <f t="shared" si="8"/>
        <v>1176.743588</v>
      </c>
      <c r="S108" s="9">
        <f t="shared" si="9"/>
        <v>9739.646438</v>
      </c>
      <c r="T108" s="14"/>
      <c r="U108" s="4"/>
      <c r="V108" s="4"/>
      <c r="W108" s="4"/>
      <c r="X108" s="4"/>
      <c r="Y108" s="4"/>
      <c r="Z108" s="4"/>
    </row>
    <row r="109" ht="14.25" customHeight="1">
      <c r="A109" s="5">
        <v>44909.0</v>
      </c>
      <c r="B109" s="6"/>
      <c r="C109" s="7"/>
      <c r="D109" s="8"/>
      <c r="E109" s="9">
        <f t="shared" si="1"/>
        <v>0</v>
      </c>
      <c r="F109" s="15"/>
      <c r="G109" s="11">
        <f t="shared" si="2"/>
        <v>0</v>
      </c>
      <c r="H109" s="15"/>
      <c r="I109" s="9">
        <f t="shared" si="3"/>
        <v>0</v>
      </c>
      <c r="J109" s="15"/>
      <c r="K109" s="20"/>
      <c r="L109" s="20"/>
      <c r="M109" s="9">
        <f t="shared" si="5"/>
        <v>0</v>
      </c>
      <c r="N109" s="16"/>
      <c r="O109" s="17"/>
      <c r="P109" s="17"/>
      <c r="Q109" s="9">
        <f t="shared" si="7"/>
        <v>0</v>
      </c>
      <c r="R109" s="9">
        <f t="shared" si="8"/>
        <v>0</v>
      </c>
      <c r="S109" s="9">
        <f t="shared" si="9"/>
        <v>0</v>
      </c>
      <c r="T109" s="14"/>
      <c r="U109" s="4"/>
      <c r="V109" s="4"/>
      <c r="W109" s="4"/>
      <c r="X109" s="4"/>
      <c r="Y109" s="4"/>
      <c r="Z109" s="4"/>
    </row>
    <row r="110" ht="14.25" customHeight="1">
      <c r="A110" s="5">
        <v>44910.0</v>
      </c>
      <c r="B110" s="18"/>
      <c r="C110" s="19"/>
      <c r="D110" s="20"/>
      <c r="E110" s="9">
        <f t="shared" si="1"/>
        <v>0</v>
      </c>
      <c r="F110" s="15"/>
      <c r="G110" s="11">
        <f t="shared" si="2"/>
        <v>0</v>
      </c>
      <c r="H110" s="15"/>
      <c r="I110" s="9">
        <f t="shared" si="3"/>
        <v>0</v>
      </c>
      <c r="J110" s="15"/>
      <c r="K110" s="20"/>
      <c r="L110" s="20"/>
      <c r="M110" s="9">
        <f t="shared" si="5"/>
        <v>0</v>
      </c>
      <c r="N110" s="16"/>
      <c r="O110" s="17"/>
      <c r="P110" s="17"/>
      <c r="Q110" s="9">
        <f t="shared" si="7"/>
        <v>0</v>
      </c>
      <c r="R110" s="9">
        <f t="shared" si="8"/>
        <v>0</v>
      </c>
      <c r="S110" s="9">
        <f t="shared" si="9"/>
        <v>0</v>
      </c>
      <c r="T110" s="14"/>
      <c r="U110" s="4"/>
      <c r="V110" s="4"/>
      <c r="W110" s="4"/>
      <c r="X110" s="4"/>
      <c r="Y110" s="4"/>
      <c r="Z110" s="4"/>
    </row>
    <row r="111" ht="14.25" customHeight="1">
      <c r="A111" s="5">
        <v>44911.0</v>
      </c>
      <c r="B111" s="6">
        <v>3483.638</v>
      </c>
      <c r="C111" s="7">
        <v>1.46</v>
      </c>
      <c r="D111" s="8">
        <v>1.66</v>
      </c>
      <c r="E111" s="9">
        <f t="shared" si="1"/>
        <v>696.7276</v>
      </c>
      <c r="F111" s="10">
        <v>54.675</v>
      </c>
      <c r="G111" s="11">
        <f t="shared" si="2"/>
        <v>1.555</v>
      </c>
      <c r="H111" s="10">
        <v>1.829</v>
      </c>
      <c r="I111" s="9">
        <f t="shared" si="3"/>
        <v>14.98095</v>
      </c>
      <c r="J111" s="10">
        <v>258.111</v>
      </c>
      <c r="K111" s="8">
        <v>1.65</v>
      </c>
      <c r="L111" s="8">
        <v>1.96</v>
      </c>
      <c r="M111" s="9">
        <f t="shared" si="5"/>
        <v>80.01441</v>
      </c>
      <c r="N111" s="12">
        <v>497.416</v>
      </c>
      <c r="O111" s="13">
        <v>2.03</v>
      </c>
      <c r="P111" s="13">
        <v>2.199</v>
      </c>
      <c r="Q111" s="9">
        <f t="shared" si="7"/>
        <v>84.063304</v>
      </c>
      <c r="R111" s="9">
        <f t="shared" si="8"/>
        <v>875.786264</v>
      </c>
      <c r="S111" s="9">
        <f t="shared" si="9"/>
        <v>7482.554999</v>
      </c>
      <c r="T111" s="14"/>
      <c r="U111" s="4"/>
      <c r="V111" s="4"/>
      <c r="W111" s="4"/>
      <c r="X111" s="4"/>
      <c r="Y111" s="4"/>
      <c r="Z111" s="4"/>
    </row>
    <row r="112" ht="14.25" customHeight="1">
      <c r="A112" s="5">
        <v>44912.0</v>
      </c>
      <c r="B112" s="6">
        <v>5215.378</v>
      </c>
      <c r="C112" s="7">
        <v>1.46</v>
      </c>
      <c r="D112" s="8">
        <v>1.66</v>
      </c>
      <c r="E112" s="9">
        <f t="shared" si="1"/>
        <v>1043.0756</v>
      </c>
      <c r="F112" s="10">
        <v>106.482</v>
      </c>
      <c r="G112" s="11">
        <f t="shared" si="2"/>
        <v>1.555</v>
      </c>
      <c r="H112" s="10">
        <v>1.829</v>
      </c>
      <c r="I112" s="9">
        <f t="shared" si="3"/>
        <v>29.176068</v>
      </c>
      <c r="J112" s="10">
        <v>90.567</v>
      </c>
      <c r="K112" s="8">
        <v>1.65</v>
      </c>
      <c r="L112" s="8">
        <v>1.96</v>
      </c>
      <c r="M112" s="9">
        <f t="shared" si="5"/>
        <v>28.07577</v>
      </c>
      <c r="N112" s="12">
        <v>393.397</v>
      </c>
      <c r="O112" s="13">
        <v>2.03</v>
      </c>
      <c r="P112" s="13">
        <v>2.199</v>
      </c>
      <c r="Q112" s="9">
        <f t="shared" si="7"/>
        <v>66.484093</v>
      </c>
      <c r="R112" s="9">
        <f t="shared" si="8"/>
        <v>1166.811531</v>
      </c>
      <c r="S112" s="9">
        <f t="shared" si="9"/>
        <v>9894.874381</v>
      </c>
      <c r="T112" s="14"/>
      <c r="U112" s="4"/>
      <c r="V112" s="4"/>
      <c r="W112" s="4"/>
      <c r="X112" s="4"/>
      <c r="Y112" s="4"/>
      <c r="Z112" s="4"/>
    </row>
    <row r="113" ht="14.25" customHeight="1">
      <c r="A113" s="5">
        <v>44913.0</v>
      </c>
      <c r="B113" s="6">
        <v>3231.78</v>
      </c>
      <c r="C113" s="7">
        <v>1.46</v>
      </c>
      <c r="D113" s="8">
        <v>1.66</v>
      </c>
      <c r="E113" s="9">
        <f t="shared" si="1"/>
        <v>646.356</v>
      </c>
      <c r="F113" s="10">
        <v>0.0</v>
      </c>
      <c r="G113" s="11">
        <f t="shared" si="2"/>
        <v>1.555</v>
      </c>
      <c r="H113" s="10">
        <v>0.0</v>
      </c>
      <c r="I113" s="9">
        <f t="shared" si="3"/>
        <v>0</v>
      </c>
      <c r="J113" s="10">
        <v>234.473</v>
      </c>
      <c r="K113" s="8">
        <v>1.65</v>
      </c>
      <c r="L113" s="8">
        <v>1.96</v>
      </c>
      <c r="M113" s="9">
        <f t="shared" si="5"/>
        <v>72.68663</v>
      </c>
      <c r="N113" s="12">
        <v>433.742</v>
      </c>
      <c r="O113" s="13">
        <v>2.03</v>
      </c>
      <c r="P113" s="13">
        <v>2.199</v>
      </c>
      <c r="Q113" s="9">
        <f t="shared" si="7"/>
        <v>73.302398</v>
      </c>
      <c r="R113" s="9">
        <f t="shared" si="8"/>
        <v>792.345028</v>
      </c>
      <c r="S113" s="9">
        <f t="shared" si="9"/>
        <v>6778.120538</v>
      </c>
      <c r="T113" s="14"/>
      <c r="U113" s="4"/>
      <c r="V113" s="4"/>
      <c r="W113" s="4"/>
      <c r="X113" s="4"/>
      <c r="Y113" s="4"/>
      <c r="Z113" s="4"/>
    </row>
    <row r="114" ht="14.25" customHeight="1">
      <c r="A114" s="5">
        <v>44914.0</v>
      </c>
      <c r="B114" s="6">
        <v>3595.444</v>
      </c>
      <c r="C114" s="7">
        <v>1.457</v>
      </c>
      <c r="D114" s="8">
        <v>1.599</v>
      </c>
      <c r="E114" s="9">
        <f t="shared" si="1"/>
        <v>510.553048</v>
      </c>
      <c r="F114" s="10">
        <v>0.295</v>
      </c>
      <c r="G114" s="11">
        <f t="shared" si="2"/>
        <v>1.5535</v>
      </c>
      <c r="H114" s="10">
        <v>1.829</v>
      </c>
      <c r="I114" s="9">
        <f t="shared" si="3"/>
        <v>0.0812725</v>
      </c>
      <c r="J114" s="10">
        <v>1741.227</v>
      </c>
      <c r="K114" s="8">
        <v>1.65</v>
      </c>
      <c r="L114" s="8">
        <v>1.959</v>
      </c>
      <c r="M114" s="9">
        <f t="shared" si="5"/>
        <v>538.039143</v>
      </c>
      <c r="N114" s="12">
        <v>933.004</v>
      </c>
      <c r="O114" s="13">
        <v>2.03</v>
      </c>
      <c r="P114" s="13">
        <v>2.199</v>
      </c>
      <c r="Q114" s="9">
        <f t="shared" si="7"/>
        <v>157.677676</v>
      </c>
      <c r="R114" s="9">
        <f t="shared" si="8"/>
        <v>1206.35114</v>
      </c>
      <c r="S114" s="9">
        <f t="shared" si="9"/>
        <v>11212.394</v>
      </c>
      <c r="T114" s="14"/>
      <c r="U114" s="4"/>
      <c r="V114" s="4"/>
      <c r="W114" s="4"/>
      <c r="X114" s="4"/>
      <c r="Y114" s="4"/>
      <c r="Z114" s="4"/>
    </row>
    <row r="115" ht="14.25" customHeight="1">
      <c r="A115" s="5">
        <v>44915.0</v>
      </c>
      <c r="B115" s="6">
        <v>7117.935</v>
      </c>
      <c r="C115" s="7">
        <v>1.46</v>
      </c>
      <c r="D115" s="8">
        <v>1.599</v>
      </c>
      <c r="E115" s="9">
        <f t="shared" si="1"/>
        <v>989.392965</v>
      </c>
      <c r="F115" s="10">
        <v>83.105</v>
      </c>
      <c r="G115" s="11">
        <f t="shared" si="2"/>
        <v>1.555</v>
      </c>
      <c r="H115" s="10">
        <v>1.829</v>
      </c>
      <c r="I115" s="9">
        <f t="shared" si="3"/>
        <v>22.77077</v>
      </c>
      <c r="J115" s="10">
        <v>483.332</v>
      </c>
      <c r="K115" s="8">
        <v>1.65</v>
      </c>
      <c r="L115" s="8">
        <v>1.959</v>
      </c>
      <c r="M115" s="9">
        <f t="shared" si="5"/>
        <v>149.349588</v>
      </c>
      <c r="N115" s="12">
        <v>933.384</v>
      </c>
      <c r="O115" s="13">
        <v>2.03</v>
      </c>
      <c r="P115" s="13">
        <v>2.199</v>
      </c>
      <c r="Q115" s="9">
        <f t="shared" si="7"/>
        <v>157.741896</v>
      </c>
      <c r="R115" s="9">
        <f t="shared" si="8"/>
        <v>1319.255219</v>
      </c>
      <c r="S115" s="9">
        <f t="shared" si="9"/>
        <v>14532.93591</v>
      </c>
      <c r="T115" s="14"/>
      <c r="U115" s="4"/>
      <c r="V115" s="4"/>
      <c r="W115" s="4"/>
      <c r="X115" s="4"/>
      <c r="Y115" s="4"/>
      <c r="Z115" s="4"/>
    </row>
    <row r="116" ht="14.25" customHeight="1">
      <c r="A116" s="5">
        <v>44916.0</v>
      </c>
      <c r="B116" s="6">
        <v>8312.288</v>
      </c>
      <c r="C116" s="7">
        <v>1.46</v>
      </c>
      <c r="D116" s="8">
        <v>1.593</v>
      </c>
      <c r="E116" s="9">
        <f t="shared" si="1"/>
        <v>1105.534304</v>
      </c>
      <c r="F116" s="10">
        <v>93.002</v>
      </c>
      <c r="G116" s="11">
        <f t="shared" si="2"/>
        <v>1.555</v>
      </c>
      <c r="H116" s="10">
        <v>1.829</v>
      </c>
      <c r="I116" s="9">
        <f t="shared" si="3"/>
        <v>25.482548</v>
      </c>
      <c r="J116" s="10">
        <v>265.862</v>
      </c>
      <c r="K116" s="8">
        <v>1.65</v>
      </c>
      <c r="L116" s="8">
        <v>1.96</v>
      </c>
      <c r="M116" s="9">
        <f t="shared" si="5"/>
        <v>82.41722</v>
      </c>
      <c r="N116" s="12">
        <v>667.62</v>
      </c>
      <c r="O116" s="13">
        <v>2.03</v>
      </c>
      <c r="P116" s="13">
        <v>2.199</v>
      </c>
      <c r="Q116" s="9">
        <f t="shared" si="7"/>
        <v>112.82778</v>
      </c>
      <c r="R116" s="9">
        <f t="shared" si="8"/>
        <v>1326.261852</v>
      </c>
      <c r="S116" s="9">
        <f t="shared" si="9"/>
        <v>15400.76134</v>
      </c>
      <c r="T116" s="14"/>
      <c r="U116" s="4"/>
      <c r="V116" s="4"/>
      <c r="W116" s="4"/>
      <c r="X116" s="4"/>
      <c r="Y116" s="4"/>
      <c r="Z116" s="4"/>
    </row>
    <row r="117" ht="14.25" customHeight="1">
      <c r="A117" s="5">
        <v>44917.0</v>
      </c>
      <c r="B117" s="6">
        <v>7517.256</v>
      </c>
      <c r="C117" s="7">
        <v>1.46</v>
      </c>
      <c r="D117" s="8">
        <v>1.593</v>
      </c>
      <c r="E117" s="9">
        <f t="shared" si="1"/>
        <v>999.795048</v>
      </c>
      <c r="F117" s="10">
        <v>180.297</v>
      </c>
      <c r="G117" s="11">
        <f t="shared" si="2"/>
        <v>1.555</v>
      </c>
      <c r="H117" s="10">
        <v>1.829</v>
      </c>
      <c r="I117" s="9">
        <f t="shared" si="3"/>
        <v>49.401378</v>
      </c>
      <c r="J117" s="10">
        <v>707.168</v>
      </c>
      <c r="K117" s="8">
        <v>1.65</v>
      </c>
      <c r="L117" s="8">
        <v>1.96</v>
      </c>
      <c r="M117" s="9">
        <f t="shared" si="5"/>
        <v>219.22208</v>
      </c>
      <c r="N117" s="12">
        <v>679.973</v>
      </c>
      <c r="O117" s="13">
        <v>2.03</v>
      </c>
      <c r="P117" s="13">
        <v>2.199</v>
      </c>
      <c r="Q117" s="9">
        <f t="shared" si="7"/>
        <v>114.915437</v>
      </c>
      <c r="R117" s="9">
        <f t="shared" si="8"/>
        <v>1383.333943</v>
      </c>
      <c r="S117" s="9">
        <f t="shared" si="9"/>
        <v>15186.06193</v>
      </c>
      <c r="T117" s="14"/>
      <c r="U117" s="4"/>
      <c r="V117" s="4"/>
      <c r="W117" s="4"/>
      <c r="X117" s="4"/>
      <c r="Y117" s="4"/>
      <c r="Z117" s="4"/>
    </row>
    <row r="118" ht="14.25" customHeight="1">
      <c r="A118" s="5">
        <v>44918.0</v>
      </c>
      <c r="B118" s="6">
        <v>6410.207</v>
      </c>
      <c r="C118" s="7">
        <v>1.46</v>
      </c>
      <c r="D118" s="8">
        <v>1.593</v>
      </c>
      <c r="E118" s="9">
        <f t="shared" si="1"/>
        <v>852.557531</v>
      </c>
      <c r="F118" s="10">
        <v>136.062</v>
      </c>
      <c r="G118" s="11">
        <f t="shared" si="2"/>
        <v>1.555</v>
      </c>
      <c r="H118" s="10">
        <v>1.829</v>
      </c>
      <c r="I118" s="9">
        <f t="shared" si="3"/>
        <v>37.280988</v>
      </c>
      <c r="J118" s="10">
        <v>496.438</v>
      </c>
      <c r="K118" s="8">
        <v>1.65</v>
      </c>
      <c r="L118" s="8">
        <v>1.96</v>
      </c>
      <c r="M118" s="9">
        <f t="shared" si="5"/>
        <v>153.89578</v>
      </c>
      <c r="N118" s="12">
        <v>928.834</v>
      </c>
      <c r="O118" s="13">
        <v>2.03</v>
      </c>
      <c r="P118" s="13">
        <v>2.199</v>
      </c>
      <c r="Q118" s="9">
        <f t="shared" si="7"/>
        <v>156.972946</v>
      </c>
      <c r="R118" s="9">
        <f t="shared" si="8"/>
        <v>1200.707245</v>
      </c>
      <c r="S118" s="9">
        <f t="shared" si="9"/>
        <v>13475.8416</v>
      </c>
      <c r="T118" s="14"/>
      <c r="U118" s="4"/>
      <c r="V118" s="4"/>
      <c r="W118" s="4"/>
      <c r="X118" s="4"/>
      <c r="Y118" s="4"/>
      <c r="Z118" s="4"/>
    </row>
    <row r="119" ht="14.25" customHeight="1">
      <c r="A119" s="5">
        <v>44919.0</v>
      </c>
      <c r="B119" s="6">
        <v>3139.1</v>
      </c>
      <c r="C119" s="7">
        <v>1.46</v>
      </c>
      <c r="D119" s="8">
        <v>1.59</v>
      </c>
      <c r="E119" s="9">
        <f t="shared" si="1"/>
        <v>408.083</v>
      </c>
      <c r="F119" s="10">
        <v>100.304</v>
      </c>
      <c r="G119" s="11">
        <f t="shared" si="2"/>
        <v>1.555</v>
      </c>
      <c r="H119" s="10">
        <v>1.829</v>
      </c>
      <c r="I119" s="9">
        <f t="shared" si="3"/>
        <v>27.483296</v>
      </c>
      <c r="J119" s="10">
        <v>382.383</v>
      </c>
      <c r="K119" s="8">
        <v>1.65</v>
      </c>
      <c r="L119" s="8">
        <v>1.96</v>
      </c>
      <c r="M119" s="9">
        <f t="shared" si="5"/>
        <v>118.53873</v>
      </c>
      <c r="N119" s="12">
        <v>224.939</v>
      </c>
      <c r="O119" s="13">
        <v>2.03</v>
      </c>
      <c r="P119" s="13">
        <v>2.199</v>
      </c>
      <c r="Q119" s="9">
        <f t="shared" si="7"/>
        <v>38.014691</v>
      </c>
      <c r="R119" s="9">
        <f t="shared" si="8"/>
        <v>592.119717</v>
      </c>
      <c r="S119" s="9">
        <f t="shared" si="9"/>
        <v>6418.736557</v>
      </c>
      <c r="T119" s="14"/>
      <c r="U119" s="4"/>
      <c r="V119" s="4"/>
      <c r="W119" s="4"/>
      <c r="X119" s="4"/>
      <c r="Y119" s="4"/>
      <c r="Z119" s="4"/>
    </row>
    <row r="120" ht="14.25" customHeight="1">
      <c r="A120" s="5">
        <v>44920.0</v>
      </c>
      <c r="B120" s="6">
        <v>825.593</v>
      </c>
      <c r="C120" s="7">
        <v>1.46</v>
      </c>
      <c r="D120" s="8">
        <v>1.593</v>
      </c>
      <c r="E120" s="9">
        <f t="shared" si="1"/>
        <v>109.803869</v>
      </c>
      <c r="F120" s="15"/>
      <c r="G120" s="11">
        <f t="shared" si="2"/>
        <v>1.555</v>
      </c>
      <c r="H120" s="15"/>
      <c r="I120" s="9">
        <f t="shared" si="3"/>
        <v>0</v>
      </c>
      <c r="J120" s="10">
        <v>200.661</v>
      </c>
      <c r="K120" s="8">
        <v>1.65</v>
      </c>
      <c r="L120" s="8">
        <v>1.96</v>
      </c>
      <c r="M120" s="9">
        <f t="shared" si="5"/>
        <v>62.20491</v>
      </c>
      <c r="N120" s="12">
        <v>197.482</v>
      </c>
      <c r="O120" s="13">
        <v>2.03</v>
      </c>
      <c r="P120" s="13">
        <v>2.199</v>
      </c>
      <c r="Q120" s="9">
        <f t="shared" si="7"/>
        <v>33.374458</v>
      </c>
      <c r="R120" s="9">
        <f t="shared" si="8"/>
        <v>205.383237</v>
      </c>
      <c r="S120" s="9">
        <f t="shared" si="9"/>
        <v>2142.728127</v>
      </c>
      <c r="T120" s="14"/>
      <c r="U120" s="4"/>
      <c r="V120" s="4"/>
      <c r="W120" s="4"/>
      <c r="X120" s="4"/>
      <c r="Y120" s="4"/>
      <c r="Z120" s="4"/>
    </row>
    <row r="121" ht="14.25" customHeight="1">
      <c r="A121" s="5">
        <v>44921.0</v>
      </c>
      <c r="B121" s="6">
        <v>3277.533</v>
      </c>
      <c r="C121" s="7">
        <v>1.46</v>
      </c>
      <c r="D121" s="8">
        <v>1.59</v>
      </c>
      <c r="E121" s="9">
        <f t="shared" si="1"/>
        <v>426.07929</v>
      </c>
      <c r="F121" s="10">
        <v>138.466</v>
      </c>
      <c r="G121" s="11">
        <f t="shared" si="2"/>
        <v>1.555</v>
      </c>
      <c r="H121" s="10">
        <v>1.829</v>
      </c>
      <c r="I121" s="9">
        <f t="shared" si="3"/>
        <v>37.939684</v>
      </c>
      <c r="J121" s="10">
        <v>217.492</v>
      </c>
      <c r="K121" s="8">
        <v>1.65</v>
      </c>
      <c r="L121" s="8">
        <v>1.96</v>
      </c>
      <c r="M121" s="9">
        <f t="shared" si="5"/>
        <v>67.42252</v>
      </c>
      <c r="N121" s="12">
        <v>486.737</v>
      </c>
      <c r="O121" s="13">
        <v>2.03</v>
      </c>
      <c r="P121" s="13">
        <v>2.199</v>
      </c>
      <c r="Q121" s="9">
        <f t="shared" si="7"/>
        <v>82.258553</v>
      </c>
      <c r="R121" s="9">
        <f t="shared" si="8"/>
        <v>613.700047</v>
      </c>
      <c r="S121" s="9">
        <f t="shared" si="9"/>
        <v>6961.150767</v>
      </c>
      <c r="T121" s="14"/>
      <c r="U121" s="4"/>
      <c r="V121" s="4"/>
      <c r="W121" s="4"/>
      <c r="X121" s="4"/>
      <c r="Y121" s="4"/>
      <c r="Z121" s="4"/>
    </row>
    <row r="122" ht="14.25" customHeight="1">
      <c r="A122" s="5">
        <v>44922.0</v>
      </c>
      <c r="B122" s="6">
        <v>3425.873</v>
      </c>
      <c r="C122" s="7">
        <v>1.46</v>
      </c>
      <c r="D122" s="8">
        <v>1.593</v>
      </c>
      <c r="E122" s="9">
        <f t="shared" si="1"/>
        <v>455.641109</v>
      </c>
      <c r="F122" s="10">
        <v>58.727</v>
      </c>
      <c r="G122" s="11">
        <f t="shared" si="2"/>
        <v>1.555</v>
      </c>
      <c r="H122" s="10">
        <v>1.829</v>
      </c>
      <c r="I122" s="9">
        <f t="shared" si="3"/>
        <v>16.091198</v>
      </c>
      <c r="J122" s="10">
        <v>450.617</v>
      </c>
      <c r="K122" s="8">
        <v>1.65</v>
      </c>
      <c r="L122" s="8">
        <v>1.959</v>
      </c>
      <c r="M122" s="9">
        <f t="shared" si="5"/>
        <v>139.240653</v>
      </c>
      <c r="N122" s="12">
        <v>405.168</v>
      </c>
      <c r="O122" s="13">
        <v>2.03</v>
      </c>
      <c r="P122" s="13">
        <v>2.199</v>
      </c>
      <c r="Q122" s="9">
        <f t="shared" si="7"/>
        <v>68.473392</v>
      </c>
      <c r="R122" s="9">
        <f t="shared" si="8"/>
        <v>679.446352</v>
      </c>
      <c r="S122" s="9">
        <f t="shared" si="9"/>
        <v>7338.550507</v>
      </c>
      <c r="T122" s="14"/>
      <c r="U122" s="4"/>
      <c r="V122" s="4"/>
      <c r="W122" s="4"/>
      <c r="X122" s="4"/>
      <c r="Y122" s="4"/>
      <c r="Z122" s="4"/>
    </row>
    <row r="123" ht="14.25" customHeight="1">
      <c r="A123" s="5">
        <v>44923.0</v>
      </c>
      <c r="B123" s="6">
        <v>3668.484</v>
      </c>
      <c r="C123" s="7">
        <v>1.46</v>
      </c>
      <c r="D123" s="8">
        <v>1.59</v>
      </c>
      <c r="E123" s="9">
        <f t="shared" si="1"/>
        <v>476.90292</v>
      </c>
      <c r="F123" s="10">
        <v>43.747</v>
      </c>
      <c r="G123" s="11">
        <f t="shared" si="2"/>
        <v>1.555</v>
      </c>
      <c r="H123" s="10">
        <v>1.829</v>
      </c>
      <c r="I123" s="9">
        <f t="shared" si="3"/>
        <v>11.986678</v>
      </c>
      <c r="J123" s="10">
        <v>350.715</v>
      </c>
      <c r="K123" s="8">
        <v>1.65</v>
      </c>
      <c r="L123" s="8">
        <v>1.96</v>
      </c>
      <c r="M123" s="9">
        <f t="shared" si="5"/>
        <v>108.72165</v>
      </c>
      <c r="N123" s="12">
        <v>424.275</v>
      </c>
      <c r="O123" s="13">
        <v>2.03</v>
      </c>
      <c r="P123" s="13">
        <v>2.2</v>
      </c>
      <c r="Q123" s="9">
        <f t="shared" si="7"/>
        <v>72.12675</v>
      </c>
      <c r="R123" s="9">
        <f t="shared" si="8"/>
        <v>669.737998</v>
      </c>
      <c r="S123" s="9">
        <f t="shared" si="9"/>
        <v>7533.709223</v>
      </c>
      <c r="T123" s="14"/>
      <c r="U123" s="4"/>
      <c r="V123" s="4"/>
      <c r="W123" s="4"/>
      <c r="X123" s="4"/>
      <c r="Y123" s="4"/>
      <c r="Z123" s="4"/>
    </row>
    <row r="124" ht="14.25" customHeight="1">
      <c r="A124" s="5">
        <v>44924.0</v>
      </c>
      <c r="B124" s="6">
        <v>4512.681</v>
      </c>
      <c r="C124" s="7" t="s">
        <v>19</v>
      </c>
      <c r="D124" s="8">
        <v>1.59</v>
      </c>
      <c r="E124" s="9" t="str">
        <f t="shared" si="1"/>
        <v>#VALUE!</v>
      </c>
      <c r="F124" s="10">
        <v>141.826</v>
      </c>
      <c r="G124" s="21" t="str">
        <f t="shared" si="2"/>
        <v>#VALUE!</v>
      </c>
      <c r="H124" s="10">
        <v>1.829</v>
      </c>
      <c r="I124" s="9" t="str">
        <f t="shared" si="3"/>
        <v>#VALUE!</v>
      </c>
      <c r="J124" s="10">
        <v>414.363</v>
      </c>
      <c r="K124" s="8">
        <v>1.65</v>
      </c>
      <c r="L124" s="8">
        <v>1.959</v>
      </c>
      <c r="M124" s="9">
        <f t="shared" si="5"/>
        <v>128.038167</v>
      </c>
      <c r="N124" s="12">
        <v>441.031</v>
      </c>
      <c r="O124" s="13">
        <v>2.03</v>
      </c>
      <c r="P124" s="13">
        <v>2.199</v>
      </c>
      <c r="Q124" s="9">
        <f t="shared" si="7"/>
        <v>74.534239</v>
      </c>
      <c r="R124" s="9" t="str">
        <f t="shared" si="8"/>
        <v>#VALUE!</v>
      </c>
      <c r="S124" s="9">
        <f t="shared" si="9"/>
        <v>9216.12683</v>
      </c>
      <c r="T124" s="14"/>
      <c r="U124" s="4"/>
      <c r="V124" s="4"/>
      <c r="W124" s="4"/>
      <c r="X124" s="4"/>
      <c r="Y124" s="4"/>
      <c r="Z124" s="4"/>
    </row>
    <row r="125" ht="14.25" customHeight="1">
      <c r="A125" s="5">
        <v>44925.0</v>
      </c>
      <c r="B125" s="6">
        <v>5376.58</v>
      </c>
      <c r="C125" s="7" t="s">
        <v>19</v>
      </c>
      <c r="D125" s="8">
        <v>1.593</v>
      </c>
      <c r="E125" s="9" t="str">
        <f t="shared" si="1"/>
        <v>#VALUE!</v>
      </c>
      <c r="F125" s="15"/>
      <c r="G125" s="21" t="str">
        <f t="shared" si="2"/>
        <v>#VALUE!</v>
      </c>
      <c r="H125" s="15"/>
      <c r="I125" s="9" t="str">
        <f t="shared" si="3"/>
        <v>#VALUE!</v>
      </c>
      <c r="J125" s="10">
        <v>402.373</v>
      </c>
      <c r="K125" s="8">
        <v>1.65</v>
      </c>
      <c r="L125" s="8">
        <v>1.959</v>
      </c>
      <c r="M125" s="9">
        <f t="shared" si="5"/>
        <v>124.333257</v>
      </c>
      <c r="N125" s="12">
        <v>657.326</v>
      </c>
      <c r="O125" s="13">
        <v>2.13</v>
      </c>
      <c r="P125" s="13">
        <v>2.199</v>
      </c>
      <c r="Q125" s="9">
        <f t="shared" si="7"/>
        <v>45.355494</v>
      </c>
      <c r="R125" s="9" t="str">
        <f t="shared" si="8"/>
        <v>#VALUE!</v>
      </c>
      <c r="S125" s="9">
        <f t="shared" si="9"/>
        <v>10798.60052</v>
      </c>
      <c r="T125" s="14"/>
      <c r="U125" s="4"/>
      <c r="V125" s="4"/>
      <c r="W125" s="4"/>
      <c r="X125" s="4"/>
      <c r="Y125" s="4"/>
      <c r="Z125" s="4"/>
    </row>
    <row r="126" ht="14.25" customHeight="1">
      <c r="A126" s="5">
        <v>44926.0</v>
      </c>
      <c r="B126" s="6">
        <v>2335.305</v>
      </c>
      <c r="C126" s="7" t="s">
        <v>19</v>
      </c>
      <c r="D126" s="8">
        <v>1.593</v>
      </c>
      <c r="E126" s="9" t="str">
        <f t="shared" si="1"/>
        <v>#VALUE!</v>
      </c>
      <c r="F126" s="10">
        <v>17.045</v>
      </c>
      <c r="G126" s="21" t="str">
        <f t="shared" si="2"/>
        <v>#VALUE!</v>
      </c>
      <c r="H126" s="10">
        <v>1.829</v>
      </c>
      <c r="I126" s="9" t="str">
        <f t="shared" si="3"/>
        <v>#VALUE!</v>
      </c>
      <c r="J126" s="10">
        <v>357.83</v>
      </c>
      <c r="K126" s="8">
        <v>1.65</v>
      </c>
      <c r="L126" s="8">
        <v>1.959</v>
      </c>
      <c r="M126" s="9">
        <f t="shared" si="5"/>
        <v>110.56947</v>
      </c>
      <c r="N126" s="12">
        <v>199.302</v>
      </c>
      <c r="O126" s="13">
        <v>2.13</v>
      </c>
      <c r="P126" s="13">
        <v>2.199</v>
      </c>
      <c r="Q126" s="9">
        <f t="shared" si="7"/>
        <v>13.751838</v>
      </c>
      <c r="R126" s="9" t="str">
        <f t="shared" si="8"/>
        <v>#VALUE!</v>
      </c>
      <c r="S126" s="9">
        <f t="shared" si="9"/>
        <v>4890.570238</v>
      </c>
      <c r="T126" s="14"/>
      <c r="U126" s="4"/>
      <c r="V126" s="4"/>
      <c r="W126" s="4"/>
      <c r="X126" s="4"/>
      <c r="Y126" s="4"/>
      <c r="Z126" s="4"/>
    </row>
    <row r="127" ht="14.25" customHeight="1">
      <c r="A127" s="22"/>
      <c r="B127" s="23"/>
      <c r="C127" s="15"/>
      <c r="D127" s="20"/>
      <c r="E127" s="24">
        <f t="shared" si="1"/>
        <v>0</v>
      </c>
      <c r="F127" s="15"/>
      <c r="G127" s="25">
        <f t="shared" si="2"/>
        <v>0</v>
      </c>
      <c r="H127" s="15"/>
      <c r="I127" s="24">
        <f t="shared" si="3"/>
        <v>0</v>
      </c>
      <c r="J127" s="15"/>
      <c r="K127" s="20"/>
      <c r="L127" s="20"/>
      <c r="M127" s="24">
        <f t="shared" si="5"/>
        <v>0</v>
      </c>
      <c r="N127" s="26"/>
      <c r="O127" s="27"/>
      <c r="P127" s="27"/>
      <c r="Q127" s="24">
        <f t="shared" si="7"/>
        <v>0</v>
      </c>
      <c r="R127" s="24">
        <f t="shared" si="8"/>
        <v>0</v>
      </c>
      <c r="S127" s="24">
        <f t="shared" si="9"/>
        <v>0</v>
      </c>
      <c r="T127" s="28"/>
      <c r="U127" s="4"/>
      <c r="V127" s="4"/>
      <c r="W127" s="4"/>
      <c r="X127" s="4"/>
      <c r="Y127" s="4"/>
      <c r="Z127" s="4"/>
    </row>
    <row r="128" ht="14.25" customHeight="1">
      <c r="A128" s="22"/>
      <c r="B128" s="23"/>
      <c r="C128" s="15"/>
      <c r="D128" s="20"/>
      <c r="E128" s="24">
        <f t="shared" si="1"/>
        <v>0</v>
      </c>
      <c r="F128" s="15"/>
      <c r="G128" s="25">
        <f t="shared" si="2"/>
        <v>0</v>
      </c>
      <c r="H128" s="15"/>
      <c r="I128" s="24">
        <f t="shared" si="3"/>
        <v>0</v>
      </c>
      <c r="J128" s="15"/>
      <c r="K128" s="20"/>
      <c r="L128" s="20"/>
      <c r="M128" s="24">
        <f t="shared" si="5"/>
        <v>0</v>
      </c>
      <c r="N128" s="26"/>
      <c r="O128" s="27"/>
      <c r="P128" s="27"/>
      <c r="Q128" s="24">
        <f t="shared" si="7"/>
        <v>0</v>
      </c>
      <c r="R128" s="24">
        <f t="shared" si="8"/>
        <v>0</v>
      </c>
      <c r="S128" s="24">
        <f t="shared" si="9"/>
        <v>0</v>
      </c>
      <c r="T128" s="28"/>
      <c r="U128" s="4"/>
      <c r="V128" s="4"/>
      <c r="W128" s="4"/>
      <c r="X128" s="4"/>
      <c r="Y128" s="4"/>
      <c r="Z128" s="4"/>
    </row>
    <row r="129" ht="14.25" customHeight="1">
      <c r="A129" s="22"/>
      <c r="B129" s="23"/>
      <c r="C129" s="15"/>
      <c r="D129" s="20"/>
      <c r="E129" s="24">
        <f t="shared" si="1"/>
        <v>0</v>
      </c>
      <c r="F129" s="15"/>
      <c r="G129" s="25">
        <f t="shared" si="2"/>
        <v>0</v>
      </c>
      <c r="H129" s="15"/>
      <c r="I129" s="24">
        <f t="shared" si="3"/>
        <v>0</v>
      </c>
      <c r="J129" s="15"/>
      <c r="K129" s="20"/>
      <c r="L129" s="20"/>
      <c r="M129" s="24">
        <f t="shared" si="5"/>
        <v>0</v>
      </c>
      <c r="N129" s="26"/>
      <c r="O129" s="27"/>
      <c r="P129" s="27"/>
      <c r="Q129" s="24">
        <f t="shared" si="7"/>
        <v>0</v>
      </c>
      <c r="R129" s="24">
        <f t="shared" si="8"/>
        <v>0</v>
      </c>
      <c r="S129" s="24">
        <f t="shared" si="9"/>
        <v>0</v>
      </c>
      <c r="T129" s="28"/>
      <c r="U129" s="4"/>
      <c r="V129" s="4"/>
      <c r="W129" s="4"/>
      <c r="X129" s="4"/>
      <c r="Y129" s="4"/>
      <c r="Z129" s="4"/>
    </row>
    <row r="130" ht="14.25" customHeight="1">
      <c r="A130" s="22"/>
      <c r="B130" s="23"/>
      <c r="C130" s="15"/>
      <c r="D130" s="20"/>
      <c r="E130" s="24">
        <f t="shared" si="1"/>
        <v>0</v>
      </c>
      <c r="F130" s="15"/>
      <c r="G130" s="25">
        <f t="shared" si="2"/>
        <v>0</v>
      </c>
      <c r="H130" s="15"/>
      <c r="I130" s="24">
        <f t="shared" si="3"/>
        <v>0</v>
      </c>
      <c r="J130" s="15"/>
      <c r="K130" s="20"/>
      <c r="L130" s="20"/>
      <c r="M130" s="24">
        <f t="shared" si="5"/>
        <v>0</v>
      </c>
      <c r="N130" s="26"/>
      <c r="O130" s="27"/>
      <c r="P130" s="27"/>
      <c r="Q130" s="24">
        <f t="shared" si="7"/>
        <v>0</v>
      </c>
      <c r="R130" s="24">
        <f t="shared" si="8"/>
        <v>0</v>
      </c>
      <c r="S130" s="24">
        <f t="shared" si="9"/>
        <v>0</v>
      </c>
      <c r="T130" s="28"/>
      <c r="U130" s="4"/>
      <c r="V130" s="4"/>
      <c r="W130" s="4"/>
      <c r="X130" s="4"/>
      <c r="Y130" s="4"/>
      <c r="Z130" s="4"/>
    </row>
    <row r="131" ht="14.25" customHeight="1">
      <c r="A131" s="22"/>
      <c r="B131" s="23"/>
      <c r="C131" s="15"/>
      <c r="D131" s="20"/>
      <c r="E131" s="24">
        <f t="shared" si="1"/>
        <v>0</v>
      </c>
      <c r="F131" s="15"/>
      <c r="G131" s="25">
        <f t="shared" si="2"/>
        <v>0</v>
      </c>
      <c r="H131" s="15"/>
      <c r="I131" s="24">
        <f t="shared" si="3"/>
        <v>0</v>
      </c>
      <c r="J131" s="15"/>
      <c r="K131" s="20"/>
      <c r="L131" s="20"/>
      <c r="M131" s="24">
        <f t="shared" si="5"/>
        <v>0</v>
      </c>
      <c r="N131" s="26"/>
      <c r="O131" s="27"/>
      <c r="P131" s="27"/>
      <c r="Q131" s="24">
        <f t="shared" si="7"/>
        <v>0</v>
      </c>
      <c r="R131" s="24">
        <f t="shared" si="8"/>
        <v>0</v>
      </c>
      <c r="S131" s="24">
        <f t="shared" si="9"/>
        <v>0</v>
      </c>
      <c r="T131" s="28"/>
      <c r="U131" s="4"/>
      <c r="V131" s="4"/>
      <c r="W131" s="4"/>
      <c r="X131" s="4"/>
      <c r="Y131" s="4"/>
      <c r="Z131" s="4"/>
    </row>
    <row r="132" ht="14.25" customHeight="1">
      <c r="A132" s="22"/>
      <c r="B132" s="23"/>
      <c r="C132" s="15"/>
      <c r="D132" s="20"/>
      <c r="E132" s="24">
        <f t="shared" si="1"/>
        <v>0</v>
      </c>
      <c r="F132" s="15"/>
      <c r="G132" s="25">
        <f t="shared" si="2"/>
        <v>0</v>
      </c>
      <c r="H132" s="15"/>
      <c r="I132" s="24">
        <f t="shared" si="3"/>
        <v>0</v>
      </c>
      <c r="J132" s="15"/>
      <c r="K132" s="20"/>
      <c r="L132" s="20"/>
      <c r="M132" s="24">
        <f t="shared" si="5"/>
        <v>0</v>
      </c>
      <c r="N132" s="26"/>
      <c r="O132" s="27"/>
      <c r="P132" s="27"/>
      <c r="Q132" s="24">
        <f t="shared" si="7"/>
        <v>0</v>
      </c>
      <c r="R132" s="24">
        <f t="shared" si="8"/>
        <v>0</v>
      </c>
      <c r="S132" s="24">
        <f t="shared" si="9"/>
        <v>0</v>
      </c>
      <c r="T132" s="28"/>
      <c r="U132" s="4"/>
      <c r="V132" s="4"/>
      <c r="W132" s="4"/>
      <c r="X132" s="4"/>
      <c r="Y132" s="4"/>
      <c r="Z132" s="4"/>
    </row>
    <row r="133" ht="14.25" customHeight="1">
      <c r="A133" s="22"/>
      <c r="B133" s="23"/>
      <c r="C133" s="15"/>
      <c r="D133" s="20"/>
      <c r="E133" s="24">
        <f t="shared" si="1"/>
        <v>0</v>
      </c>
      <c r="F133" s="15"/>
      <c r="G133" s="25">
        <f t="shared" si="2"/>
        <v>0</v>
      </c>
      <c r="H133" s="15"/>
      <c r="I133" s="24">
        <f t="shared" si="3"/>
        <v>0</v>
      </c>
      <c r="J133" s="15"/>
      <c r="K133" s="20"/>
      <c r="L133" s="20"/>
      <c r="M133" s="24">
        <f t="shared" si="5"/>
        <v>0</v>
      </c>
      <c r="N133" s="26"/>
      <c r="O133" s="27"/>
      <c r="P133" s="27"/>
      <c r="Q133" s="24">
        <f t="shared" si="7"/>
        <v>0</v>
      </c>
      <c r="R133" s="24">
        <f t="shared" si="8"/>
        <v>0</v>
      </c>
      <c r="S133" s="24">
        <f t="shared" si="9"/>
        <v>0</v>
      </c>
      <c r="T133" s="28"/>
      <c r="U133" s="4"/>
      <c r="V133" s="4"/>
      <c r="W133" s="4"/>
      <c r="X133" s="4"/>
      <c r="Y133" s="4"/>
      <c r="Z133" s="4"/>
    </row>
    <row r="134" ht="14.25" customHeight="1">
      <c r="A134" s="22"/>
      <c r="B134" s="23"/>
      <c r="C134" s="15"/>
      <c r="D134" s="20"/>
      <c r="E134" s="24">
        <f t="shared" si="1"/>
        <v>0</v>
      </c>
      <c r="F134" s="15"/>
      <c r="G134" s="25">
        <f t="shared" si="2"/>
        <v>0</v>
      </c>
      <c r="H134" s="15"/>
      <c r="I134" s="24">
        <f t="shared" si="3"/>
        <v>0</v>
      </c>
      <c r="J134" s="15"/>
      <c r="K134" s="20"/>
      <c r="L134" s="20"/>
      <c r="M134" s="24">
        <f t="shared" si="5"/>
        <v>0</v>
      </c>
      <c r="N134" s="26"/>
      <c r="O134" s="27"/>
      <c r="P134" s="27"/>
      <c r="Q134" s="24">
        <f t="shared" si="7"/>
        <v>0</v>
      </c>
      <c r="R134" s="24">
        <f t="shared" si="8"/>
        <v>0</v>
      </c>
      <c r="S134" s="24">
        <f t="shared" si="9"/>
        <v>0</v>
      </c>
      <c r="T134" s="28"/>
      <c r="U134" s="4"/>
      <c r="V134" s="4"/>
      <c r="W134" s="4"/>
      <c r="X134" s="4"/>
      <c r="Y134" s="4"/>
      <c r="Z134" s="4"/>
    </row>
    <row r="135" ht="14.25" customHeight="1">
      <c r="A135" s="22"/>
      <c r="B135" s="23"/>
      <c r="C135" s="15"/>
      <c r="D135" s="20"/>
      <c r="E135" s="24">
        <f t="shared" si="1"/>
        <v>0</v>
      </c>
      <c r="F135" s="15"/>
      <c r="G135" s="25">
        <f t="shared" si="2"/>
        <v>0</v>
      </c>
      <c r="H135" s="15"/>
      <c r="I135" s="24">
        <f t="shared" si="3"/>
        <v>0</v>
      </c>
      <c r="J135" s="15"/>
      <c r="K135" s="20"/>
      <c r="L135" s="20"/>
      <c r="M135" s="24">
        <f t="shared" si="5"/>
        <v>0</v>
      </c>
      <c r="N135" s="26"/>
      <c r="O135" s="27"/>
      <c r="P135" s="27"/>
      <c r="Q135" s="24">
        <f t="shared" si="7"/>
        <v>0</v>
      </c>
      <c r="R135" s="24">
        <f t="shared" si="8"/>
        <v>0</v>
      </c>
      <c r="S135" s="24">
        <f t="shared" si="9"/>
        <v>0</v>
      </c>
      <c r="T135" s="28"/>
      <c r="U135" s="4"/>
      <c r="V135" s="4"/>
      <c r="W135" s="4"/>
      <c r="X135" s="4"/>
      <c r="Y135" s="4"/>
      <c r="Z135" s="4"/>
    </row>
    <row r="136" ht="14.25" customHeight="1">
      <c r="A136" s="22"/>
      <c r="B136" s="23"/>
      <c r="C136" s="15"/>
      <c r="D136" s="20"/>
      <c r="E136" s="24">
        <f t="shared" si="1"/>
        <v>0</v>
      </c>
      <c r="F136" s="15"/>
      <c r="G136" s="25">
        <f t="shared" si="2"/>
        <v>0</v>
      </c>
      <c r="H136" s="15"/>
      <c r="I136" s="24">
        <f t="shared" si="3"/>
        <v>0</v>
      </c>
      <c r="J136" s="15"/>
      <c r="K136" s="20"/>
      <c r="L136" s="20"/>
      <c r="M136" s="24">
        <f t="shared" si="5"/>
        <v>0</v>
      </c>
      <c r="N136" s="26"/>
      <c r="O136" s="27"/>
      <c r="P136" s="27"/>
      <c r="Q136" s="24">
        <f t="shared" si="7"/>
        <v>0</v>
      </c>
      <c r="R136" s="24">
        <f t="shared" si="8"/>
        <v>0</v>
      </c>
      <c r="S136" s="24">
        <f t="shared" si="9"/>
        <v>0</v>
      </c>
      <c r="T136" s="28"/>
      <c r="U136" s="4"/>
      <c r="V136" s="4"/>
      <c r="W136" s="4"/>
      <c r="X136" s="4"/>
      <c r="Y136" s="4"/>
      <c r="Z136" s="4"/>
    </row>
    <row r="137" ht="14.25" customHeight="1">
      <c r="A137" s="22"/>
      <c r="B137" s="23"/>
      <c r="C137" s="15"/>
      <c r="D137" s="20"/>
      <c r="E137" s="24">
        <f t="shared" si="1"/>
        <v>0</v>
      </c>
      <c r="F137" s="15"/>
      <c r="G137" s="25">
        <f t="shared" si="2"/>
        <v>0</v>
      </c>
      <c r="H137" s="15"/>
      <c r="I137" s="24">
        <f t="shared" si="3"/>
        <v>0</v>
      </c>
      <c r="J137" s="15"/>
      <c r="K137" s="20"/>
      <c r="L137" s="20"/>
      <c r="M137" s="24">
        <f t="shared" si="5"/>
        <v>0</v>
      </c>
      <c r="N137" s="26"/>
      <c r="O137" s="27"/>
      <c r="P137" s="27"/>
      <c r="Q137" s="24">
        <f t="shared" si="7"/>
        <v>0</v>
      </c>
      <c r="R137" s="24">
        <f t="shared" si="8"/>
        <v>0</v>
      </c>
      <c r="S137" s="24">
        <f t="shared" si="9"/>
        <v>0</v>
      </c>
      <c r="T137" s="28"/>
      <c r="U137" s="4"/>
      <c r="V137" s="4"/>
      <c r="W137" s="4"/>
      <c r="X137" s="4"/>
      <c r="Y137" s="4"/>
      <c r="Z137" s="4"/>
    </row>
    <row r="138" ht="14.25" customHeight="1">
      <c r="A138" s="22"/>
      <c r="B138" s="23"/>
      <c r="C138" s="15"/>
      <c r="D138" s="20"/>
      <c r="E138" s="24">
        <f t="shared" si="1"/>
        <v>0</v>
      </c>
      <c r="F138" s="15"/>
      <c r="G138" s="25">
        <f t="shared" si="2"/>
        <v>0</v>
      </c>
      <c r="H138" s="15"/>
      <c r="I138" s="24">
        <f t="shared" si="3"/>
        <v>0</v>
      </c>
      <c r="J138" s="15"/>
      <c r="K138" s="20"/>
      <c r="L138" s="20"/>
      <c r="M138" s="24">
        <f t="shared" si="5"/>
        <v>0</v>
      </c>
      <c r="N138" s="26"/>
      <c r="O138" s="27"/>
      <c r="P138" s="27"/>
      <c r="Q138" s="24">
        <f t="shared" si="7"/>
        <v>0</v>
      </c>
      <c r="R138" s="24">
        <f t="shared" si="8"/>
        <v>0</v>
      </c>
      <c r="S138" s="24">
        <f t="shared" si="9"/>
        <v>0</v>
      </c>
      <c r="T138" s="28"/>
      <c r="U138" s="4"/>
      <c r="V138" s="4"/>
      <c r="W138" s="4"/>
      <c r="X138" s="4"/>
      <c r="Y138" s="4"/>
      <c r="Z138" s="4"/>
    </row>
    <row r="139" ht="14.25" customHeight="1">
      <c r="A139" s="22"/>
      <c r="B139" s="23"/>
      <c r="C139" s="15"/>
      <c r="D139" s="20"/>
      <c r="E139" s="24">
        <f t="shared" si="1"/>
        <v>0</v>
      </c>
      <c r="F139" s="15"/>
      <c r="G139" s="25">
        <f t="shared" si="2"/>
        <v>0</v>
      </c>
      <c r="H139" s="15"/>
      <c r="I139" s="24">
        <f t="shared" si="3"/>
        <v>0</v>
      </c>
      <c r="J139" s="15"/>
      <c r="K139" s="20"/>
      <c r="L139" s="20"/>
      <c r="M139" s="24">
        <f t="shared" si="5"/>
        <v>0</v>
      </c>
      <c r="N139" s="26"/>
      <c r="O139" s="27"/>
      <c r="P139" s="27"/>
      <c r="Q139" s="24">
        <f t="shared" si="7"/>
        <v>0</v>
      </c>
      <c r="R139" s="24">
        <f t="shared" si="8"/>
        <v>0</v>
      </c>
      <c r="S139" s="24">
        <f t="shared" si="9"/>
        <v>0</v>
      </c>
      <c r="T139" s="28"/>
      <c r="U139" s="4"/>
      <c r="V139" s="4"/>
      <c r="W139" s="4"/>
      <c r="X139" s="4"/>
      <c r="Y139" s="4"/>
      <c r="Z139" s="4"/>
    </row>
    <row r="140" ht="14.25" customHeight="1">
      <c r="A140" s="22"/>
      <c r="B140" s="23"/>
      <c r="C140" s="15"/>
      <c r="D140" s="20"/>
      <c r="E140" s="24">
        <f t="shared" si="1"/>
        <v>0</v>
      </c>
      <c r="F140" s="15"/>
      <c r="G140" s="25">
        <f t="shared" si="2"/>
        <v>0</v>
      </c>
      <c r="H140" s="15"/>
      <c r="I140" s="24">
        <f t="shared" si="3"/>
        <v>0</v>
      </c>
      <c r="J140" s="15"/>
      <c r="K140" s="20"/>
      <c r="L140" s="20"/>
      <c r="M140" s="24">
        <f t="shared" si="5"/>
        <v>0</v>
      </c>
      <c r="N140" s="26"/>
      <c r="O140" s="27"/>
      <c r="P140" s="27"/>
      <c r="Q140" s="24">
        <f t="shared" si="7"/>
        <v>0</v>
      </c>
      <c r="R140" s="24">
        <f t="shared" si="8"/>
        <v>0</v>
      </c>
      <c r="S140" s="24">
        <f t="shared" si="9"/>
        <v>0</v>
      </c>
      <c r="T140" s="28"/>
      <c r="U140" s="4"/>
      <c r="V140" s="4"/>
      <c r="W140" s="4"/>
      <c r="X140" s="4"/>
      <c r="Y140" s="4"/>
      <c r="Z140" s="4"/>
    </row>
    <row r="141" ht="14.25" customHeight="1">
      <c r="A141" s="22"/>
      <c r="B141" s="23"/>
      <c r="C141" s="15"/>
      <c r="D141" s="20"/>
      <c r="E141" s="24">
        <f t="shared" si="1"/>
        <v>0</v>
      </c>
      <c r="F141" s="15"/>
      <c r="G141" s="25">
        <f t="shared" si="2"/>
        <v>0</v>
      </c>
      <c r="H141" s="15"/>
      <c r="I141" s="24">
        <f t="shared" si="3"/>
        <v>0</v>
      </c>
      <c r="J141" s="15"/>
      <c r="K141" s="20"/>
      <c r="L141" s="20"/>
      <c r="M141" s="24">
        <f t="shared" si="5"/>
        <v>0</v>
      </c>
      <c r="N141" s="26"/>
      <c r="O141" s="27"/>
      <c r="P141" s="27"/>
      <c r="Q141" s="24">
        <f t="shared" si="7"/>
        <v>0</v>
      </c>
      <c r="R141" s="24">
        <f t="shared" si="8"/>
        <v>0</v>
      </c>
      <c r="S141" s="24">
        <f t="shared" si="9"/>
        <v>0</v>
      </c>
      <c r="T141" s="28"/>
      <c r="U141" s="4"/>
      <c r="V141" s="4"/>
      <c r="W141" s="4"/>
      <c r="X141" s="4"/>
      <c r="Y141" s="4"/>
      <c r="Z141" s="4"/>
    </row>
    <row r="142" ht="14.25" customHeight="1">
      <c r="A142" s="22"/>
      <c r="B142" s="23"/>
      <c r="C142" s="15"/>
      <c r="D142" s="20"/>
      <c r="E142" s="24">
        <f t="shared" si="1"/>
        <v>0</v>
      </c>
      <c r="F142" s="15"/>
      <c r="G142" s="25">
        <f t="shared" si="2"/>
        <v>0</v>
      </c>
      <c r="H142" s="15"/>
      <c r="I142" s="24">
        <f t="shared" si="3"/>
        <v>0</v>
      </c>
      <c r="J142" s="15"/>
      <c r="K142" s="20"/>
      <c r="L142" s="20"/>
      <c r="M142" s="24">
        <f t="shared" si="5"/>
        <v>0</v>
      </c>
      <c r="N142" s="26"/>
      <c r="O142" s="27"/>
      <c r="P142" s="27"/>
      <c r="Q142" s="24">
        <f t="shared" si="7"/>
        <v>0</v>
      </c>
      <c r="R142" s="24">
        <f t="shared" si="8"/>
        <v>0</v>
      </c>
      <c r="S142" s="24">
        <f t="shared" si="9"/>
        <v>0</v>
      </c>
      <c r="T142" s="28"/>
      <c r="U142" s="4"/>
      <c r="V142" s="4"/>
      <c r="W142" s="4"/>
      <c r="X142" s="4"/>
      <c r="Y142" s="4"/>
      <c r="Z142" s="4"/>
    </row>
    <row r="143" ht="14.25" customHeight="1">
      <c r="A143" s="22"/>
      <c r="B143" s="23"/>
      <c r="C143" s="15"/>
      <c r="D143" s="20"/>
      <c r="E143" s="24">
        <f t="shared" si="1"/>
        <v>0</v>
      </c>
      <c r="F143" s="15"/>
      <c r="G143" s="25">
        <f t="shared" si="2"/>
        <v>0</v>
      </c>
      <c r="H143" s="15"/>
      <c r="I143" s="24">
        <f t="shared" si="3"/>
        <v>0</v>
      </c>
      <c r="J143" s="15"/>
      <c r="K143" s="20"/>
      <c r="L143" s="20"/>
      <c r="M143" s="24">
        <f t="shared" si="5"/>
        <v>0</v>
      </c>
      <c r="N143" s="26"/>
      <c r="O143" s="27"/>
      <c r="P143" s="27"/>
      <c r="Q143" s="24">
        <f t="shared" si="7"/>
        <v>0</v>
      </c>
      <c r="R143" s="24">
        <f t="shared" si="8"/>
        <v>0</v>
      </c>
      <c r="S143" s="24">
        <f t="shared" si="9"/>
        <v>0</v>
      </c>
      <c r="T143" s="28"/>
      <c r="U143" s="4"/>
      <c r="V143" s="4"/>
      <c r="W143" s="4"/>
      <c r="X143" s="4"/>
      <c r="Y143" s="4"/>
      <c r="Z143" s="4"/>
    </row>
    <row r="144" ht="14.25" customHeight="1">
      <c r="A144" s="22"/>
      <c r="B144" s="23"/>
      <c r="C144" s="15"/>
      <c r="D144" s="20"/>
      <c r="E144" s="24">
        <f t="shared" si="1"/>
        <v>0</v>
      </c>
      <c r="F144" s="15"/>
      <c r="G144" s="25">
        <f t="shared" si="2"/>
        <v>0</v>
      </c>
      <c r="H144" s="15"/>
      <c r="I144" s="24">
        <f t="shared" si="3"/>
        <v>0</v>
      </c>
      <c r="J144" s="15"/>
      <c r="K144" s="20"/>
      <c r="L144" s="20"/>
      <c r="M144" s="24">
        <f t="shared" si="5"/>
        <v>0</v>
      </c>
      <c r="N144" s="26"/>
      <c r="O144" s="27"/>
      <c r="P144" s="27"/>
      <c r="Q144" s="24">
        <f t="shared" si="7"/>
        <v>0</v>
      </c>
      <c r="R144" s="24">
        <f t="shared" si="8"/>
        <v>0</v>
      </c>
      <c r="S144" s="24">
        <f t="shared" si="9"/>
        <v>0</v>
      </c>
      <c r="T144" s="28"/>
      <c r="U144" s="4"/>
      <c r="V144" s="4"/>
      <c r="W144" s="4"/>
      <c r="X144" s="4"/>
      <c r="Y144" s="4"/>
      <c r="Z144" s="4"/>
    </row>
    <row r="145" ht="14.25" customHeight="1">
      <c r="A145" s="22"/>
      <c r="B145" s="23"/>
      <c r="C145" s="15"/>
      <c r="D145" s="20"/>
      <c r="E145" s="24">
        <f t="shared" si="1"/>
        <v>0</v>
      </c>
      <c r="F145" s="15"/>
      <c r="G145" s="25">
        <f t="shared" si="2"/>
        <v>0</v>
      </c>
      <c r="H145" s="15"/>
      <c r="I145" s="24">
        <f t="shared" si="3"/>
        <v>0</v>
      </c>
      <c r="J145" s="15"/>
      <c r="K145" s="20"/>
      <c r="L145" s="20"/>
      <c r="M145" s="24">
        <f t="shared" si="5"/>
        <v>0</v>
      </c>
      <c r="N145" s="26"/>
      <c r="O145" s="27"/>
      <c r="P145" s="27"/>
      <c r="Q145" s="24">
        <f t="shared" si="7"/>
        <v>0</v>
      </c>
      <c r="R145" s="24">
        <f t="shared" si="8"/>
        <v>0</v>
      </c>
      <c r="S145" s="24">
        <f t="shared" si="9"/>
        <v>0</v>
      </c>
      <c r="T145" s="28"/>
      <c r="U145" s="4"/>
      <c r="V145" s="4"/>
      <c r="W145" s="4"/>
      <c r="X145" s="4"/>
      <c r="Y145" s="4"/>
      <c r="Z145" s="4"/>
    </row>
    <row r="146" ht="14.25" customHeight="1">
      <c r="A146" s="22"/>
      <c r="B146" s="23"/>
      <c r="C146" s="15"/>
      <c r="D146" s="20"/>
      <c r="E146" s="24">
        <f t="shared" si="1"/>
        <v>0</v>
      </c>
      <c r="F146" s="15"/>
      <c r="G146" s="25">
        <f t="shared" si="2"/>
        <v>0</v>
      </c>
      <c r="H146" s="15"/>
      <c r="I146" s="24">
        <f t="shared" si="3"/>
        <v>0</v>
      </c>
      <c r="J146" s="15"/>
      <c r="K146" s="20"/>
      <c r="L146" s="20"/>
      <c r="M146" s="24">
        <f t="shared" si="5"/>
        <v>0</v>
      </c>
      <c r="N146" s="26"/>
      <c r="O146" s="27"/>
      <c r="P146" s="27"/>
      <c r="Q146" s="24">
        <f t="shared" si="7"/>
        <v>0</v>
      </c>
      <c r="R146" s="24">
        <f t="shared" si="8"/>
        <v>0</v>
      </c>
      <c r="S146" s="24">
        <f t="shared" si="9"/>
        <v>0</v>
      </c>
      <c r="T146" s="28"/>
      <c r="U146" s="4"/>
      <c r="V146" s="4"/>
      <c r="W146" s="4"/>
      <c r="X146" s="4"/>
      <c r="Y146" s="4"/>
      <c r="Z146" s="4"/>
    </row>
    <row r="147" ht="14.25" customHeight="1">
      <c r="A147" s="22"/>
      <c r="B147" s="23"/>
      <c r="C147" s="15"/>
      <c r="D147" s="20"/>
      <c r="E147" s="24">
        <f t="shared" si="1"/>
        <v>0</v>
      </c>
      <c r="F147" s="15"/>
      <c r="G147" s="25">
        <f t="shared" si="2"/>
        <v>0</v>
      </c>
      <c r="H147" s="15"/>
      <c r="I147" s="24">
        <f t="shared" si="3"/>
        <v>0</v>
      </c>
      <c r="J147" s="15"/>
      <c r="K147" s="20"/>
      <c r="L147" s="20"/>
      <c r="M147" s="24">
        <f t="shared" si="5"/>
        <v>0</v>
      </c>
      <c r="N147" s="26"/>
      <c r="O147" s="27"/>
      <c r="P147" s="27"/>
      <c r="Q147" s="24">
        <f t="shared" si="7"/>
        <v>0</v>
      </c>
      <c r="R147" s="24">
        <f t="shared" si="8"/>
        <v>0</v>
      </c>
      <c r="S147" s="24">
        <f t="shared" si="9"/>
        <v>0</v>
      </c>
      <c r="T147" s="28"/>
      <c r="U147" s="4"/>
      <c r="V147" s="4"/>
      <c r="W147" s="4"/>
      <c r="X147" s="4"/>
      <c r="Y147" s="4"/>
      <c r="Z147" s="4"/>
    </row>
    <row r="148" ht="14.25" customHeight="1">
      <c r="A148" s="22"/>
      <c r="B148" s="23"/>
      <c r="C148" s="15"/>
      <c r="D148" s="20"/>
      <c r="E148" s="24">
        <f t="shared" si="1"/>
        <v>0</v>
      </c>
      <c r="F148" s="15"/>
      <c r="G148" s="25">
        <f t="shared" si="2"/>
        <v>0</v>
      </c>
      <c r="H148" s="15"/>
      <c r="I148" s="24">
        <f t="shared" si="3"/>
        <v>0</v>
      </c>
      <c r="J148" s="15"/>
      <c r="K148" s="20"/>
      <c r="L148" s="20"/>
      <c r="M148" s="24">
        <f t="shared" si="5"/>
        <v>0</v>
      </c>
      <c r="N148" s="26"/>
      <c r="O148" s="27"/>
      <c r="P148" s="27"/>
      <c r="Q148" s="24">
        <f t="shared" si="7"/>
        <v>0</v>
      </c>
      <c r="R148" s="24">
        <f t="shared" si="8"/>
        <v>0</v>
      </c>
      <c r="S148" s="24">
        <f t="shared" si="9"/>
        <v>0</v>
      </c>
      <c r="T148" s="28"/>
      <c r="U148" s="4"/>
      <c r="V148" s="4"/>
      <c r="W148" s="4"/>
      <c r="X148" s="4"/>
      <c r="Y148" s="4"/>
      <c r="Z148" s="4"/>
    </row>
    <row r="149" ht="14.25" customHeight="1">
      <c r="A149" s="22"/>
      <c r="B149" s="23"/>
      <c r="C149" s="15"/>
      <c r="D149" s="20"/>
      <c r="E149" s="24">
        <f t="shared" si="1"/>
        <v>0</v>
      </c>
      <c r="F149" s="15"/>
      <c r="G149" s="25">
        <f t="shared" si="2"/>
        <v>0</v>
      </c>
      <c r="H149" s="15"/>
      <c r="I149" s="24">
        <f t="shared" si="3"/>
        <v>0</v>
      </c>
      <c r="J149" s="15"/>
      <c r="K149" s="20"/>
      <c r="L149" s="20"/>
      <c r="M149" s="24">
        <f t="shared" si="5"/>
        <v>0</v>
      </c>
      <c r="N149" s="26"/>
      <c r="O149" s="27"/>
      <c r="P149" s="27"/>
      <c r="Q149" s="24">
        <f t="shared" si="7"/>
        <v>0</v>
      </c>
      <c r="R149" s="24">
        <f t="shared" si="8"/>
        <v>0</v>
      </c>
      <c r="S149" s="24">
        <f t="shared" si="9"/>
        <v>0</v>
      </c>
      <c r="T149" s="28"/>
      <c r="U149" s="4"/>
      <c r="V149" s="4"/>
      <c r="W149" s="4"/>
      <c r="X149" s="4"/>
      <c r="Y149" s="4"/>
      <c r="Z149" s="4"/>
    </row>
    <row r="150" ht="14.25" customHeight="1">
      <c r="A150" s="22"/>
      <c r="B150" s="23"/>
      <c r="C150" s="15"/>
      <c r="D150" s="20"/>
      <c r="E150" s="24">
        <f t="shared" si="1"/>
        <v>0</v>
      </c>
      <c r="F150" s="15"/>
      <c r="G150" s="25">
        <f t="shared" si="2"/>
        <v>0</v>
      </c>
      <c r="H150" s="15"/>
      <c r="I150" s="24">
        <f t="shared" si="3"/>
        <v>0</v>
      </c>
      <c r="J150" s="15"/>
      <c r="K150" s="20"/>
      <c r="L150" s="20"/>
      <c r="M150" s="24">
        <f t="shared" si="5"/>
        <v>0</v>
      </c>
      <c r="N150" s="26"/>
      <c r="O150" s="27"/>
      <c r="P150" s="27"/>
      <c r="Q150" s="24">
        <f t="shared" si="7"/>
        <v>0</v>
      </c>
      <c r="R150" s="24">
        <f t="shared" si="8"/>
        <v>0</v>
      </c>
      <c r="S150" s="24">
        <f t="shared" si="9"/>
        <v>0</v>
      </c>
      <c r="T150" s="28"/>
      <c r="U150" s="4"/>
      <c r="V150" s="4"/>
      <c r="W150" s="4"/>
      <c r="X150" s="4"/>
      <c r="Y150" s="4"/>
      <c r="Z150" s="4"/>
    </row>
    <row r="151" ht="14.25" customHeight="1">
      <c r="A151" s="22"/>
      <c r="B151" s="23"/>
      <c r="C151" s="15"/>
      <c r="D151" s="20"/>
      <c r="E151" s="24">
        <f t="shared" si="1"/>
        <v>0</v>
      </c>
      <c r="F151" s="15"/>
      <c r="G151" s="25">
        <f t="shared" si="2"/>
        <v>0</v>
      </c>
      <c r="H151" s="15"/>
      <c r="I151" s="24">
        <f t="shared" si="3"/>
        <v>0</v>
      </c>
      <c r="J151" s="15"/>
      <c r="K151" s="20"/>
      <c r="L151" s="20"/>
      <c r="M151" s="24">
        <f t="shared" si="5"/>
        <v>0</v>
      </c>
      <c r="N151" s="26"/>
      <c r="O151" s="27"/>
      <c r="P151" s="27"/>
      <c r="Q151" s="24">
        <f t="shared" si="7"/>
        <v>0</v>
      </c>
      <c r="R151" s="24">
        <f t="shared" si="8"/>
        <v>0</v>
      </c>
      <c r="S151" s="24">
        <f t="shared" si="9"/>
        <v>0</v>
      </c>
      <c r="T151" s="28"/>
      <c r="U151" s="4"/>
      <c r="V151" s="4"/>
      <c r="W151" s="4"/>
      <c r="X151" s="4"/>
      <c r="Y151" s="4"/>
      <c r="Z151" s="4"/>
    </row>
    <row r="152" ht="14.25" customHeight="1">
      <c r="A152" s="22"/>
      <c r="B152" s="23"/>
      <c r="C152" s="15"/>
      <c r="D152" s="20"/>
      <c r="E152" s="24">
        <f t="shared" si="1"/>
        <v>0</v>
      </c>
      <c r="F152" s="15"/>
      <c r="G152" s="25">
        <f t="shared" si="2"/>
        <v>0</v>
      </c>
      <c r="H152" s="15"/>
      <c r="I152" s="24">
        <f t="shared" si="3"/>
        <v>0</v>
      </c>
      <c r="J152" s="15"/>
      <c r="K152" s="20"/>
      <c r="L152" s="20"/>
      <c r="M152" s="24">
        <f t="shared" si="5"/>
        <v>0</v>
      </c>
      <c r="N152" s="26"/>
      <c r="O152" s="27"/>
      <c r="P152" s="27"/>
      <c r="Q152" s="24">
        <f t="shared" si="7"/>
        <v>0</v>
      </c>
      <c r="R152" s="24">
        <f t="shared" si="8"/>
        <v>0</v>
      </c>
      <c r="S152" s="24">
        <f t="shared" si="9"/>
        <v>0</v>
      </c>
      <c r="T152" s="28"/>
      <c r="U152" s="4"/>
      <c r="V152" s="4"/>
      <c r="W152" s="4"/>
      <c r="X152" s="4"/>
      <c r="Y152" s="4"/>
      <c r="Z152" s="4"/>
    </row>
    <row r="153" ht="14.25" customHeight="1">
      <c r="A153" s="22"/>
      <c r="B153" s="23"/>
      <c r="C153" s="15"/>
      <c r="D153" s="20"/>
      <c r="E153" s="24">
        <f t="shared" si="1"/>
        <v>0</v>
      </c>
      <c r="F153" s="15"/>
      <c r="G153" s="25">
        <f t="shared" si="2"/>
        <v>0</v>
      </c>
      <c r="H153" s="15"/>
      <c r="I153" s="24">
        <f t="shared" si="3"/>
        <v>0</v>
      </c>
      <c r="J153" s="15"/>
      <c r="K153" s="20"/>
      <c r="L153" s="15"/>
      <c r="M153" s="24">
        <f t="shared" si="5"/>
        <v>0</v>
      </c>
      <c r="N153" s="26"/>
      <c r="O153" s="27"/>
      <c r="P153" s="27"/>
      <c r="Q153" s="24">
        <f t="shared" si="7"/>
        <v>0</v>
      </c>
      <c r="R153" s="24">
        <f t="shared" si="8"/>
        <v>0</v>
      </c>
      <c r="S153" s="24">
        <f t="shared" si="9"/>
        <v>0</v>
      </c>
      <c r="T153" s="28"/>
      <c r="U153" s="4"/>
      <c r="V153" s="4"/>
      <c r="W153" s="4"/>
      <c r="X153" s="4"/>
      <c r="Y153" s="4"/>
      <c r="Z153" s="4"/>
    </row>
    <row r="154" ht="14.25" customHeight="1">
      <c r="A154" s="22"/>
      <c r="B154" s="23"/>
      <c r="C154" s="15"/>
      <c r="D154" s="20"/>
      <c r="E154" s="24">
        <f t="shared" si="1"/>
        <v>0</v>
      </c>
      <c r="F154" s="15"/>
      <c r="G154" s="25">
        <f t="shared" si="2"/>
        <v>0</v>
      </c>
      <c r="H154" s="15"/>
      <c r="I154" s="24">
        <f t="shared" si="3"/>
        <v>0</v>
      </c>
      <c r="J154" s="15"/>
      <c r="K154" s="20"/>
      <c r="L154" s="15"/>
      <c r="M154" s="24">
        <f t="shared" si="5"/>
        <v>0</v>
      </c>
      <c r="N154" s="26"/>
      <c r="O154" s="27"/>
      <c r="P154" s="27"/>
      <c r="Q154" s="24">
        <f t="shared" si="7"/>
        <v>0</v>
      </c>
      <c r="R154" s="24">
        <f t="shared" si="8"/>
        <v>0</v>
      </c>
      <c r="S154" s="24">
        <f t="shared" si="9"/>
        <v>0</v>
      </c>
      <c r="T154" s="28"/>
      <c r="U154" s="4"/>
      <c r="V154" s="4"/>
      <c r="W154" s="4"/>
      <c r="X154" s="4"/>
      <c r="Y154" s="4"/>
      <c r="Z154" s="4"/>
    </row>
    <row r="155" ht="14.25" customHeight="1">
      <c r="A155" s="22"/>
      <c r="B155" s="23"/>
      <c r="C155" s="15"/>
      <c r="D155" s="20"/>
      <c r="E155" s="24">
        <f t="shared" si="1"/>
        <v>0</v>
      </c>
      <c r="F155" s="15"/>
      <c r="G155" s="25">
        <f t="shared" si="2"/>
        <v>0</v>
      </c>
      <c r="H155" s="15"/>
      <c r="I155" s="24">
        <f t="shared" si="3"/>
        <v>0</v>
      </c>
      <c r="J155" s="15"/>
      <c r="K155" s="20"/>
      <c r="L155" s="15"/>
      <c r="M155" s="24">
        <f t="shared" si="5"/>
        <v>0</v>
      </c>
      <c r="N155" s="26"/>
      <c r="O155" s="27"/>
      <c r="P155" s="27"/>
      <c r="Q155" s="24">
        <f t="shared" si="7"/>
        <v>0</v>
      </c>
      <c r="R155" s="24">
        <f t="shared" si="8"/>
        <v>0</v>
      </c>
      <c r="S155" s="24">
        <f t="shared" si="9"/>
        <v>0</v>
      </c>
      <c r="T155" s="28"/>
      <c r="U155" s="4"/>
      <c r="V155" s="4"/>
      <c r="W155" s="4"/>
      <c r="X155" s="4"/>
      <c r="Y155" s="4"/>
      <c r="Z155" s="4"/>
    </row>
    <row r="156" ht="14.25" customHeight="1">
      <c r="A156" s="22"/>
      <c r="B156" s="23"/>
      <c r="C156" s="15"/>
      <c r="D156" s="20"/>
      <c r="E156" s="24">
        <f t="shared" si="1"/>
        <v>0</v>
      </c>
      <c r="F156" s="15"/>
      <c r="G156" s="25">
        <f t="shared" si="2"/>
        <v>0</v>
      </c>
      <c r="H156" s="15"/>
      <c r="I156" s="24">
        <f t="shared" si="3"/>
        <v>0</v>
      </c>
      <c r="J156" s="15"/>
      <c r="K156" s="20"/>
      <c r="L156" s="15"/>
      <c r="M156" s="24">
        <f t="shared" si="5"/>
        <v>0</v>
      </c>
      <c r="N156" s="26"/>
      <c r="O156" s="27"/>
      <c r="P156" s="27"/>
      <c r="Q156" s="24">
        <f t="shared" si="7"/>
        <v>0</v>
      </c>
      <c r="R156" s="24">
        <f t="shared" si="8"/>
        <v>0</v>
      </c>
      <c r="S156" s="24">
        <f t="shared" si="9"/>
        <v>0</v>
      </c>
      <c r="T156" s="28"/>
      <c r="U156" s="4"/>
      <c r="V156" s="4"/>
      <c r="W156" s="4"/>
      <c r="X156" s="4"/>
      <c r="Y156" s="4"/>
      <c r="Z156" s="4"/>
    </row>
    <row r="157" ht="14.25" customHeight="1">
      <c r="A157" s="22"/>
      <c r="B157" s="23"/>
      <c r="C157" s="15"/>
      <c r="D157" s="20"/>
      <c r="E157" s="24">
        <f t="shared" si="1"/>
        <v>0</v>
      </c>
      <c r="F157" s="15"/>
      <c r="G157" s="25">
        <f t="shared" si="2"/>
        <v>0</v>
      </c>
      <c r="H157" s="15"/>
      <c r="I157" s="24">
        <f t="shared" si="3"/>
        <v>0</v>
      </c>
      <c r="J157" s="15"/>
      <c r="K157" s="20"/>
      <c r="L157" s="15"/>
      <c r="M157" s="24">
        <f t="shared" si="5"/>
        <v>0</v>
      </c>
      <c r="N157" s="26"/>
      <c r="O157" s="27"/>
      <c r="P157" s="27"/>
      <c r="Q157" s="24">
        <f t="shared" si="7"/>
        <v>0</v>
      </c>
      <c r="R157" s="24">
        <f t="shared" si="8"/>
        <v>0</v>
      </c>
      <c r="S157" s="24">
        <f t="shared" si="9"/>
        <v>0</v>
      </c>
      <c r="T157" s="28"/>
      <c r="U157" s="4"/>
      <c r="V157" s="4"/>
      <c r="W157" s="4"/>
      <c r="X157" s="4"/>
      <c r="Y157" s="4"/>
      <c r="Z157" s="4"/>
    </row>
    <row r="158" ht="14.25" customHeight="1">
      <c r="A158" s="22"/>
      <c r="B158" s="23"/>
      <c r="C158" s="15"/>
      <c r="D158" s="20"/>
      <c r="E158" s="24">
        <f t="shared" si="1"/>
        <v>0</v>
      </c>
      <c r="F158" s="15"/>
      <c r="G158" s="25">
        <f t="shared" si="2"/>
        <v>0</v>
      </c>
      <c r="H158" s="15"/>
      <c r="I158" s="24">
        <f t="shared" si="3"/>
        <v>0</v>
      </c>
      <c r="J158" s="15"/>
      <c r="K158" s="20"/>
      <c r="L158" s="15"/>
      <c r="M158" s="24">
        <f t="shared" si="5"/>
        <v>0</v>
      </c>
      <c r="N158" s="26"/>
      <c r="O158" s="27"/>
      <c r="P158" s="27"/>
      <c r="Q158" s="24">
        <f t="shared" si="7"/>
        <v>0</v>
      </c>
      <c r="R158" s="24">
        <f t="shared" si="8"/>
        <v>0</v>
      </c>
      <c r="S158" s="24">
        <f t="shared" si="9"/>
        <v>0</v>
      </c>
      <c r="T158" s="28"/>
      <c r="U158" s="4"/>
      <c r="V158" s="4"/>
      <c r="W158" s="4"/>
      <c r="X158" s="4"/>
      <c r="Y158" s="4"/>
      <c r="Z158" s="4"/>
    </row>
    <row r="159" ht="14.25" customHeight="1">
      <c r="A159" s="22"/>
      <c r="B159" s="23"/>
      <c r="C159" s="15"/>
      <c r="D159" s="20"/>
      <c r="E159" s="24">
        <f t="shared" si="1"/>
        <v>0</v>
      </c>
      <c r="F159" s="15"/>
      <c r="G159" s="25">
        <f t="shared" si="2"/>
        <v>0</v>
      </c>
      <c r="H159" s="15"/>
      <c r="I159" s="24">
        <f t="shared" si="3"/>
        <v>0</v>
      </c>
      <c r="J159" s="15"/>
      <c r="K159" s="20"/>
      <c r="L159" s="15"/>
      <c r="M159" s="24">
        <f t="shared" si="5"/>
        <v>0</v>
      </c>
      <c r="N159" s="26"/>
      <c r="O159" s="27"/>
      <c r="P159" s="27"/>
      <c r="Q159" s="24">
        <f t="shared" si="7"/>
        <v>0</v>
      </c>
      <c r="R159" s="24">
        <f t="shared" si="8"/>
        <v>0</v>
      </c>
      <c r="S159" s="24">
        <f t="shared" si="9"/>
        <v>0</v>
      </c>
      <c r="T159" s="28"/>
      <c r="U159" s="4"/>
      <c r="V159" s="4"/>
      <c r="W159" s="4"/>
      <c r="X159" s="4"/>
      <c r="Y159" s="4"/>
      <c r="Z159" s="4"/>
    </row>
    <row r="160" ht="14.25" customHeight="1">
      <c r="A160" s="22"/>
      <c r="B160" s="23"/>
      <c r="C160" s="15"/>
      <c r="D160" s="20"/>
      <c r="E160" s="24">
        <f t="shared" si="1"/>
        <v>0</v>
      </c>
      <c r="F160" s="15"/>
      <c r="G160" s="25">
        <f t="shared" si="2"/>
        <v>0</v>
      </c>
      <c r="H160" s="15"/>
      <c r="I160" s="24">
        <f t="shared" si="3"/>
        <v>0</v>
      </c>
      <c r="J160" s="15"/>
      <c r="K160" s="20"/>
      <c r="L160" s="15"/>
      <c r="M160" s="24">
        <f t="shared" si="5"/>
        <v>0</v>
      </c>
      <c r="N160" s="26"/>
      <c r="O160" s="27"/>
      <c r="P160" s="27"/>
      <c r="Q160" s="24">
        <f t="shared" si="7"/>
        <v>0</v>
      </c>
      <c r="R160" s="24">
        <f t="shared" si="8"/>
        <v>0</v>
      </c>
      <c r="S160" s="24">
        <f t="shared" si="9"/>
        <v>0</v>
      </c>
      <c r="T160" s="28"/>
      <c r="U160" s="4"/>
      <c r="V160" s="4"/>
      <c r="W160" s="4"/>
      <c r="X160" s="4"/>
      <c r="Y160" s="4"/>
      <c r="Z160" s="4"/>
    </row>
    <row r="161" ht="14.25" customHeight="1">
      <c r="A161" s="22"/>
      <c r="B161" s="23"/>
      <c r="C161" s="15"/>
      <c r="D161" s="20"/>
      <c r="E161" s="24">
        <f t="shared" si="1"/>
        <v>0</v>
      </c>
      <c r="F161" s="15"/>
      <c r="G161" s="25">
        <f t="shared" si="2"/>
        <v>0</v>
      </c>
      <c r="H161" s="15"/>
      <c r="I161" s="24">
        <f t="shared" si="3"/>
        <v>0</v>
      </c>
      <c r="J161" s="15"/>
      <c r="K161" s="20"/>
      <c r="L161" s="15"/>
      <c r="M161" s="24">
        <f t="shared" si="5"/>
        <v>0</v>
      </c>
      <c r="N161" s="26"/>
      <c r="O161" s="27"/>
      <c r="P161" s="27"/>
      <c r="Q161" s="24">
        <f t="shared" si="7"/>
        <v>0</v>
      </c>
      <c r="R161" s="24">
        <f t="shared" si="8"/>
        <v>0</v>
      </c>
      <c r="S161" s="24">
        <f t="shared" si="9"/>
        <v>0</v>
      </c>
      <c r="T161" s="28"/>
      <c r="U161" s="4"/>
      <c r="V161" s="4"/>
      <c r="W161" s="4"/>
      <c r="X161" s="4"/>
      <c r="Y161" s="4"/>
      <c r="Z161" s="4"/>
    </row>
    <row r="162" ht="14.25" customHeight="1">
      <c r="A162" s="22"/>
      <c r="B162" s="23"/>
      <c r="C162" s="15"/>
      <c r="D162" s="20"/>
      <c r="E162" s="24">
        <f t="shared" si="1"/>
        <v>0</v>
      </c>
      <c r="F162" s="15"/>
      <c r="G162" s="25">
        <f t="shared" si="2"/>
        <v>0</v>
      </c>
      <c r="H162" s="15"/>
      <c r="I162" s="24">
        <f t="shared" si="3"/>
        <v>0</v>
      </c>
      <c r="J162" s="15"/>
      <c r="K162" s="20"/>
      <c r="L162" s="15"/>
      <c r="M162" s="24">
        <f t="shared" si="5"/>
        <v>0</v>
      </c>
      <c r="N162" s="26"/>
      <c r="O162" s="27"/>
      <c r="P162" s="27"/>
      <c r="Q162" s="24">
        <f t="shared" si="7"/>
        <v>0</v>
      </c>
      <c r="R162" s="24">
        <f t="shared" si="8"/>
        <v>0</v>
      </c>
      <c r="S162" s="24">
        <f t="shared" si="9"/>
        <v>0</v>
      </c>
      <c r="T162" s="28"/>
      <c r="U162" s="4"/>
      <c r="V162" s="4"/>
      <c r="W162" s="4"/>
      <c r="X162" s="4"/>
      <c r="Y162" s="4"/>
      <c r="Z162" s="4"/>
    </row>
    <row r="163" ht="14.25" customHeight="1">
      <c r="A163" s="22"/>
      <c r="B163" s="23"/>
      <c r="C163" s="15"/>
      <c r="D163" s="20"/>
      <c r="E163" s="24">
        <f t="shared" si="1"/>
        <v>0</v>
      </c>
      <c r="F163" s="15"/>
      <c r="G163" s="25">
        <f t="shared" si="2"/>
        <v>0</v>
      </c>
      <c r="H163" s="15"/>
      <c r="I163" s="24">
        <f t="shared" si="3"/>
        <v>0</v>
      </c>
      <c r="J163" s="15"/>
      <c r="K163" s="20"/>
      <c r="L163" s="15"/>
      <c r="M163" s="24">
        <f t="shared" si="5"/>
        <v>0</v>
      </c>
      <c r="N163" s="26"/>
      <c r="O163" s="27"/>
      <c r="P163" s="27"/>
      <c r="Q163" s="24">
        <f t="shared" si="7"/>
        <v>0</v>
      </c>
      <c r="R163" s="24">
        <f t="shared" si="8"/>
        <v>0</v>
      </c>
      <c r="S163" s="24">
        <f t="shared" si="9"/>
        <v>0</v>
      </c>
      <c r="T163" s="28"/>
      <c r="U163" s="4"/>
      <c r="V163" s="4"/>
      <c r="W163" s="4"/>
      <c r="X163" s="4"/>
      <c r="Y163" s="4"/>
      <c r="Z163" s="4"/>
    </row>
    <row r="164" ht="14.25" customHeight="1">
      <c r="A164" s="22"/>
      <c r="B164" s="23"/>
      <c r="C164" s="15"/>
      <c r="D164" s="20"/>
      <c r="E164" s="24">
        <f t="shared" si="1"/>
        <v>0</v>
      </c>
      <c r="F164" s="15"/>
      <c r="G164" s="25">
        <f t="shared" si="2"/>
        <v>0</v>
      </c>
      <c r="H164" s="15"/>
      <c r="I164" s="24">
        <f t="shared" si="3"/>
        <v>0</v>
      </c>
      <c r="J164" s="15"/>
      <c r="K164" s="20"/>
      <c r="L164" s="15"/>
      <c r="M164" s="24">
        <f t="shared" si="5"/>
        <v>0</v>
      </c>
      <c r="N164" s="26"/>
      <c r="O164" s="27"/>
      <c r="P164" s="27"/>
      <c r="Q164" s="24">
        <f t="shared" si="7"/>
        <v>0</v>
      </c>
      <c r="R164" s="24">
        <f t="shared" si="8"/>
        <v>0</v>
      </c>
      <c r="S164" s="24">
        <f t="shared" si="9"/>
        <v>0</v>
      </c>
      <c r="T164" s="28"/>
      <c r="U164" s="4"/>
      <c r="V164" s="4"/>
      <c r="W164" s="4"/>
      <c r="X164" s="4"/>
      <c r="Y164" s="4"/>
      <c r="Z164" s="4"/>
    </row>
    <row r="165" ht="14.25" customHeight="1">
      <c r="A165" s="22"/>
      <c r="B165" s="23"/>
      <c r="C165" s="15"/>
      <c r="D165" s="15"/>
      <c r="E165" s="24">
        <f t="shared" si="1"/>
        <v>0</v>
      </c>
      <c r="F165" s="15"/>
      <c r="G165" s="25">
        <f t="shared" si="2"/>
        <v>0</v>
      </c>
      <c r="H165" s="15"/>
      <c r="I165" s="24">
        <f t="shared" si="3"/>
        <v>0</v>
      </c>
      <c r="J165" s="15"/>
      <c r="K165" s="20"/>
      <c r="L165" s="15"/>
      <c r="M165" s="24">
        <f t="shared" si="5"/>
        <v>0</v>
      </c>
      <c r="N165" s="26"/>
      <c r="O165" s="27"/>
      <c r="P165" s="27"/>
      <c r="Q165" s="24">
        <f t="shared" si="7"/>
        <v>0</v>
      </c>
      <c r="R165" s="24">
        <f t="shared" si="8"/>
        <v>0</v>
      </c>
      <c r="S165" s="24">
        <f t="shared" si="9"/>
        <v>0</v>
      </c>
      <c r="T165" s="28"/>
      <c r="U165" s="4"/>
      <c r="V165" s="4"/>
      <c r="W165" s="4"/>
      <c r="X165" s="4"/>
      <c r="Y165" s="4"/>
      <c r="Z165" s="4"/>
    </row>
    <row r="166" ht="14.25" customHeight="1">
      <c r="A166" s="22"/>
      <c r="B166" s="23"/>
      <c r="C166" s="15"/>
      <c r="D166" s="15"/>
      <c r="E166" s="24">
        <f t="shared" si="1"/>
        <v>0</v>
      </c>
      <c r="F166" s="15"/>
      <c r="G166" s="25">
        <f t="shared" si="2"/>
        <v>0</v>
      </c>
      <c r="H166" s="15"/>
      <c r="I166" s="24">
        <f t="shared" si="3"/>
        <v>0</v>
      </c>
      <c r="J166" s="15"/>
      <c r="K166" s="20"/>
      <c r="L166" s="15"/>
      <c r="M166" s="24">
        <f t="shared" si="5"/>
        <v>0</v>
      </c>
      <c r="N166" s="26"/>
      <c r="O166" s="27"/>
      <c r="P166" s="27"/>
      <c r="Q166" s="24">
        <f t="shared" si="7"/>
        <v>0</v>
      </c>
      <c r="R166" s="24">
        <f t="shared" si="8"/>
        <v>0</v>
      </c>
      <c r="S166" s="24">
        <f t="shared" si="9"/>
        <v>0</v>
      </c>
      <c r="T166" s="28"/>
      <c r="U166" s="4"/>
      <c r="V166" s="4"/>
      <c r="W166" s="4"/>
      <c r="X166" s="4"/>
      <c r="Y166" s="4"/>
      <c r="Z166" s="4"/>
    </row>
    <row r="167" ht="14.25" customHeight="1">
      <c r="A167" s="22"/>
      <c r="B167" s="23"/>
      <c r="C167" s="15"/>
      <c r="D167" s="15"/>
      <c r="E167" s="24">
        <f t="shared" si="1"/>
        <v>0</v>
      </c>
      <c r="F167" s="15"/>
      <c r="G167" s="25">
        <f t="shared" si="2"/>
        <v>0</v>
      </c>
      <c r="H167" s="15"/>
      <c r="I167" s="24">
        <f t="shared" si="3"/>
        <v>0</v>
      </c>
      <c r="J167" s="15"/>
      <c r="K167" s="20"/>
      <c r="L167" s="15"/>
      <c r="M167" s="24">
        <f t="shared" si="5"/>
        <v>0</v>
      </c>
      <c r="N167" s="26"/>
      <c r="O167" s="27"/>
      <c r="P167" s="27"/>
      <c r="Q167" s="24">
        <f t="shared" si="7"/>
        <v>0</v>
      </c>
      <c r="R167" s="24">
        <f t="shared" si="8"/>
        <v>0</v>
      </c>
      <c r="S167" s="24">
        <f t="shared" si="9"/>
        <v>0</v>
      </c>
      <c r="T167" s="28"/>
      <c r="U167" s="4"/>
      <c r="V167" s="4"/>
      <c r="W167" s="4"/>
      <c r="X167" s="4"/>
      <c r="Y167" s="4"/>
      <c r="Z167" s="4"/>
    </row>
    <row r="168" ht="14.25" customHeight="1">
      <c r="A168" s="22"/>
      <c r="B168" s="23"/>
      <c r="C168" s="15"/>
      <c r="D168" s="15"/>
      <c r="E168" s="24">
        <f t="shared" si="1"/>
        <v>0</v>
      </c>
      <c r="F168" s="15"/>
      <c r="G168" s="25">
        <f t="shared" si="2"/>
        <v>0</v>
      </c>
      <c r="H168" s="15"/>
      <c r="I168" s="24">
        <f t="shared" si="3"/>
        <v>0</v>
      </c>
      <c r="J168" s="15"/>
      <c r="K168" s="20"/>
      <c r="L168" s="15"/>
      <c r="M168" s="24">
        <f t="shared" si="5"/>
        <v>0</v>
      </c>
      <c r="N168" s="26"/>
      <c r="O168" s="27"/>
      <c r="P168" s="27"/>
      <c r="Q168" s="24">
        <f t="shared" si="7"/>
        <v>0</v>
      </c>
      <c r="R168" s="24">
        <f t="shared" si="8"/>
        <v>0</v>
      </c>
      <c r="S168" s="24">
        <f t="shared" si="9"/>
        <v>0</v>
      </c>
      <c r="T168" s="28"/>
      <c r="U168" s="4"/>
      <c r="V168" s="4"/>
      <c r="W168" s="4"/>
      <c r="X168" s="4"/>
      <c r="Y168" s="4"/>
      <c r="Z168" s="4"/>
    </row>
    <row r="169" ht="14.25" customHeight="1">
      <c r="A169" s="22"/>
      <c r="B169" s="23"/>
      <c r="C169" s="15"/>
      <c r="D169" s="15"/>
      <c r="E169" s="24">
        <f t="shared" si="1"/>
        <v>0</v>
      </c>
      <c r="F169" s="15"/>
      <c r="G169" s="25">
        <f t="shared" si="2"/>
        <v>0</v>
      </c>
      <c r="H169" s="15"/>
      <c r="I169" s="24">
        <f t="shared" si="3"/>
        <v>0</v>
      </c>
      <c r="J169" s="15"/>
      <c r="K169" s="20"/>
      <c r="L169" s="15"/>
      <c r="M169" s="24">
        <f t="shared" si="5"/>
        <v>0</v>
      </c>
      <c r="N169" s="26"/>
      <c r="O169" s="27"/>
      <c r="P169" s="27"/>
      <c r="Q169" s="24">
        <f t="shared" si="7"/>
        <v>0</v>
      </c>
      <c r="R169" s="24">
        <f t="shared" si="8"/>
        <v>0</v>
      </c>
      <c r="S169" s="24">
        <f t="shared" si="9"/>
        <v>0</v>
      </c>
      <c r="T169" s="28"/>
      <c r="U169" s="4"/>
      <c r="V169" s="4"/>
      <c r="W169" s="4"/>
      <c r="X169" s="4"/>
      <c r="Y169" s="4"/>
      <c r="Z169" s="4"/>
    </row>
    <row r="170" ht="14.25" customHeight="1">
      <c r="A170" s="22"/>
      <c r="B170" s="23"/>
      <c r="C170" s="15"/>
      <c r="D170" s="15"/>
      <c r="E170" s="24">
        <f t="shared" si="1"/>
        <v>0</v>
      </c>
      <c r="F170" s="15"/>
      <c r="G170" s="25">
        <f t="shared" si="2"/>
        <v>0</v>
      </c>
      <c r="H170" s="15"/>
      <c r="I170" s="24">
        <f t="shared" si="3"/>
        <v>0</v>
      </c>
      <c r="J170" s="15"/>
      <c r="K170" s="20"/>
      <c r="L170" s="15"/>
      <c r="M170" s="24">
        <f t="shared" si="5"/>
        <v>0</v>
      </c>
      <c r="N170" s="26"/>
      <c r="O170" s="27"/>
      <c r="P170" s="27"/>
      <c r="Q170" s="24">
        <f t="shared" si="7"/>
        <v>0</v>
      </c>
      <c r="R170" s="24">
        <f t="shared" si="8"/>
        <v>0</v>
      </c>
      <c r="S170" s="24">
        <f t="shared" si="9"/>
        <v>0</v>
      </c>
      <c r="T170" s="28"/>
      <c r="U170" s="4"/>
      <c r="V170" s="4"/>
      <c r="W170" s="4"/>
      <c r="X170" s="4"/>
      <c r="Y170" s="4"/>
      <c r="Z170" s="4"/>
    </row>
    <row r="171" ht="14.25" customHeight="1">
      <c r="A171" s="22"/>
      <c r="B171" s="23"/>
      <c r="C171" s="15"/>
      <c r="D171" s="15"/>
      <c r="E171" s="24">
        <f t="shared" si="1"/>
        <v>0</v>
      </c>
      <c r="F171" s="15"/>
      <c r="G171" s="25">
        <f t="shared" si="2"/>
        <v>0</v>
      </c>
      <c r="H171" s="15"/>
      <c r="I171" s="24">
        <f t="shared" si="3"/>
        <v>0</v>
      </c>
      <c r="J171" s="15"/>
      <c r="K171" s="20"/>
      <c r="L171" s="15"/>
      <c r="M171" s="24">
        <f t="shared" si="5"/>
        <v>0</v>
      </c>
      <c r="N171" s="26"/>
      <c r="O171" s="27"/>
      <c r="P171" s="27"/>
      <c r="Q171" s="24">
        <f t="shared" si="7"/>
        <v>0</v>
      </c>
      <c r="R171" s="24">
        <f t="shared" si="8"/>
        <v>0</v>
      </c>
      <c r="S171" s="24">
        <f t="shared" si="9"/>
        <v>0</v>
      </c>
      <c r="T171" s="28"/>
      <c r="U171" s="4"/>
      <c r="V171" s="4"/>
      <c r="W171" s="4"/>
      <c r="X171" s="4"/>
      <c r="Y171" s="4"/>
      <c r="Z171" s="4"/>
    </row>
    <row r="172" ht="14.25" customHeight="1">
      <c r="A172" s="22"/>
      <c r="B172" s="23"/>
      <c r="C172" s="15"/>
      <c r="D172" s="15"/>
      <c r="E172" s="24">
        <f t="shared" si="1"/>
        <v>0</v>
      </c>
      <c r="F172" s="15"/>
      <c r="G172" s="25">
        <f t="shared" si="2"/>
        <v>0</v>
      </c>
      <c r="H172" s="15"/>
      <c r="I172" s="24">
        <f t="shared" si="3"/>
        <v>0</v>
      </c>
      <c r="J172" s="15"/>
      <c r="K172" s="20"/>
      <c r="L172" s="15"/>
      <c r="M172" s="24">
        <f t="shared" si="5"/>
        <v>0</v>
      </c>
      <c r="N172" s="26"/>
      <c r="O172" s="27"/>
      <c r="P172" s="27"/>
      <c r="Q172" s="24">
        <f t="shared" si="7"/>
        <v>0</v>
      </c>
      <c r="R172" s="24">
        <f t="shared" si="8"/>
        <v>0</v>
      </c>
      <c r="S172" s="24">
        <f t="shared" si="9"/>
        <v>0</v>
      </c>
      <c r="T172" s="28"/>
      <c r="U172" s="4"/>
      <c r="V172" s="4"/>
      <c r="W172" s="4"/>
      <c r="X172" s="4"/>
      <c r="Y172" s="4"/>
      <c r="Z172" s="4"/>
    </row>
    <row r="173" ht="14.25" customHeight="1">
      <c r="A173" s="22"/>
      <c r="B173" s="23"/>
      <c r="C173" s="15"/>
      <c r="D173" s="15"/>
      <c r="E173" s="24">
        <f t="shared" si="1"/>
        <v>0</v>
      </c>
      <c r="F173" s="15"/>
      <c r="G173" s="25">
        <f t="shared" si="2"/>
        <v>0</v>
      </c>
      <c r="H173" s="15"/>
      <c r="I173" s="24">
        <f t="shared" si="3"/>
        <v>0</v>
      </c>
      <c r="J173" s="15"/>
      <c r="K173" s="20"/>
      <c r="L173" s="15"/>
      <c r="M173" s="24">
        <f t="shared" si="5"/>
        <v>0</v>
      </c>
      <c r="N173" s="26"/>
      <c r="O173" s="27"/>
      <c r="P173" s="27"/>
      <c r="Q173" s="24">
        <f t="shared" si="7"/>
        <v>0</v>
      </c>
      <c r="R173" s="24">
        <f t="shared" si="8"/>
        <v>0</v>
      </c>
      <c r="S173" s="24">
        <f t="shared" si="9"/>
        <v>0</v>
      </c>
      <c r="T173" s="28"/>
      <c r="U173" s="4"/>
      <c r="V173" s="4"/>
      <c r="W173" s="4"/>
      <c r="X173" s="4"/>
      <c r="Y173" s="4"/>
      <c r="Z173" s="4"/>
    </row>
    <row r="174" ht="14.25" customHeight="1">
      <c r="A174" s="22"/>
      <c r="B174" s="23"/>
      <c r="C174" s="15"/>
      <c r="D174" s="15"/>
      <c r="E174" s="24">
        <f t="shared" si="1"/>
        <v>0</v>
      </c>
      <c r="F174" s="15"/>
      <c r="G174" s="25">
        <f t="shared" si="2"/>
        <v>0</v>
      </c>
      <c r="H174" s="15"/>
      <c r="I174" s="24">
        <f t="shared" si="3"/>
        <v>0</v>
      </c>
      <c r="J174" s="15"/>
      <c r="K174" s="20"/>
      <c r="L174" s="15"/>
      <c r="M174" s="24">
        <f t="shared" si="5"/>
        <v>0</v>
      </c>
      <c r="N174" s="26"/>
      <c r="O174" s="27"/>
      <c r="P174" s="27"/>
      <c r="Q174" s="24">
        <f t="shared" si="7"/>
        <v>0</v>
      </c>
      <c r="R174" s="24">
        <f t="shared" si="8"/>
        <v>0</v>
      </c>
      <c r="S174" s="24">
        <f t="shared" si="9"/>
        <v>0</v>
      </c>
      <c r="T174" s="28"/>
      <c r="U174" s="4"/>
      <c r="V174" s="4"/>
      <c r="W174" s="4"/>
      <c r="X174" s="4"/>
      <c r="Y174" s="4"/>
      <c r="Z174" s="4"/>
    </row>
    <row r="175" ht="14.25" customHeight="1">
      <c r="A175" s="22"/>
      <c r="B175" s="23"/>
      <c r="C175" s="15"/>
      <c r="D175" s="15"/>
      <c r="E175" s="24">
        <f t="shared" si="1"/>
        <v>0</v>
      </c>
      <c r="F175" s="15"/>
      <c r="G175" s="25">
        <f t="shared" si="2"/>
        <v>0</v>
      </c>
      <c r="H175" s="15"/>
      <c r="I175" s="24">
        <f t="shared" si="3"/>
        <v>0</v>
      </c>
      <c r="J175" s="15"/>
      <c r="K175" s="20"/>
      <c r="L175" s="15"/>
      <c r="M175" s="24">
        <f t="shared" si="5"/>
        <v>0</v>
      </c>
      <c r="N175" s="26"/>
      <c r="O175" s="27"/>
      <c r="P175" s="27"/>
      <c r="Q175" s="24">
        <f t="shared" si="7"/>
        <v>0</v>
      </c>
      <c r="R175" s="24">
        <f t="shared" si="8"/>
        <v>0</v>
      </c>
      <c r="S175" s="24">
        <f t="shared" si="9"/>
        <v>0</v>
      </c>
      <c r="T175" s="28"/>
      <c r="U175" s="4"/>
      <c r="V175" s="4"/>
      <c r="W175" s="4"/>
      <c r="X175" s="4"/>
      <c r="Y175" s="4"/>
      <c r="Z175" s="4"/>
    </row>
    <row r="176" ht="14.25" customHeight="1">
      <c r="A176" s="22"/>
      <c r="B176" s="23"/>
      <c r="C176" s="15"/>
      <c r="D176" s="15"/>
      <c r="E176" s="24">
        <f t="shared" si="1"/>
        <v>0</v>
      </c>
      <c r="F176" s="15"/>
      <c r="G176" s="25">
        <f t="shared" si="2"/>
        <v>0</v>
      </c>
      <c r="H176" s="15"/>
      <c r="I176" s="24">
        <f t="shared" si="3"/>
        <v>0</v>
      </c>
      <c r="J176" s="15"/>
      <c r="K176" s="20"/>
      <c r="L176" s="15"/>
      <c r="M176" s="24">
        <f t="shared" si="5"/>
        <v>0</v>
      </c>
      <c r="N176" s="26"/>
      <c r="O176" s="27"/>
      <c r="P176" s="27"/>
      <c r="Q176" s="24">
        <f t="shared" si="7"/>
        <v>0</v>
      </c>
      <c r="R176" s="24">
        <f t="shared" si="8"/>
        <v>0</v>
      </c>
      <c r="S176" s="24">
        <f t="shared" si="9"/>
        <v>0</v>
      </c>
      <c r="T176" s="28"/>
      <c r="U176" s="4"/>
      <c r="V176" s="4"/>
      <c r="W176" s="4"/>
      <c r="X176" s="4"/>
      <c r="Y176" s="4"/>
      <c r="Z176" s="4"/>
    </row>
    <row r="177" ht="14.25" customHeight="1">
      <c r="A177" s="22"/>
      <c r="B177" s="23"/>
      <c r="C177" s="15"/>
      <c r="D177" s="15"/>
      <c r="E177" s="24">
        <f t="shared" si="1"/>
        <v>0</v>
      </c>
      <c r="F177" s="15"/>
      <c r="G177" s="25">
        <f t="shared" si="2"/>
        <v>0</v>
      </c>
      <c r="H177" s="15"/>
      <c r="I177" s="24">
        <f t="shared" si="3"/>
        <v>0</v>
      </c>
      <c r="J177" s="15"/>
      <c r="K177" s="20"/>
      <c r="L177" s="15"/>
      <c r="M177" s="24">
        <f t="shared" si="5"/>
        <v>0</v>
      </c>
      <c r="N177" s="26"/>
      <c r="O177" s="27"/>
      <c r="P177" s="27"/>
      <c r="Q177" s="24">
        <f t="shared" si="7"/>
        <v>0</v>
      </c>
      <c r="R177" s="24">
        <f t="shared" si="8"/>
        <v>0</v>
      </c>
      <c r="S177" s="24">
        <f t="shared" si="9"/>
        <v>0</v>
      </c>
      <c r="T177" s="28"/>
      <c r="U177" s="4"/>
      <c r="V177" s="4"/>
      <c r="W177" s="4"/>
      <c r="X177" s="4"/>
      <c r="Y177" s="4"/>
      <c r="Z177" s="4"/>
    </row>
    <row r="178" ht="14.25" customHeight="1">
      <c r="A178" s="22"/>
      <c r="B178" s="23"/>
      <c r="C178" s="15"/>
      <c r="D178" s="15"/>
      <c r="E178" s="24">
        <f t="shared" si="1"/>
        <v>0</v>
      </c>
      <c r="F178" s="15"/>
      <c r="G178" s="25">
        <f t="shared" si="2"/>
        <v>0</v>
      </c>
      <c r="H178" s="15"/>
      <c r="I178" s="24">
        <f t="shared" si="3"/>
        <v>0</v>
      </c>
      <c r="J178" s="15"/>
      <c r="K178" s="20"/>
      <c r="L178" s="15"/>
      <c r="M178" s="24">
        <f t="shared" si="5"/>
        <v>0</v>
      </c>
      <c r="N178" s="26"/>
      <c r="O178" s="27"/>
      <c r="P178" s="27"/>
      <c r="Q178" s="24">
        <f t="shared" si="7"/>
        <v>0</v>
      </c>
      <c r="R178" s="24">
        <f t="shared" si="8"/>
        <v>0</v>
      </c>
      <c r="S178" s="24">
        <f t="shared" si="9"/>
        <v>0</v>
      </c>
      <c r="T178" s="28"/>
      <c r="U178" s="4"/>
      <c r="V178" s="4"/>
      <c r="W178" s="4"/>
      <c r="X178" s="4"/>
      <c r="Y178" s="4"/>
      <c r="Z178" s="4"/>
    </row>
    <row r="179" ht="14.25" customHeight="1">
      <c r="A179" s="22"/>
      <c r="B179" s="23"/>
      <c r="C179" s="15"/>
      <c r="D179" s="15"/>
      <c r="E179" s="24">
        <f t="shared" si="1"/>
        <v>0</v>
      </c>
      <c r="F179" s="15"/>
      <c r="G179" s="25">
        <f t="shared" si="2"/>
        <v>0</v>
      </c>
      <c r="H179" s="15"/>
      <c r="I179" s="24">
        <f t="shared" si="3"/>
        <v>0</v>
      </c>
      <c r="J179" s="15"/>
      <c r="K179" s="20"/>
      <c r="L179" s="15"/>
      <c r="M179" s="24">
        <f t="shared" si="5"/>
        <v>0</v>
      </c>
      <c r="N179" s="26"/>
      <c r="O179" s="27"/>
      <c r="P179" s="27"/>
      <c r="Q179" s="24">
        <f t="shared" si="7"/>
        <v>0</v>
      </c>
      <c r="R179" s="24">
        <f t="shared" si="8"/>
        <v>0</v>
      </c>
      <c r="S179" s="24">
        <f t="shared" si="9"/>
        <v>0</v>
      </c>
      <c r="T179" s="28"/>
      <c r="U179" s="4"/>
      <c r="V179" s="4"/>
      <c r="W179" s="4"/>
      <c r="X179" s="4"/>
      <c r="Y179" s="4"/>
      <c r="Z179" s="4"/>
    </row>
    <row r="180" ht="14.25" customHeight="1">
      <c r="A180" s="22"/>
      <c r="B180" s="23"/>
      <c r="C180" s="15"/>
      <c r="D180" s="15"/>
      <c r="E180" s="24">
        <f t="shared" si="1"/>
        <v>0</v>
      </c>
      <c r="F180" s="15"/>
      <c r="G180" s="25">
        <f t="shared" si="2"/>
        <v>0</v>
      </c>
      <c r="H180" s="15"/>
      <c r="I180" s="24">
        <f t="shared" si="3"/>
        <v>0</v>
      </c>
      <c r="J180" s="15"/>
      <c r="K180" s="20"/>
      <c r="L180" s="15"/>
      <c r="M180" s="24">
        <f t="shared" si="5"/>
        <v>0</v>
      </c>
      <c r="N180" s="26"/>
      <c r="O180" s="27"/>
      <c r="P180" s="27"/>
      <c r="Q180" s="24">
        <f t="shared" si="7"/>
        <v>0</v>
      </c>
      <c r="R180" s="24">
        <f t="shared" si="8"/>
        <v>0</v>
      </c>
      <c r="S180" s="24">
        <f t="shared" si="9"/>
        <v>0</v>
      </c>
      <c r="T180" s="28"/>
      <c r="U180" s="4"/>
      <c r="V180" s="4"/>
      <c r="W180" s="4"/>
      <c r="X180" s="4"/>
      <c r="Y180" s="4"/>
      <c r="Z180" s="4"/>
    </row>
    <row r="181" ht="14.25" customHeight="1">
      <c r="A181" s="22"/>
      <c r="B181" s="23"/>
      <c r="C181" s="15"/>
      <c r="D181" s="15"/>
      <c r="E181" s="24">
        <f t="shared" si="1"/>
        <v>0</v>
      </c>
      <c r="F181" s="15"/>
      <c r="G181" s="25">
        <f t="shared" si="2"/>
        <v>0</v>
      </c>
      <c r="H181" s="15"/>
      <c r="I181" s="24">
        <f t="shared" si="3"/>
        <v>0</v>
      </c>
      <c r="J181" s="15"/>
      <c r="K181" s="20"/>
      <c r="L181" s="15"/>
      <c r="M181" s="24">
        <f t="shared" si="5"/>
        <v>0</v>
      </c>
      <c r="N181" s="26"/>
      <c r="O181" s="27"/>
      <c r="P181" s="27"/>
      <c r="Q181" s="24">
        <f t="shared" si="7"/>
        <v>0</v>
      </c>
      <c r="R181" s="24">
        <f t="shared" si="8"/>
        <v>0</v>
      </c>
      <c r="S181" s="24">
        <f t="shared" si="9"/>
        <v>0</v>
      </c>
      <c r="T181" s="28"/>
      <c r="U181" s="4"/>
      <c r="V181" s="4"/>
      <c r="W181" s="4"/>
      <c r="X181" s="4"/>
      <c r="Y181" s="4"/>
      <c r="Z181" s="4"/>
    </row>
    <row r="182" ht="14.25" customHeight="1">
      <c r="A182" s="22"/>
      <c r="B182" s="23"/>
      <c r="C182" s="15"/>
      <c r="D182" s="15"/>
      <c r="E182" s="24">
        <f t="shared" si="1"/>
        <v>0</v>
      </c>
      <c r="F182" s="15"/>
      <c r="G182" s="25">
        <f t="shared" si="2"/>
        <v>0</v>
      </c>
      <c r="H182" s="15"/>
      <c r="I182" s="24">
        <f t="shared" si="3"/>
        <v>0</v>
      </c>
      <c r="J182" s="15"/>
      <c r="K182" s="20"/>
      <c r="L182" s="15"/>
      <c r="M182" s="24">
        <f t="shared" si="5"/>
        <v>0</v>
      </c>
      <c r="N182" s="26"/>
      <c r="O182" s="27"/>
      <c r="P182" s="27"/>
      <c r="Q182" s="24">
        <f t="shared" si="7"/>
        <v>0</v>
      </c>
      <c r="R182" s="24">
        <f t="shared" si="8"/>
        <v>0</v>
      </c>
      <c r="S182" s="24">
        <f t="shared" si="9"/>
        <v>0</v>
      </c>
      <c r="T182" s="28"/>
      <c r="U182" s="4"/>
      <c r="V182" s="4"/>
      <c r="W182" s="4"/>
      <c r="X182" s="4"/>
      <c r="Y182" s="4"/>
      <c r="Z182" s="4"/>
    </row>
    <row r="183" ht="14.25" customHeight="1">
      <c r="A183" s="22"/>
      <c r="B183" s="23"/>
      <c r="C183" s="15"/>
      <c r="D183" s="15"/>
      <c r="E183" s="24">
        <f t="shared" si="1"/>
        <v>0</v>
      </c>
      <c r="F183" s="15"/>
      <c r="G183" s="25">
        <f t="shared" si="2"/>
        <v>0</v>
      </c>
      <c r="H183" s="15"/>
      <c r="I183" s="24">
        <f t="shared" si="3"/>
        <v>0</v>
      </c>
      <c r="J183" s="15"/>
      <c r="K183" s="20"/>
      <c r="L183" s="15"/>
      <c r="M183" s="24">
        <f t="shared" si="5"/>
        <v>0</v>
      </c>
      <c r="N183" s="26"/>
      <c r="O183" s="27"/>
      <c r="P183" s="27"/>
      <c r="Q183" s="24">
        <f t="shared" si="7"/>
        <v>0</v>
      </c>
      <c r="R183" s="24">
        <f t="shared" si="8"/>
        <v>0</v>
      </c>
      <c r="S183" s="24">
        <f t="shared" si="9"/>
        <v>0</v>
      </c>
      <c r="T183" s="28"/>
      <c r="U183" s="4"/>
      <c r="V183" s="4"/>
      <c r="W183" s="4"/>
      <c r="X183" s="4"/>
      <c r="Y183" s="4"/>
      <c r="Z183" s="4"/>
    </row>
    <row r="184" ht="14.25" customHeight="1">
      <c r="A184" s="22"/>
      <c r="B184" s="23"/>
      <c r="C184" s="15"/>
      <c r="D184" s="15"/>
      <c r="E184" s="24">
        <f t="shared" si="1"/>
        <v>0</v>
      </c>
      <c r="F184" s="15"/>
      <c r="G184" s="25">
        <f t="shared" si="2"/>
        <v>0</v>
      </c>
      <c r="H184" s="15"/>
      <c r="I184" s="24">
        <f t="shared" si="3"/>
        <v>0</v>
      </c>
      <c r="J184" s="15"/>
      <c r="K184" s="20"/>
      <c r="L184" s="15"/>
      <c r="M184" s="24">
        <f t="shared" si="5"/>
        <v>0</v>
      </c>
      <c r="N184" s="26"/>
      <c r="O184" s="27"/>
      <c r="P184" s="27"/>
      <c r="Q184" s="24">
        <f t="shared" si="7"/>
        <v>0</v>
      </c>
      <c r="R184" s="24">
        <f t="shared" si="8"/>
        <v>0</v>
      </c>
      <c r="S184" s="24">
        <f t="shared" si="9"/>
        <v>0</v>
      </c>
      <c r="T184" s="28"/>
      <c r="U184" s="4"/>
      <c r="V184" s="4"/>
      <c r="W184" s="4"/>
      <c r="X184" s="4"/>
      <c r="Y184" s="4"/>
      <c r="Z184" s="4"/>
    </row>
    <row r="185" ht="14.25" customHeight="1">
      <c r="A185" s="22"/>
      <c r="B185" s="23"/>
      <c r="C185" s="15"/>
      <c r="D185" s="15"/>
      <c r="E185" s="24">
        <f t="shared" si="1"/>
        <v>0</v>
      </c>
      <c r="F185" s="15"/>
      <c r="G185" s="25">
        <f t="shared" si="2"/>
        <v>0</v>
      </c>
      <c r="H185" s="15"/>
      <c r="I185" s="24">
        <f t="shared" si="3"/>
        <v>0</v>
      </c>
      <c r="J185" s="15"/>
      <c r="K185" s="20"/>
      <c r="L185" s="15"/>
      <c r="M185" s="24">
        <f t="shared" si="5"/>
        <v>0</v>
      </c>
      <c r="N185" s="26"/>
      <c r="O185" s="27"/>
      <c r="P185" s="27"/>
      <c r="Q185" s="24">
        <f t="shared" si="7"/>
        <v>0</v>
      </c>
      <c r="R185" s="24">
        <f t="shared" si="8"/>
        <v>0</v>
      </c>
      <c r="S185" s="24">
        <f t="shared" si="9"/>
        <v>0</v>
      </c>
      <c r="T185" s="28"/>
      <c r="U185" s="4"/>
      <c r="V185" s="4"/>
      <c r="W185" s="4"/>
      <c r="X185" s="4"/>
      <c r="Y185" s="4"/>
      <c r="Z185" s="4"/>
    </row>
    <row r="186" ht="14.25" customHeight="1">
      <c r="A186" s="22"/>
      <c r="B186" s="23"/>
      <c r="C186" s="15"/>
      <c r="D186" s="15"/>
      <c r="E186" s="24">
        <f t="shared" si="1"/>
        <v>0</v>
      </c>
      <c r="F186" s="15"/>
      <c r="G186" s="25">
        <f t="shared" si="2"/>
        <v>0</v>
      </c>
      <c r="H186" s="15"/>
      <c r="I186" s="24">
        <f t="shared" si="3"/>
        <v>0</v>
      </c>
      <c r="J186" s="15"/>
      <c r="K186" s="20"/>
      <c r="L186" s="15"/>
      <c r="M186" s="24">
        <f t="shared" si="5"/>
        <v>0</v>
      </c>
      <c r="N186" s="26"/>
      <c r="O186" s="27"/>
      <c r="P186" s="27"/>
      <c r="Q186" s="24">
        <f t="shared" si="7"/>
        <v>0</v>
      </c>
      <c r="R186" s="24">
        <f t="shared" si="8"/>
        <v>0</v>
      </c>
      <c r="S186" s="24">
        <f t="shared" si="9"/>
        <v>0</v>
      </c>
      <c r="T186" s="28"/>
      <c r="U186" s="4"/>
      <c r="V186" s="4"/>
      <c r="W186" s="4"/>
      <c r="X186" s="4"/>
      <c r="Y186" s="4"/>
      <c r="Z186" s="4"/>
    </row>
    <row r="187" ht="14.25" customHeight="1">
      <c r="A187" s="22"/>
      <c r="B187" s="23"/>
      <c r="C187" s="15"/>
      <c r="D187" s="15"/>
      <c r="E187" s="24">
        <f t="shared" si="1"/>
        <v>0</v>
      </c>
      <c r="F187" s="15"/>
      <c r="G187" s="25">
        <f t="shared" si="2"/>
        <v>0</v>
      </c>
      <c r="H187" s="15"/>
      <c r="I187" s="24">
        <f t="shared" si="3"/>
        <v>0</v>
      </c>
      <c r="J187" s="15"/>
      <c r="K187" s="20"/>
      <c r="L187" s="15"/>
      <c r="M187" s="24">
        <f t="shared" si="5"/>
        <v>0</v>
      </c>
      <c r="N187" s="26"/>
      <c r="O187" s="27"/>
      <c r="P187" s="27"/>
      <c r="Q187" s="24">
        <f t="shared" si="7"/>
        <v>0</v>
      </c>
      <c r="R187" s="24">
        <f t="shared" si="8"/>
        <v>0</v>
      </c>
      <c r="S187" s="24">
        <f t="shared" si="9"/>
        <v>0</v>
      </c>
      <c r="T187" s="28"/>
      <c r="U187" s="4"/>
      <c r="V187" s="4"/>
      <c r="W187" s="4"/>
      <c r="X187" s="4"/>
      <c r="Y187" s="4"/>
      <c r="Z187" s="4"/>
    </row>
    <row r="188" ht="14.25" customHeight="1">
      <c r="A188" s="22"/>
      <c r="B188" s="23"/>
      <c r="C188" s="15"/>
      <c r="D188" s="15"/>
      <c r="E188" s="24">
        <f t="shared" si="1"/>
        <v>0</v>
      </c>
      <c r="F188" s="15"/>
      <c r="G188" s="25">
        <f t="shared" si="2"/>
        <v>0</v>
      </c>
      <c r="H188" s="15"/>
      <c r="I188" s="24">
        <f t="shared" si="3"/>
        <v>0</v>
      </c>
      <c r="J188" s="15"/>
      <c r="K188" s="20"/>
      <c r="L188" s="15"/>
      <c r="M188" s="24">
        <f t="shared" si="5"/>
        <v>0</v>
      </c>
      <c r="N188" s="26"/>
      <c r="O188" s="27"/>
      <c r="P188" s="27"/>
      <c r="Q188" s="24">
        <f t="shared" si="7"/>
        <v>0</v>
      </c>
      <c r="R188" s="24">
        <f t="shared" si="8"/>
        <v>0</v>
      </c>
      <c r="S188" s="24">
        <f t="shared" si="9"/>
        <v>0</v>
      </c>
      <c r="T188" s="28"/>
      <c r="U188" s="4"/>
      <c r="V188" s="4"/>
      <c r="W188" s="4"/>
      <c r="X188" s="4"/>
      <c r="Y188" s="4"/>
      <c r="Z188" s="4"/>
    </row>
    <row r="189" ht="14.25" customHeight="1">
      <c r="A189" s="22"/>
      <c r="B189" s="23"/>
      <c r="C189" s="15"/>
      <c r="D189" s="15"/>
      <c r="E189" s="24">
        <f t="shared" si="1"/>
        <v>0</v>
      </c>
      <c r="F189" s="15"/>
      <c r="G189" s="25">
        <f t="shared" si="2"/>
        <v>0</v>
      </c>
      <c r="H189" s="15"/>
      <c r="I189" s="24">
        <f t="shared" si="3"/>
        <v>0</v>
      </c>
      <c r="J189" s="15"/>
      <c r="K189" s="20"/>
      <c r="L189" s="15"/>
      <c r="M189" s="24">
        <f t="shared" si="5"/>
        <v>0</v>
      </c>
      <c r="N189" s="26"/>
      <c r="O189" s="27"/>
      <c r="P189" s="27"/>
      <c r="Q189" s="24">
        <f t="shared" si="7"/>
        <v>0</v>
      </c>
      <c r="R189" s="24">
        <f t="shared" si="8"/>
        <v>0</v>
      </c>
      <c r="S189" s="24">
        <f t="shared" si="9"/>
        <v>0</v>
      </c>
      <c r="T189" s="28"/>
      <c r="U189" s="4"/>
      <c r="V189" s="4"/>
      <c r="W189" s="4"/>
      <c r="X189" s="4"/>
      <c r="Y189" s="4"/>
      <c r="Z189" s="4"/>
    </row>
    <row r="190" ht="14.25" customHeight="1">
      <c r="A190" s="22"/>
      <c r="B190" s="23"/>
      <c r="C190" s="15"/>
      <c r="D190" s="15"/>
      <c r="E190" s="24">
        <f t="shared" si="1"/>
        <v>0</v>
      </c>
      <c r="F190" s="15"/>
      <c r="G190" s="25">
        <f t="shared" si="2"/>
        <v>0</v>
      </c>
      <c r="H190" s="15"/>
      <c r="I190" s="24">
        <f t="shared" si="3"/>
        <v>0</v>
      </c>
      <c r="J190" s="15"/>
      <c r="K190" s="20"/>
      <c r="L190" s="15"/>
      <c r="M190" s="24">
        <f t="shared" si="5"/>
        <v>0</v>
      </c>
      <c r="N190" s="26"/>
      <c r="O190" s="27"/>
      <c r="P190" s="27"/>
      <c r="Q190" s="24">
        <f t="shared" si="7"/>
        <v>0</v>
      </c>
      <c r="R190" s="24">
        <f t="shared" si="8"/>
        <v>0</v>
      </c>
      <c r="S190" s="24">
        <f t="shared" si="9"/>
        <v>0</v>
      </c>
      <c r="T190" s="28"/>
      <c r="U190" s="4"/>
      <c r="V190" s="4"/>
      <c r="W190" s="4"/>
      <c r="X190" s="4"/>
      <c r="Y190" s="4"/>
      <c r="Z190" s="4"/>
    </row>
    <row r="191" ht="14.25" customHeight="1">
      <c r="A191" s="22"/>
      <c r="B191" s="23"/>
      <c r="C191" s="15"/>
      <c r="D191" s="15"/>
      <c r="E191" s="24">
        <f t="shared" si="1"/>
        <v>0</v>
      </c>
      <c r="F191" s="15"/>
      <c r="G191" s="25">
        <f t="shared" si="2"/>
        <v>0</v>
      </c>
      <c r="H191" s="15"/>
      <c r="I191" s="24">
        <f t="shared" si="3"/>
        <v>0</v>
      </c>
      <c r="J191" s="15"/>
      <c r="K191" s="20"/>
      <c r="L191" s="15"/>
      <c r="M191" s="24">
        <f t="shared" si="5"/>
        <v>0</v>
      </c>
      <c r="N191" s="26"/>
      <c r="O191" s="27"/>
      <c r="P191" s="27"/>
      <c r="Q191" s="24">
        <f t="shared" si="7"/>
        <v>0</v>
      </c>
      <c r="R191" s="24">
        <f t="shared" si="8"/>
        <v>0</v>
      </c>
      <c r="S191" s="24">
        <f t="shared" si="9"/>
        <v>0</v>
      </c>
      <c r="T191" s="28"/>
      <c r="U191" s="4"/>
      <c r="V191" s="4"/>
      <c r="W191" s="4"/>
      <c r="X191" s="4"/>
      <c r="Y191" s="4"/>
      <c r="Z191" s="4"/>
    </row>
    <row r="192" ht="14.25" customHeight="1">
      <c r="A192" s="22"/>
      <c r="B192" s="23"/>
      <c r="C192" s="15"/>
      <c r="D192" s="15"/>
      <c r="E192" s="24">
        <f t="shared" si="1"/>
        <v>0</v>
      </c>
      <c r="F192" s="15"/>
      <c r="G192" s="25">
        <f t="shared" si="2"/>
        <v>0</v>
      </c>
      <c r="H192" s="15"/>
      <c r="I192" s="24">
        <f t="shared" si="3"/>
        <v>0</v>
      </c>
      <c r="J192" s="15"/>
      <c r="K192" s="20"/>
      <c r="L192" s="15"/>
      <c r="M192" s="24">
        <f t="shared" si="5"/>
        <v>0</v>
      </c>
      <c r="N192" s="26"/>
      <c r="O192" s="27"/>
      <c r="P192" s="27"/>
      <c r="Q192" s="24">
        <f t="shared" si="7"/>
        <v>0</v>
      </c>
      <c r="R192" s="24">
        <f t="shared" si="8"/>
        <v>0</v>
      </c>
      <c r="S192" s="24">
        <f t="shared" si="9"/>
        <v>0</v>
      </c>
      <c r="T192" s="28"/>
      <c r="U192" s="4"/>
      <c r="V192" s="4"/>
      <c r="W192" s="4"/>
      <c r="X192" s="4"/>
      <c r="Y192" s="4"/>
      <c r="Z192" s="4"/>
    </row>
    <row r="193" ht="14.25" customHeight="1">
      <c r="A193" s="22"/>
      <c r="B193" s="23"/>
      <c r="C193" s="15"/>
      <c r="D193" s="15"/>
      <c r="E193" s="24">
        <f t="shared" si="1"/>
        <v>0</v>
      </c>
      <c r="F193" s="15"/>
      <c r="G193" s="25">
        <f t="shared" si="2"/>
        <v>0</v>
      </c>
      <c r="H193" s="15"/>
      <c r="I193" s="24">
        <f t="shared" si="3"/>
        <v>0</v>
      </c>
      <c r="J193" s="15"/>
      <c r="K193" s="20"/>
      <c r="L193" s="15"/>
      <c r="M193" s="24">
        <f t="shared" si="5"/>
        <v>0</v>
      </c>
      <c r="N193" s="26"/>
      <c r="O193" s="27"/>
      <c r="P193" s="27"/>
      <c r="Q193" s="24">
        <f t="shared" si="7"/>
        <v>0</v>
      </c>
      <c r="R193" s="24">
        <f t="shared" si="8"/>
        <v>0</v>
      </c>
      <c r="S193" s="24">
        <f t="shared" si="9"/>
        <v>0</v>
      </c>
      <c r="T193" s="28"/>
      <c r="U193" s="4"/>
      <c r="V193" s="4"/>
      <c r="W193" s="4"/>
      <c r="X193" s="4"/>
      <c r="Y193" s="4"/>
      <c r="Z193" s="4"/>
    </row>
    <row r="194" ht="14.25" customHeight="1">
      <c r="A194" s="22"/>
      <c r="B194" s="23"/>
      <c r="C194" s="15"/>
      <c r="D194" s="15"/>
      <c r="E194" s="24">
        <f t="shared" si="1"/>
        <v>0</v>
      </c>
      <c r="F194" s="15"/>
      <c r="G194" s="25">
        <f t="shared" si="2"/>
        <v>0</v>
      </c>
      <c r="H194" s="15"/>
      <c r="I194" s="24">
        <f t="shared" si="3"/>
        <v>0</v>
      </c>
      <c r="J194" s="15"/>
      <c r="K194" s="20"/>
      <c r="L194" s="15"/>
      <c r="M194" s="24">
        <f t="shared" si="5"/>
        <v>0</v>
      </c>
      <c r="N194" s="26"/>
      <c r="O194" s="27"/>
      <c r="P194" s="27"/>
      <c r="Q194" s="24">
        <f t="shared" si="7"/>
        <v>0</v>
      </c>
      <c r="R194" s="24">
        <f t="shared" si="8"/>
        <v>0</v>
      </c>
      <c r="S194" s="24">
        <f t="shared" si="9"/>
        <v>0</v>
      </c>
      <c r="T194" s="28"/>
      <c r="U194" s="4"/>
      <c r="V194" s="4"/>
      <c r="W194" s="4"/>
      <c r="X194" s="4"/>
      <c r="Y194" s="4"/>
      <c r="Z194" s="4"/>
    </row>
    <row r="195" ht="14.25" customHeight="1">
      <c r="A195" s="22"/>
      <c r="B195" s="23"/>
      <c r="C195" s="15"/>
      <c r="D195" s="15"/>
      <c r="E195" s="24">
        <f t="shared" si="1"/>
        <v>0</v>
      </c>
      <c r="F195" s="15"/>
      <c r="G195" s="25">
        <f t="shared" si="2"/>
        <v>0</v>
      </c>
      <c r="H195" s="15"/>
      <c r="I195" s="24">
        <f t="shared" si="3"/>
        <v>0</v>
      </c>
      <c r="J195" s="15"/>
      <c r="K195" s="20"/>
      <c r="L195" s="15"/>
      <c r="M195" s="24">
        <f t="shared" si="5"/>
        <v>0</v>
      </c>
      <c r="N195" s="26"/>
      <c r="O195" s="27"/>
      <c r="P195" s="27"/>
      <c r="Q195" s="24">
        <f t="shared" si="7"/>
        <v>0</v>
      </c>
      <c r="R195" s="24">
        <f t="shared" si="8"/>
        <v>0</v>
      </c>
      <c r="S195" s="24">
        <f t="shared" si="9"/>
        <v>0</v>
      </c>
      <c r="T195" s="28"/>
      <c r="U195" s="4"/>
      <c r="V195" s="4"/>
      <c r="W195" s="4"/>
      <c r="X195" s="4"/>
      <c r="Y195" s="4"/>
      <c r="Z195" s="4"/>
    </row>
    <row r="196" ht="14.25" customHeight="1">
      <c r="A196" s="22"/>
      <c r="B196" s="23"/>
      <c r="C196" s="15"/>
      <c r="D196" s="15"/>
      <c r="E196" s="24">
        <f t="shared" si="1"/>
        <v>0</v>
      </c>
      <c r="F196" s="15"/>
      <c r="G196" s="25">
        <f t="shared" si="2"/>
        <v>0</v>
      </c>
      <c r="H196" s="15"/>
      <c r="I196" s="24">
        <f t="shared" si="3"/>
        <v>0</v>
      </c>
      <c r="J196" s="15"/>
      <c r="K196" s="20"/>
      <c r="L196" s="15"/>
      <c r="M196" s="24">
        <f t="shared" si="5"/>
        <v>0</v>
      </c>
      <c r="N196" s="26"/>
      <c r="O196" s="27"/>
      <c r="P196" s="27"/>
      <c r="Q196" s="24">
        <f t="shared" si="7"/>
        <v>0</v>
      </c>
      <c r="R196" s="24">
        <f t="shared" si="8"/>
        <v>0</v>
      </c>
      <c r="S196" s="24">
        <f t="shared" si="9"/>
        <v>0</v>
      </c>
      <c r="T196" s="28"/>
      <c r="U196" s="4"/>
      <c r="V196" s="4"/>
      <c r="W196" s="4"/>
      <c r="X196" s="4"/>
      <c r="Y196" s="4"/>
      <c r="Z196" s="4"/>
    </row>
    <row r="197" ht="14.25" customHeight="1">
      <c r="A197" s="22"/>
      <c r="B197" s="23"/>
      <c r="C197" s="15"/>
      <c r="D197" s="15"/>
      <c r="E197" s="24">
        <f t="shared" si="1"/>
        <v>0</v>
      </c>
      <c r="F197" s="15"/>
      <c r="G197" s="25">
        <f t="shared" si="2"/>
        <v>0</v>
      </c>
      <c r="H197" s="15"/>
      <c r="I197" s="24">
        <f t="shared" si="3"/>
        <v>0</v>
      </c>
      <c r="J197" s="15"/>
      <c r="K197" s="20"/>
      <c r="L197" s="15"/>
      <c r="M197" s="24">
        <f t="shared" si="5"/>
        <v>0</v>
      </c>
      <c r="N197" s="26"/>
      <c r="O197" s="27"/>
      <c r="P197" s="27"/>
      <c r="Q197" s="24">
        <f t="shared" si="7"/>
        <v>0</v>
      </c>
      <c r="R197" s="24">
        <f t="shared" si="8"/>
        <v>0</v>
      </c>
      <c r="S197" s="24">
        <f t="shared" si="9"/>
        <v>0</v>
      </c>
      <c r="T197" s="28"/>
      <c r="U197" s="4"/>
      <c r="V197" s="4"/>
      <c r="W197" s="4"/>
      <c r="X197" s="4"/>
      <c r="Y197" s="4"/>
      <c r="Z197" s="4"/>
    </row>
    <row r="198" ht="14.25" customHeight="1">
      <c r="A198" s="22"/>
      <c r="B198" s="23"/>
      <c r="C198" s="15"/>
      <c r="D198" s="15"/>
      <c r="E198" s="24">
        <f t="shared" si="1"/>
        <v>0</v>
      </c>
      <c r="F198" s="15"/>
      <c r="G198" s="25">
        <f t="shared" si="2"/>
        <v>0</v>
      </c>
      <c r="H198" s="15"/>
      <c r="I198" s="24">
        <f t="shared" si="3"/>
        <v>0</v>
      </c>
      <c r="J198" s="15"/>
      <c r="K198" s="20"/>
      <c r="L198" s="15"/>
      <c r="M198" s="24">
        <f t="shared" si="5"/>
        <v>0</v>
      </c>
      <c r="N198" s="26"/>
      <c r="O198" s="27"/>
      <c r="P198" s="27"/>
      <c r="Q198" s="24">
        <f t="shared" si="7"/>
        <v>0</v>
      </c>
      <c r="R198" s="24">
        <f t="shared" si="8"/>
        <v>0</v>
      </c>
      <c r="S198" s="24">
        <f t="shared" si="9"/>
        <v>0</v>
      </c>
      <c r="T198" s="28"/>
      <c r="U198" s="4"/>
      <c r="V198" s="4"/>
      <c r="W198" s="4"/>
      <c r="X198" s="4"/>
      <c r="Y198" s="4"/>
      <c r="Z198" s="4"/>
    </row>
    <row r="199" ht="14.25" customHeight="1">
      <c r="A199" s="22"/>
      <c r="B199" s="23"/>
      <c r="C199" s="15"/>
      <c r="D199" s="15"/>
      <c r="E199" s="24">
        <f t="shared" si="1"/>
        <v>0</v>
      </c>
      <c r="F199" s="15"/>
      <c r="G199" s="25">
        <f t="shared" si="2"/>
        <v>0</v>
      </c>
      <c r="H199" s="15"/>
      <c r="I199" s="24">
        <f t="shared" si="3"/>
        <v>0</v>
      </c>
      <c r="J199" s="15"/>
      <c r="K199" s="20"/>
      <c r="L199" s="15"/>
      <c r="M199" s="24">
        <f t="shared" si="5"/>
        <v>0</v>
      </c>
      <c r="N199" s="26"/>
      <c r="O199" s="27"/>
      <c r="P199" s="27"/>
      <c r="Q199" s="24">
        <f t="shared" si="7"/>
        <v>0</v>
      </c>
      <c r="R199" s="24">
        <f t="shared" si="8"/>
        <v>0</v>
      </c>
      <c r="S199" s="24">
        <f t="shared" si="9"/>
        <v>0</v>
      </c>
      <c r="T199" s="28"/>
      <c r="U199" s="4"/>
      <c r="V199" s="4"/>
      <c r="W199" s="4"/>
      <c r="X199" s="4"/>
      <c r="Y199" s="4"/>
      <c r="Z199" s="4"/>
    </row>
    <row r="200" ht="14.25" customHeight="1">
      <c r="A200" s="22"/>
      <c r="B200" s="23"/>
      <c r="C200" s="15"/>
      <c r="D200" s="15"/>
      <c r="E200" s="24">
        <f t="shared" si="1"/>
        <v>0</v>
      </c>
      <c r="F200" s="15"/>
      <c r="G200" s="25">
        <f t="shared" si="2"/>
        <v>0</v>
      </c>
      <c r="H200" s="15"/>
      <c r="I200" s="24">
        <f t="shared" si="3"/>
        <v>0</v>
      </c>
      <c r="J200" s="15"/>
      <c r="K200" s="20"/>
      <c r="L200" s="15"/>
      <c r="M200" s="24">
        <f t="shared" si="5"/>
        <v>0</v>
      </c>
      <c r="N200" s="26"/>
      <c r="O200" s="27"/>
      <c r="P200" s="27"/>
      <c r="Q200" s="24">
        <f t="shared" si="7"/>
        <v>0</v>
      </c>
      <c r="R200" s="24">
        <f t="shared" si="8"/>
        <v>0</v>
      </c>
      <c r="S200" s="24">
        <f t="shared" si="9"/>
        <v>0</v>
      </c>
      <c r="T200" s="28"/>
      <c r="U200" s="4"/>
      <c r="V200" s="4"/>
      <c r="W200" s="4"/>
      <c r="X200" s="4"/>
      <c r="Y200" s="4"/>
      <c r="Z200" s="4"/>
    </row>
    <row r="201" ht="14.25" customHeight="1">
      <c r="A201" s="22"/>
      <c r="B201" s="23"/>
      <c r="C201" s="15"/>
      <c r="D201" s="15"/>
      <c r="E201" s="24">
        <f t="shared" si="1"/>
        <v>0</v>
      </c>
      <c r="F201" s="15"/>
      <c r="G201" s="25">
        <f t="shared" si="2"/>
        <v>0</v>
      </c>
      <c r="H201" s="15"/>
      <c r="I201" s="24">
        <f t="shared" si="3"/>
        <v>0</v>
      </c>
      <c r="J201" s="15"/>
      <c r="K201" s="20"/>
      <c r="L201" s="15"/>
      <c r="M201" s="24">
        <f t="shared" si="5"/>
        <v>0</v>
      </c>
      <c r="N201" s="26"/>
      <c r="O201" s="27"/>
      <c r="P201" s="27"/>
      <c r="Q201" s="24">
        <f t="shared" si="7"/>
        <v>0</v>
      </c>
      <c r="R201" s="24">
        <f t="shared" si="8"/>
        <v>0</v>
      </c>
      <c r="S201" s="24">
        <f t="shared" si="9"/>
        <v>0</v>
      </c>
      <c r="T201" s="28"/>
      <c r="U201" s="4"/>
      <c r="V201" s="4"/>
      <c r="W201" s="4"/>
      <c r="X201" s="4"/>
      <c r="Y201" s="4"/>
      <c r="Z201" s="4"/>
    </row>
    <row r="202" ht="14.25" customHeight="1">
      <c r="A202" s="22"/>
      <c r="B202" s="23"/>
      <c r="C202" s="15"/>
      <c r="D202" s="15"/>
      <c r="E202" s="24">
        <f t="shared" si="1"/>
        <v>0</v>
      </c>
      <c r="F202" s="15"/>
      <c r="G202" s="25">
        <f t="shared" si="2"/>
        <v>0</v>
      </c>
      <c r="H202" s="15"/>
      <c r="I202" s="24">
        <f t="shared" si="3"/>
        <v>0</v>
      </c>
      <c r="J202" s="15"/>
      <c r="K202" s="20"/>
      <c r="L202" s="15"/>
      <c r="M202" s="24">
        <f t="shared" si="5"/>
        <v>0</v>
      </c>
      <c r="N202" s="26"/>
      <c r="O202" s="27"/>
      <c r="P202" s="27"/>
      <c r="Q202" s="24">
        <f t="shared" si="7"/>
        <v>0</v>
      </c>
      <c r="R202" s="24">
        <f t="shared" si="8"/>
        <v>0</v>
      </c>
      <c r="S202" s="24">
        <f t="shared" si="9"/>
        <v>0</v>
      </c>
      <c r="T202" s="28"/>
      <c r="U202" s="4"/>
      <c r="V202" s="4"/>
      <c r="W202" s="4"/>
      <c r="X202" s="4"/>
      <c r="Y202" s="4"/>
      <c r="Z202" s="4"/>
    </row>
    <row r="203" ht="14.25" customHeight="1">
      <c r="A203" s="22"/>
      <c r="B203" s="23"/>
      <c r="C203" s="15"/>
      <c r="D203" s="15"/>
      <c r="E203" s="24">
        <f t="shared" si="1"/>
        <v>0</v>
      </c>
      <c r="F203" s="15"/>
      <c r="G203" s="25">
        <f t="shared" si="2"/>
        <v>0</v>
      </c>
      <c r="H203" s="15"/>
      <c r="I203" s="24">
        <f t="shared" si="3"/>
        <v>0</v>
      </c>
      <c r="J203" s="15"/>
      <c r="K203" s="20"/>
      <c r="L203" s="15"/>
      <c r="M203" s="24">
        <f t="shared" si="5"/>
        <v>0</v>
      </c>
      <c r="N203" s="26"/>
      <c r="O203" s="27"/>
      <c r="P203" s="27"/>
      <c r="Q203" s="24">
        <f t="shared" si="7"/>
        <v>0</v>
      </c>
      <c r="R203" s="24">
        <f t="shared" si="8"/>
        <v>0</v>
      </c>
      <c r="S203" s="24">
        <f t="shared" si="9"/>
        <v>0</v>
      </c>
      <c r="T203" s="28"/>
      <c r="U203" s="4"/>
      <c r="V203" s="4"/>
      <c r="W203" s="4"/>
      <c r="X203" s="4"/>
      <c r="Y203" s="4"/>
      <c r="Z203" s="4"/>
    </row>
    <row r="204" ht="14.25" customHeight="1">
      <c r="A204" s="22"/>
      <c r="B204" s="23"/>
      <c r="C204" s="15"/>
      <c r="D204" s="15"/>
      <c r="E204" s="24">
        <f t="shared" si="1"/>
        <v>0</v>
      </c>
      <c r="F204" s="15"/>
      <c r="G204" s="25">
        <f t="shared" si="2"/>
        <v>0</v>
      </c>
      <c r="H204" s="15"/>
      <c r="I204" s="24">
        <f t="shared" si="3"/>
        <v>0</v>
      </c>
      <c r="J204" s="15"/>
      <c r="K204" s="20"/>
      <c r="L204" s="15"/>
      <c r="M204" s="24">
        <f t="shared" si="5"/>
        <v>0</v>
      </c>
      <c r="N204" s="26"/>
      <c r="O204" s="27"/>
      <c r="P204" s="27"/>
      <c r="Q204" s="24">
        <f t="shared" si="7"/>
        <v>0</v>
      </c>
      <c r="R204" s="24">
        <f t="shared" si="8"/>
        <v>0</v>
      </c>
      <c r="S204" s="24">
        <f t="shared" si="9"/>
        <v>0</v>
      </c>
      <c r="T204" s="28"/>
      <c r="U204" s="4"/>
      <c r="V204" s="4"/>
      <c r="W204" s="4"/>
      <c r="X204" s="4"/>
      <c r="Y204" s="4"/>
      <c r="Z204" s="4"/>
    </row>
    <row r="205" ht="14.25" customHeight="1">
      <c r="A205" s="22"/>
      <c r="B205" s="23"/>
      <c r="C205" s="15"/>
      <c r="D205" s="15"/>
      <c r="E205" s="24">
        <f t="shared" si="1"/>
        <v>0</v>
      </c>
      <c r="F205" s="15"/>
      <c r="G205" s="25">
        <f t="shared" si="2"/>
        <v>0</v>
      </c>
      <c r="H205" s="15"/>
      <c r="I205" s="24">
        <f t="shared" si="3"/>
        <v>0</v>
      </c>
      <c r="J205" s="15"/>
      <c r="K205" s="20"/>
      <c r="L205" s="15"/>
      <c r="M205" s="24">
        <f t="shared" si="5"/>
        <v>0</v>
      </c>
      <c r="N205" s="26"/>
      <c r="O205" s="27"/>
      <c r="P205" s="27"/>
      <c r="Q205" s="24">
        <f t="shared" si="7"/>
        <v>0</v>
      </c>
      <c r="R205" s="24">
        <f t="shared" si="8"/>
        <v>0</v>
      </c>
      <c r="S205" s="24">
        <f t="shared" si="9"/>
        <v>0</v>
      </c>
      <c r="T205" s="28"/>
      <c r="U205" s="4"/>
      <c r="V205" s="4"/>
      <c r="W205" s="4"/>
      <c r="X205" s="4"/>
      <c r="Y205" s="4"/>
      <c r="Z205" s="4"/>
    </row>
    <row r="206" ht="14.25" customHeight="1">
      <c r="A206" s="22"/>
      <c r="B206" s="23"/>
      <c r="C206" s="15"/>
      <c r="D206" s="15"/>
      <c r="E206" s="24">
        <f t="shared" si="1"/>
        <v>0</v>
      </c>
      <c r="F206" s="15"/>
      <c r="G206" s="25">
        <f t="shared" si="2"/>
        <v>0</v>
      </c>
      <c r="H206" s="15"/>
      <c r="I206" s="24">
        <f t="shared" si="3"/>
        <v>0</v>
      </c>
      <c r="J206" s="15"/>
      <c r="K206" s="20"/>
      <c r="L206" s="15"/>
      <c r="M206" s="24">
        <f t="shared" si="5"/>
        <v>0</v>
      </c>
      <c r="N206" s="26"/>
      <c r="O206" s="27"/>
      <c r="P206" s="27"/>
      <c r="Q206" s="24">
        <f t="shared" si="7"/>
        <v>0</v>
      </c>
      <c r="R206" s="24">
        <f t="shared" si="8"/>
        <v>0</v>
      </c>
      <c r="S206" s="24">
        <f t="shared" si="9"/>
        <v>0</v>
      </c>
      <c r="T206" s="28"/>
      <c r="U206" s="4"/>
      <c r="V206" s="4"/>
      <c r="W206" s="4"/>
      <c r="X206" s="4"/>
      <c r="Y206" s="4"/>
      <c r="Z206" s="4"/>
    </row>
    <row r="207" ht="14.25" customHeight="1">
      <c r="A207" s="22"/>
      <c r="B207" s="23"/>
      <c r="C207" s="15"/>
      <c r="D207" s="15"/>
      <c r="E207" s="24">
        <f t="shared" si="1"/>
        <v>0</v>
      </c>
      <c r="F207" s="15"/>
      <c r="G207" s="25">
        <f t="shared" si="2"/>
        <v>0</v>
      </c>
      <c r="H207" s="15"/>
      <c r="I207" s="24">
        <f t="shared" si="3"/>
        <v>0</v>
      </c>
      <c r="J207" s="15"/>
      <c r="K207" s="20"/>
      <c r="L207" s="15"/>
      <c r="M207" s="24">
        <f t="shared" si="5"/>
        <v>0</v>
      </c>
      <c r="N207" s="26"/>
      <c r="O207" s="27"/>
      <c r="P207" s="27"/>
      <c r="Q207" s="24">
        <f t="shared" si="7"/>
        <v>0</v>
      </c>
      <c r="R207" s="24">
        <f t="shared" si="8"/>
        <v>0</v>
      </c>
      <c r="S207" s="24">
        <f t="shared" si="9"/>
        <v>0</v>
      </c>
      <c r="T207" s="28"/>
      <c r="U207" s="4"/>
      <c r="V207" s="4"/>
      <c r="W207" s="4"/>
      <c r="X207" s="4"/>
      <c r="Y207" s="4"/>
      <c r="Z207" s="4"/>
    </row>
    <row r="208" ht="14.25" customHeight="1">
      <c r="A208" s="22"/>
      <c r="B208" s="23"/>
      <c r="C208" s="15"/>
      <c r="D208" s="15"/>
      <c r="E208" s="24">
        <f t="shared" si="1"/>
        <v>0</v>
      </c>
      <c r="F208" s="15"/>
      <c r="G208" s="25">
        <f t="shared" si="2"/>
        <v>0</v>
      </c>
      <c r="H208" s="15"/>
      <c r="I208" s="24">
        <f t="shared" si="3"/>
        <v>0</v>
      </c>
      <c r="J208" s="15"/>
      <c r="K208" s="20"/>
      <c r="L208" s="15"/>
      <c r="M208" s="24">
        <f t="shared" si="5"/>
        <v>0</v>
      </c>
      <c r="N208" s="26"/>
      <c r="O208" s="27"/>
      <c r="P208" s="27"/>
      <c r="Q208" s="24">
        <f t="shared" si="7"/>
        <v>0</v>
      </c>
      <c r="R208" s="24">
        <f t="shared" si="8"/>
        <v>0</v>
      </c>
      <c r="S208" s="24">
        <f t="shared" si="9"/>
        <v>0</v>
      </c>
      <c r="T208" s="28"/>
      <c r="U208" s="4"/>
      <c r="V208" s="4"/>
      <c r="W208" s="4"/>
      <c r="X208" s="4"/>
      <c r="Y208" s="4"/>
      <c r="Z208" s="4"/>
    </row>
    <row r="209" ht="14.25" customHeight="1">
      <c r="A209" s="22"/>
      <c r="B209" s="23"/>
      <c r="C209" s="15"/>
      <c r="D209" s="15"/>
      <c r="E209" s="24">
        <f t="shared" si="1"/>
        <v>0</v>
      </c>
      <c r="F209" s="15"/>
      <c r="G209" s="25">
        <f t="shared" si="2"/>
        <v>0</v>
      </c>
      <c r="H209" s="15"/>
      <c r="I209" s="24">
        <f t="shared" si="3"/>
        <v>0</v>
      </c>
      <c r="J209" s="15"/>
      <c r="K209" s="20"/>
      <c r="L209" s="15"/>
      <c r="M209" s="24">
        <f t="shared" si="5"/>
        <v>0</v>
      </c>
      <c r="N209" s="26"/>
      <c r="O209" s="27"/>
      <c r="P209" s="27"/>
      <c r="Q209" s="24">
        <f t="shared" si="7"/>
        <v>0</v>
      </c>
      <c r="R209" s="24">
        <f t="shared" si="8"/>
        <v>0</v>
      </c>
      <c r="S209" s="24">
        <f t="shared" si="9"/>
        <v>0</v>
      </c>
      <c r="T209" s="28"/>
      <c r="U209" s="4"/>
      <c r="V209" s="4"/>
      <c r="W209" s="4"/>
      <c r="X209" s="4"/>
      <c r="Y209" s="4"/>
      <c r="Z209" s="4"/>
    </row>
    <row r="210" ht="14.25" customHeight="1">
      <c r="A210" s="22"/>
      <c r="B210" s="23"/>
      <c r="C210" s="15"/>
      <c r="D210" s="15"/>
      <c r="E210" s="24">
        <f t="shared" si="1"/>
        <v>0</v>
      </c>
      <c r="F210" s="15"/>
      <c r="G210" s="25">
        <f t="shared" si="2"/>
        <v>0</v>
      </c>
      <c r="H210" s="15"/>
      <c r="I210" s="24">
        <f t="shared" si="3"/>
        <v>0</v>
      </c>
      <c r="J210" s="15"/>
      <c r="K210" s="20"/>
      <c r="L210" s="15"/>
      <c r="M210" s="24">
        <f t="shared" si="5"/>
        <v>0</v>
      </c>
      <c r="N210" s="26"/>
      <c r="O210" s="27"/>
      <c r="P210" s="27"/>
      <c r="Q210" s="24">
        <f t="shared" si="7"/>
        <v>0</v>
      </c>
      <c r="R210" s="24">
        <f t="shared" si="8"/>
        <v>0</v>
      </c>
      <c r="S210" s="24">
        <f t="shared" si="9"/>
        <v>0</v>
      </c>
      <c r="T210" s="28"/>
      <c r="U210" s="4"/>
      <c r="V210" s="4"/>
      <c r="W210" s="4"/>
      <c r="X210" s="4"/>
      <c r="Y210" s="4"/>
      <c r="Z210" s="4"/>
    </row>
    <row r="211" ht="14.25" customHeight="1">
      <c r="A211" s="22"/>
      <c r="B211" s="23"/>
      <c r="C211" s="15"/>
      <c r="D211" s="15"/>
      <c r="E211" s="24">
        <f t="shared" si="1"/>
        <v>0</v>
      </c>
      <c r="F211" s="15"/>
      <c r="G211" s="25">
        <f t="shared" si="2"/>
        <v>0</v>
      </c>
      <c r="H211" s="15"/>
      <c r="I211" s="24">
        <f t="shared" si="3"/>
        <v>0</v>
      </c>
      <c r="J211" s="15"/>
      <c r="K211" s="20"/>
      <c r="L211" s="15"/>
      <c r="M211" s="24">
        <f t="shared" si="5"/>
        <v>0</v>
      </c>
      <c r="N211" s="26"/>
      <c r="O211" s="27"/>
      <c r="P211" s="27"/>
      <c r="Q211" s="24">
        <f t="shared" si="7"/>
        <v>0</v>
      </c>
      <c r="R211" s="24">
        <f t="shared" si="8"/>
        <v>0</v>
      </c>
      <c r="S211" s="24">
        <f t="shared" si="9"/>
        <v>0</v>
      </c>
      <c r="T211" s="28"/>
      <c r="U211" s="4"/>
      <c r="V211" s="4"/>
      <c r="W211" s="4"/>
      <c r="X211" s="4"/>
      <c r="Y211" s="4"/>
      <c r="Z211" s="4"/>
    </row>
    <row r="212" ht="14.25" customHeight="1">
      <c r="A212" s="22"/>
      <c r="B212" s="23"/>
      <c r="C212" s="15"/>
      <c r="D212" s="15"/>
      <c r="E212" s="24">
        <f t="shared" si="1"/>
        <v>0</v>
      </c>
      <c r="F212" s="15"/>
      <c r="G212" s="25">
        <f t="shared" si="2"/>
        <v>0</v>
      </c>
      <c r="H212" s="15"/>
      <c r="I212" s="24">
        <f t="shared" si="3"/>
        <v>0</v>
      </c>
      <c r="J212" s="15"/>
      <c r="K212" s="20"/>
      <c r="L212" s="15"/>
      <c r="M212" s="24">
        <f t="shared" si="5"/>
        <v>0</v>
      </c>
      <c r="N212" s="26"/>
      <c r="O212" s="27"/>
      <c r="P212" s="27"/>
      <c r="Q212" s="24">
        <f t="shared" si="7"/>
        <v>0</v>
      </c>
      <c r="R212" s="24">
        <f t="shared" si="8"/>
        <v>0</v>
      </c>
      <c r="S212" s="24">
        <f t="shared" si="9"/>
        <v>0</v>
      </c>
      <c r="T212" s="28"/>
      <c r="U212" s="4"/>
      <c r="V212" s="4"/>
      <c r="W212" s="4"/>
      <c r="X212" s="4"/>
      <c r="Y212" s="4"/>
      <c r="Z212" s="4"/>
    </row>
    <row r="213" ht="14.25" customHeight="1">
      <c r="A213" s="22"/>
      <c r="B213" s="23"/>
      <c r="C213" s="15"/>
      <c r="D213" s="15"/>
      <c r="E213" s="24">
        <f t="shared" si="1"/>
        <v>0</v>
      </c>
      <c r="F213" s="15"/>
      <c r="G213" s="25">
        <f t="shared" si="2"/>
        <v>0</v>
      </c>
      <c r="H213" s="15"/>
      <c r="I213" s="24">
        <f t="shared" si="3"/>
        <v>0</v>
      </c>
      <c r="J213" s="15"/>
      <c r="K213" s="20"/>
      <c r="L213" s="15"/>
      <c r="M213" s="24">
        <f t="shared" si="5"/>
        <v>0</v>
      </c>
      <c r="N213" s="26"/>
      <c r="O213" s="27"/>
      <c r="P213" s="27"/>
      <c r="Q213" s="24">
        <f t="shared" si="7"/>
        <v>0</v>
      </c>
      <c r="R213" s="24">
        <f t="shared" si="8"/>
        <v>0</v>
      </c>
      <c r="S213" s="24">
        <f t="shared" si="9"/>
        <v>0</v>
      </c>
      <c r="T213" s="28"/>
      <c r="U213" s="4"/>
      <c r="V213" s="4"/>
      <c r="W213" s="4"/>
      <c r="X213" s="4"/>
      <c r="Y213" s="4"/>
      <c r="Z213" s="4"/>
    </row>
    <row r="214" ht="14.25" customHeight="1">
      <c r="A214" s="22"/>
      <c r="B214" s="23"/>
      <c r="C214" s="15"/>
      <c r="D214" s="15"/>
      <c r="E214" s="24">
        <f t="shared" si="1"/>
        <v>0</v>
      </c>
      <c r="F214" s="15"/>
      <c r="G214" s="25">
        <f t="shared" si="2"/>
        <v>0</v>
      </c>
      <c r="H214" s="15"/>
      <c r="I214" s="24">
        <f t="shared" si="3"/>
        <v>0</v>
      </c>
      <c r="J214" s="15"/>
      <c r="K214" s="20"/>
      <c r="L214" s="15"/>
      <c r="M214" s="24">
        <f t="shared" si="5"/>
        <v>0</v>
      </c>
      <c r="N214" s="26"/>
      <c r="O214" s="27"/>
      <c r="P214" s="27"/>
      <c r="Q214" s="24">
        <f t="shared" si="7"/>
        <v>0</v>
      </c>
      <c r="R214" s="24">
        <f t="shared" si="8"/>
        <v>0</v>
      </c>
      <c r="S214" s="24">
        <f t="shared" si="9"/>
        <v>0</v>
      </c>
      <c r="T214" s="28"/>
      <c r="U214" s="4"/>
      <c r="V214" s="4"/>
      <c r="W214" s="4"/>
      <c r="X214" s="4"/>
      <c r="Y214" s="4"/>
      <c r="Z214" s="4"/>
    </row>
    <row r="215" ht="14.25" customHeight="1">
      <c r="A215" s="22"/>
      <c r="B215" s="23"/>
      <c r="C215" s="15"/>
      <c r="D215" s="15"/>
      <c r="E215" s="24">
        <f t="shared" si="1"/>
        <v>0</v>
      </c>
      <c r="F215" s="15"/>
      <c r="G215" s="25">
        <f t="shared" si="2"/>
        <v>0</v>
      </c>
      <c r="H215" s="15"/>
      <c r="I215" s="24">
        <f t="shared" si="3"/>
        <v>0</v>
      </c>
      <c r="J215" s="15"/>
      <c r="K215" s="20"/>
      <c r="L215" s="15"/>
      <c r="M215" s="24">
        <f t="shared" si="5"/>
        <v>0</v>
      </c>
      <c r="N215" s="26"/>
      <c r="O215" s="27"/>
      <c r="P215" s="27"/>
      <c r="Q215" s="24">
        <f t="shared" si="7"/>
        <v>0</v>
      </c>
      <c r="R215" s="24">
        <f t="shared" si="8"/>
        <v>0</v>
      </c>
      <c r="S215" s="24">
        <f t="shared" si="9"/>
        <v>0</v>
      </c>
      <c r="T215" s="28"/>
      <c r="U215" s="4"/>
      <c r="V215" s="4"/>
      <c r="W215" s="4"/>
      <c r="X215" s="4"/>
      <c r="Y215" s="4"/>
      <c r="Z215" s="4"/>
    </row>
    <row r="216" ht="14.25" customHeight="1">
      <c r="A216" s="22"/>
      <c r="B216" s="23"/>
      <c r="C216" s="15"/>
      <c r="D216" s="15"/>
      <c r="E216" s="24">
        <f t="shared" si="1"/>
        <v>0</v>
      </c>
      <c r="F216" s="15"/>
      <c r="G216" s="25">
        <f t="shared" si="2"/>
        <v>0</v>
      </c>
      <c r="H216" s="15"/>
      <c r="I216" s="24">
        <f t="shared" si="3"/>
        <v>0</v>
      </c>
      <c r="J216" s="15"/>
      <c r="K216" s="20"/>
      <c r="L216" s="15"/>
      <c r="M216" s="24">
        <f t="shared" si="5"/>
        <v>0</v>
      </c>
      <c r="N216" s="26"/>
      <c r="O216" s="27"/>
      <c r="P216" s="27"/>
      <c r="Q216" s="24">
        <f t="shared" si="7"/>
        <v>0</v>
      </c>
      <c r="R216" s="24">
        <f t="shared" si="8"/>
        <v>0</v>
      </c>
      <c r="S216" s="24">
        <f t="shared" si="9"/>
        <v>0</v>
      </c>
      <c r="T216" s="28"/>
      <c r="U216" s="4"/>
      <c r="V216" s="4"/>
      <c r="W216" s="4"/>
      <c r="X216" s="4"/>
      <c r="Y216" s="4"/>
      <c r="Z216" s="4"/>
    </row>
    <row r="217" ht="14.25" customHeight="1">
      <c r="A217" s="22"/>
      <c r="B217" s="23"/>
      <c r="C217" s="15"/>
      <c r="D217" s="15"/>
      <c r="E217" s="24">
        <f t="shared" si="1"/>
        <v>0</v>
      </c>
      <c r="F217" s="15"/>
      <c r="G217" s="25">
        <f t="shared" si="2"/>
        <v>0</v>
      </c>
      <c r="H217" s="15"/>
      <c r="I217" s="24">
        <f t="shared" si="3"/>
        <v>0</v>
      </c>
      <c r="J217" s="15"/>
      <c r="K217" s="20"/>
      <c r="L217" s="15"/>
      <c r="M217" s="24">
        <f t="shared" si="5"/>
        <v>0</v>
      </c>
      <c r="N217" s="26"/>
      <c r="O217" s="27"/>
      <c r="P217" s="27"/>
      <c r="Q217" s="24">
        <f t="shared" si="7"/>
        <v>0</v>
      </c>
      <c r="R217" s="24">
        <f t="shared" si="8"/>
        <v>0</v>
      </c>
      <c r="S217" s="24">
        <f t="shared" si="9"/>
        <v>0</v>
      </c>
      <c r="T217" s="28"/>
      <c r="U217" s="4"/>
      <c r="V217" s="4"/>
      <c r="W217" s="4"/>
      <c r="X217" s="4"/>
      <c r="Y217" s="4"/>
      <c r="Z217" s="4"/>
    </row>
    <row r="218" ht="14.25" customHeight="1">
      <c r="A218" s="22"/>
      <c r="B218" s="23"/>
      <c r="C218" s="15"/>
      <c r="D218" s="15"/>
      <c r="E218" s="24">
        <f t="shared" si="1"/>
        <v>0</v>
      </c>
      <c r="F218" s="15"/>
      <c r="G218" s="25">
        <f t="shared" si="2"/>
        <v>0</v>
      </c>
      <c r="H218" s="15"/>
      <c r="I218" s="24">
        <f t="shared" si="3"/>
        <v>0</v>
      </c>
      <c r="J218" s="15"/>
      <c r="K218" s="20"/>
      <c r="L218" s="15"/>
      <c r="M218" s="24">
        <f t="shared" si="5"/>
        <v>0</v>
      </c>
      <c r="N218" s="26"/>
      <c r="O218" s="27"/>
      <c r="P218" s="27"/>
      <c r="Q218" s="24">
        <f t="shared" si="7"/>
        <v>0</v>
      </c>
      <c r="R218" s="24">
        <f t="shared" si="8"/>
        <v>0</v>
      </c>
      <c r="S218" s="24">
        <f t="shared" si="9"/>
        <v>0</v>
      </c>
      <c r="T218" s="28"/>
      <c r="U218" s="4"/>
      <c r="V218" s="4"/>
      <c r="W218" s="4"/>
      <c r="X218" s="4"/>
      <c r="Y218" s="4"/>
      <c r="Z218" s="4"/>
    </row>
    <row r="219" ht="14.25" customHeight="1">
      <c r="A219" s="22"/>
      <c r="B219" s="23"/>
      <c r="C219" s="15"/>
      <c r="D219" s="15"/>
      <c r="E219" s="24">
        <f t="shared" si="1"/>
        <v>0</v>
      </c>
      <c r="F219" s="15"/>
      <c r="G219" s="25">
        <f t="shared" si="2"/>
        <v>0</v>
      </c>
      <c r="H219" s="15"/>
      <c r="I219" s="24">
        <f t="shared" si="3"/>
        <v>0</v>
      </c>
      <c r="J219" s="15"/>
      <c r="K219" s="20"/>
      <c r="L219" s="15"/>
      <c r="M219" s="24">
        <f t="shared" si="5"/>
        <v>0</v>
      </c>
      <c r="N219" s="26"/>
      <c r="O219" s="27"/>
      <c r="P219" s="27"/>
      <c r="Q219" s="24">
        <f t="shared" si="7"/>
        <v>0</v>
      </c>
      <c r="R219" s="24">
        <f t="shared" si="8"/>
        <v>0</v>
      </c>
      <c r="S219" s="24">
        <f t="shared" si="9"/>
        <v>0</v>
      </c>
      <c r="T219" s="28"/>
      <c r="U219" s="4"/>
      <c r="V219" s="4"/>
      <c r="W219" s="4"/>
      <c r="X219" s="4"/>
      <c r="Y219" s="4"/>
      <c r="Z219" s="4"/>
    </row>
    <row r="220" ht="14.25" customHeight="1">
      <c r="A220" s="22"/>
      <c r="B220" s="23"/>
      <c r="C220" s="15"/>
      <c r="D220" s="15"/>
      <c r="E220" s="24">
        <f t="shared" si="1"/>
        <v>0</v>
      </c>
      <c r="F220" s="15"/>
      <c r="G220" s="25">
        <f t="shared" si="2"/>
        <v>0</v>
      </c>
      <c r="H220" s="15"/>
      <c r="I220" s="24">
        <f t="shared" si="3"/>
        <v>0</v>
      </c>
      <c r="J220" s="15"/>
      <c r="K220" s="20"/>
      <c r="L220" s="15"/>
      <c r="M220" s="24">
        <f t="shared" si="5"/>
        <v>0</v>
      </c>
      <c r="N220" s="26"/>
      <c r="O220" s="27"/>
      <c r="P220" s="27"/>
      <c r="Q220" s="24">
        <f t="shared" si="7"/>
        <v>0</v>
      </c>
      <c r="R220" s="24">
        <f t="shared" si="8"/>
        <v>0</v>
      </c>
      <c r="S220" s="24">
        <f t="shared" si="9"/>
        <v>0</v>
      </c>
      <c r="T220" s="28"/>
      <c r="U220" s="4"/>
      <c r="V220" s="4"/>
      <c r="W220" s="4"/>
      <c r="X220" s="4"/>
      <c r="Y220" s="4"/>
      <c r="Z220" s="4"/>
    </row>
    <row r="221" ht="14.25" customHeight="1">
      <c r="A221" s="22"/>
      <c r="B221" s="23"/>
      <c r="C221" s="15"/>
      <c r="D221" s="15"/>
      <c r="E221" s="24">
        <f t="shared" si="1"/>
        <v>0</v>
      </c>
      <c r="F221" s="15"/>
      <c r="G221" s="25">
        <f t="shared" si="2"/>
        <v>0</v>
      </c>
      <c r="H221" s="15"/>
      <c r="I221" s="24">
        <f t="shared" si="3"/>
        <v>0</v>
      </c>
      <c r="J221" s="15"/>
      <c r="K221" s="20"/>
      <c r="L221" s="15"/>
      <c r="M221" s="24">
        <f t="shared" si="5"/>
        <v>0</v>
      </c>
      <c r="N221" s="26"/>
      <c r="O221" s="27"/>
      <c r="P221" s="27"/>
      <c r="Q221" s="24">
        <f t="shared" si="7"/>
        <v>0</v>
      </c>
      <c r="R221" s="24">
        <f t="shared" si="8"/>
        <v>0</v>
      </c>
      <c r="S221" s="24">
        <f t="shared" si="9"/>
        <v>0</v>
      </c>
      <c r="T221" s="28"/>
      <c r="U221" s="4"/>
      <c r="V221" s="4"/>
      <c r="W221" s="4"/>
      <c r="X221" s="4"/>
      <c r="Y221" s="4"/>
      <c r="Z221" s="4"/>
    </row>
    <row r="222" ht="14.25" customHeight="1">
      <c r="A222" s="22"/>
      <c r="B222" s="23"/>
      <c r="C222" s="15"/>
      <c r="D222" s="15"/>
      <c r="E222" s="24">
        <f t="shared" si="1"/>
        <v>0</v>
      </c>
      <c r="F222" s="15"/>
      <c r="G222" s="25">
        <f t="shared" si="2"/>
        <v>0</v>
      </c>
      <c r="H222" s="15"/>
      <c r="I222" s="24">
        <f t="shared" si="3"/>
        <v>0</v>
      </c>
      <c r="J222" s="15"/>
      <c r="K222" s="20"/>
      <c r="L222" s="15"/>
      <c r="M222" s="24">
        <f t="shared" si="5"/>
        <v>0</v>
      </c>
      <c r="N222" s="26"/>
      <c r="O222" s="27"/>
      <c r="P222" s="27"/>
      <c r="Q222" s="24">
        <f t="shared" si="7"/>
        <v>0</v>
      </c>
      <c r="R222" s="24">
        <f t="shared" si="8"/>
        <v>0</v>
      </c>
      <c r="S222" s="24">
        <f t="shared" si="9"/>
        <v>0</v>
      </c>
      <c r="T222" s="28"/>
      <c r="U222" s="4"/>
      <c r="V222" s="4"/>
      <c r="W222" s="4"/>
      <c r="X222" s="4"/>
      <c r="Y222" s="4"/>
      <c r="Z222" s="4"/>
    </row>
    <row r="223" ht="14.25" customHeight="1">
      <c r="A223" s="22"/>
      <c r="B223" s="23"/>
      <c r="C223" s="15"/>
      <c r="D223" s="15"/>
      <c r="E223" s="24">
        <f t="shared" si="1"/>
        <v>0</v>
      </c>
      <c r="F223" s="15"/>
      <c r="G223" s="25">
        <f t="shared" si="2"/>
        <v>0</v>
      </c>
      <c r="H223" s="15"/>
      <c r="I223" s="24">
        <f t="shared" si="3"/>
        <v>0</v>
      </c>
      <c r="J223" s="15"/>
      <c r="K223" s="20"/>
      <c r="L223" s="15"/>
      <c r="M223" s="24">
        <f t="shared" si="5"/>
        <v>0</v>
      </c>
      <c r="N223" s="26"/>
      <c r="O223" s="27"/>
      <c r="P223" s="27"/>
      <c r="Q223" s="24">
        <f t="shared" si="7"/>
        <v>0</v>
      </c>
      <c r="R223" s="24">
        <f t="shared" si="8"/>
        <v>0</v>
      </c>
      <c r="S223" s="24">
        <f t="shared" si="9"/>
        <v>0</v>
      </c>
      <c r="T223" s="28"/>
      <c r="U223" s="4"/>
      <c r="V223" s="4"/>
      <c r="W223" s="4"/>
      <c r="X223" s="4"/>
      <c r="Y223" s="4"/>
      <c r="Z223" s="4"/>
    </row>
    <row r="224" ht="14.25" customHeight="1">
      <c r="A224" s="22"/>
      <c r="B224" s="23"/>
      <c r="C224" s="15"/>
      <c r="D224" s="15"/>
      <c r="E224" s="24">
        <f t="shared" si="1"/>
        <v>0</v>
      </c>
      <c r="F224" s="15"/>
      <c r="G224" s="25">
        <f t="shared" si="2"/>
        <v>0</v>
      </c>
      <c r="H224" s="15"/>
      <c r="I224" s="24">
        <f t="shared" si="3"/>
        <v>0</v>
      </c>
      <c r="J224" s="15"/>
      <c r="K224" s="20"/>
      <c r="L224" s="15"/>
      <c r="M224" s="24">
        <f t="shared" si="5"/>
        <v>0</v>
      </c>
      <c r="N224" s="26"/>
      <c r="O224" s="27"/>
      <c r="P224" s="27"/>
      <c r="Q224" s="24">
        <f t="shared" si="7"/>
        <v>0</v>
      </c>
      <c r="R224" s="24">
        <f t="shared" si="8"/>
        <v>0</v>
      </c>
      <c r="S224" s="24">
        <f t="shared" si="9"/>
        <v>0</v>
      </c>
      <c r="T224" s="28"/>
      <c r="U224" s="4"/>
      <c r="V224" s="4"/>
      <c r="W224" s="4"/>
      <c r="X224" s="4"/>
      <c r="Y224" s="4"/>
      <c r="Z224" s="4"/>
    </row>
    <row r="225" ht="14.25" customHeight="1">
      <c r="A225" s="22"/>
      <c r="B225" s="23"/>
      <c r="C225" s="15"/>
      <c r="D225" s="15"/>
      <c r="E225" s="24">
        <f t="shared" si="1"/>
        <v>0</v>
      </c>
      <c r="F225" s="15"/>
      <c r="G225" s="25">
        <f t="shared" si="2"/>
        <v>0</v>
      </c>
      <c r="H225" s="15"/>
      <c r="I225" s="24">
        <f t="shared" si="3"/>
        <v>0</v>
      </c>
      <c r="J225" s="15"/>
      <c r="K225" s="20"/>
      <c r="L225" s="15"/>
      <c r="M225" s="24">
        <f t="shared" si="5"/>
        <v>0</v>
      </c>
      <c r="N225" s="26"/>
      <c r="O225" s="27"/>
      <c r="P225" s="27"/>
      <c r="Q225" s="24">
        <f t="shared" si="7"/>
        <v>0</v>
      </c>
      <c r="R225" s="24">
        <f t="shared" si="8"/>
        <v>0</v>
      </c>
      <c r="S225" s="24">
        <f t="shared" si="9"/>
        <v>0</v>
      </c>
      <c r="T225" s="28"/>
      <c r="U225" s="4"/>
      <c r="V225" s="4"/>
      <c r="W225" s="4"/>
      <c r="X225" s="4"/>
      <c r="Y225" s="4"/>
      <c r="Z225" s="4"/>
    </row>
    <row r="226" ht="14.25" customHeight="1">
      <c r="A226" s="22"/>
      <c r="B226" s="23"/>
      <c r="C226" s="15"/>
      <c r="D226" s="15"/>
      <c r="E226" s="24">
        <f t="shared" si="1"/>
        <v>0</v>
      </c>
      <c r="F226" s="15"/>
      <c r="G226" s="25">
        <f t="shared" si="2"/>
        <v>0</v>
      </c>
      <c r="H226" s="15"/>
      <c r="I226" s="24">
        <f t="shared" si="3"/>
        <v>0</v>
      </c>
      <c r="J226" s="15"/>
      <c r="K226" s="20"/>
      <c r="L226" s="15"/>
      <c r="M226" s="24">
        <f t="shared" si="5"/>
        <v>0</v>
      </c>
      <c r="N226" s="26"/>
      <c r="O226" s="27"/>
      <c r="P226" s="27"/>
      <c r="Q226" s="24">
        <f t="shared" si="7"/>
        <v>0</v>
      </c>
      <c r="R226" s="24">
        <f t="shared" si="8"/>
        <v>0</v>
      </c>
      <c r="S226" s="24">
        <f t="shared" si="9"/>
        <v>0</v>
      </c>
      <c r="T226" s="28"/>
      <c r="U226" s="4"/>
      <c r="V226" s="4"/>
      <c r="W226" s="4"/>
      <c r="X226" s="4"/>
      <c r="Y226" s="4"/>
      <c r="Z226" s="4"/>
    </row>
    <row r="227" ht="14.25" customHeight="1">
      <c r="A227" s="22"/>
      <c r="B227" s="23"/>
      <c r="C227" s="15"/>
      <c r="D227" s="15"/>
      <c r="E227" s="24">
        <f t="shared" si="1"/>
        <v>0</v>
      </c>
      <c r="F227" s="15"/>
      <c r="G227" s="25">
        <f t="shared" si="2"/>
        <v>0</v>
      </c>
      <c r="H227" s="15"/>
      <c r="I227" s="24">
        <f t="shared" si="3"/>
        <v>0</v>
      </c>
      <c r="J227" s="15"/>
      <c r="K227" s="20"/>
      <c r="L227" s="15"/>
      <c r="M227" s="24">
        <f t="shared" si="5"/>
        <v>0</v>
      </c>
      <c r="N227" s="26"/>
      <c r="O227" s="27"/>
      <c r="P227" s="27"/>
      <c r="Q227" s="24">
        <f t="shared" si="7"/>
        <v>0</v>
      </c>
      <c r="R227" s="24">
        <f t="shared" si="8"/>
        <v>0</v>
      </c>
      <c r="S227" s="24">
        <f t="shared" si="9"/>
        <v>0</v>
      </c>
      <c r="T227" s="28"/>
      <c r="U227" s="4"/>
      <c r="V227" s="4"/>
      <c r="W227" s="4"/>
      <c r="X227" s="4"/>
      <c r="Y227" s="4"/>
      <c r="Z227" s="4"/>
    </row>
    <row r="228" ht="14.25" customHeight="1">
      <c r="A228" s="22"/>
      <c r="B228" s="23"/>
      <c r="C228" s="15"/>
      <c r="D228" s="15"/>
      <c r="E228" s="24">
        <f t="shared" si="1"/>
        <v>0</v>
      </c>
      <c r="F228" s="15"/>
      <c r="G228" s="25">
        <f t="shared" si="2"/>
        <v>0</v>
      </c>
      <c r="H228" s="15"/>
      <c r="I228" s="24">
        <f t="shared" si="3"/>
        <v>0</v>
      </c>
      <c r="J228" s="15"/>
      <c r="K228" s="20"/>
      <c r="L228" s="15"/>
      <c r="M228" s="24">
        <f t="shared" si="5"/>
        <v>0</v>
      </c>
      <c r="N228" s="26"/>
      <c r="O228" s="27"/>
      <c r="P228" s="27"/>
      <c r="Q228" s="24">
        <f t="shared" si="7"/>
        <v>0</v>
      </c>
      <c r="R228" s="24">
        <f t="shared" si="8"/>
        <v>0</v>
      </c>
      <c r="S228" s="24">
        <f t="shared" si="9"/>
        <v>0</v>
      </c>
      <c r="T228" s="28"/>
      <c r="U228" s="4"/>
      <c r="V228" s="4"/>
      <c r="W228" s="4"/>
      <c r="X228" s="4"/>
      <c r="Y228" s="4"/>
      <c r="Z228" s="4"/>
    </row>
    <row r="229" ht="14.25" customHeight="1">
      <c r="A229" s="22"/>
      <c r="B229" s="23"/>
      <c r="C229" s="15"/>
      <c r="D229" s="15"/>
      <c r="E229" s="24">
        <f t="shared" si="1"/>
        <v>0</v>
      </c>
      <c r="F229" s="15"/>
      <c r="G229" s="25">
        <f t="shared" si="2"/>
        <v>0</v>
      </c>
      <c r="H229" s="15"/>
      <c r="I229" s="24">
        <f t="shared" si="3"/>
        <v>0</v>
      </c>
      <c r="J229" s="15"/>
      <c r="K229" s="20"/>
      <c r="L229" s="15"/>
      <c r="M229" s="24">
        <f t="shared" si="5"/>
        <v>0</v>
      </c>
      <c r="N229" s="26"/>
      <c r="O229" s="27"/>
      <c r="P229" s="27"/>
      <c r="Q229" s="24">
        <f t="shared" si="7"/>
        <v>0</v>
      </c>
      <c r="R229" s="24">
        <f t="shared" si="8"/>
        <v>0</v>
      </c>
      <c r="S229" s="24">
        <f t="shared" si="9"/>
        <v>0</v>
      </c>
      <c r="T229" s="28"/>
      <c r="U229" s="4"/>
      <c r="V229" s="4"/>
      <c r="W229" s="4"/>
      <c r="X229" s="4"/>
      <c r="Y229" s="4"/>
      <c r="Z229" s="4"/>
    </row>
    <row r="230" ht="14.25" customHeight="1">
      <c r="A230" s="22"/>
      <c r="B230" s="23"/>
      <c r="C230" s="15"/>
      <c r="D230" s="15"/>
      <c r="E230" s="24">
        <f t="shared" si="1"/>
        <v>0</v>
      </c>
      <c r="F230" s="15"/>
      <c r="G230" s="25">
        <f t="shared" si="2"/>
        <v>0</v>
      </c>
      <c r="H230" s="15"/>
      <c r="I230" s="24">
        <f t="shared" si="3"/>
        <v>0</v>
      </c>
      <c r="J230" s="15"/>
      <c r="K230" s="20"/>
      <c r="L230" s="15"/>
      <c r="M230" s="24">
        <f t="shared" si="5"/>
        <v>0</v>
      </c>
      <c r="N230" s="26"/>
      <c r="O230" s="27"/>
      <c r="P230" s="27"/>
      <c r="Q230" s="24">
        <f t="shared" si="7"/>
        <v>0</v>
      </c>
      <c r="R230" s="24">
        <f t="shared" si="8"/>
        <v>0</v>
      </c>
      <c r="S230" s="24">
        <f t="shared" si="9"/>
        <v>0</v>
      </c>
      <c r="T230" s="28"/>
      <c r="U230" s="4"/>
      <c r="V230" s="4"/>
      <c r="W230" s="4"/>
      <c r="X230" s="4"/>
      <c r="Y230" s="4"/>
      <c r="Z230" s="4"/>
    </row>
    <row r="231" ht="14.25" customHeight="1">
      <c r="A231" s="22"/>
      <c r="B231" s="23"/>
      <c r="C231" s="15"/>
      <c r="D231" s="15"/>
      <c r="E231" s="24">
        <f t="shared" si="1"/>
        <v>0</v>
      </c>
      <c r="F231" s="15"/>
      <c r="G231" s="25">
        <f t="shared" si="2"/>
        <v>0</v>
      </c>
      <c r="H231" s="15"/>
      <c r="I231" s="24">
        <f t="shared" si="3"/>
        <v>0</v>
      </c>
      <c r="J231" s="15"/>
      <c r="K231" s="20"/>
      <c r="L231" s="15"/>
      <c r="M231" s="24">
        <f t="shared" si="5"/>
        <v>0</v>
      </c>
      <c r="N231" s="26"/>
      <c r="O231" s="27"/>
      <c r="P231" s="27"/>
      <c r="Q231" s="24">
        <f t="shared" si="7"/>
        <v>0</v>
      </c>
      <c r="R231" s="24">
        <f t="shared" si="8"/>
        <v>0</v>
      </c>
      <c r="S231" s="24">
        <f t="shared" si="9"/>
        <v>0</v>
      </c>
      <c r="T231" s="28"/>
      <c r="U231" s="4"/>
      <c r="V231" s="4"/>
      <c r="W231" s="4"/>
      <c r="X231" s="4"/>
      <c r="Y231" s="4"/>
      <c r="Z231" s="4"/>
    </row>
    <row r="232" ht="14.25" customHeight="1">
      <c r="A232" s="22"/>
      <c r="B232" s="23"/>
      <c r="C232" s="15"/>
      <c r="D232" s="15"/>
      <c r="E232" s="24">
        <f t="shared" si="1"/>
        <v>0</v>
      </c>
      <c r="F232" s="15"/>
      <c r="G232" s="25">
        <f t="shared" si="2"/>
        <v>0</v>
      </c>
      <c r="H232" s="15"/>
      <c r="I232" s="24">
        <f t="shared" si="3"/>
        <v>0</v>
      </c>
      <c r="J232" s="15"/>
      <c r="K232" s="20"/>
      <c r="L232" s="15"/>
      <c r="M232" s="24">
        <f t="shared" si="5"/>
        <v>0</v>
      </c>
      <c r="N232" s="26"/>
      <c r="O232" s="27"/>
      <c r="P232" s="27"/>
      <c r="Q232" s="24">
        <f t="shared" si="7"/>
        <v>0</v>
      </c>
      <c r="R232" s="24">
        <f t="shared" si="8"/>
        <v>0</v>
      </c>
      <c r="S232" s="24">
        <f t="shared" si="9"/>
        <v>0</v>
      </c>
      <c r="T232" s="28"/>
      <c r="U232" s="4"/>
      <c r="V232" s="4"/>
      <c r="W232" s="4"/>
      <c r="X232" s="4"/>
      <c r="Y232" s="4"/>
      <c r="Z232" s="4"/>
    </row>
    <row r="233" ht="14.25" customHeight="1">
      <c r="A233" s="22"/>
      <c r="B233" s="23"/>
      <c r="C233" s="15"/>
      <c r="D233" s="15"/>
      <c r="E233" s="24">
        <f t="shared" si="1"/>
        <v>0</v>
      </c>
      <c r="F233" s="15"/>
      <c r="G233" s="25">
        <f t="shared" si="2"/>
        <v>0</v>
      </c>
      <c r="H233" s="15"/>
      <c r="I233" s="24">
        <f t="shared" si="3"/>
        <v>0</v>
      </c>
      <c r="J233" s="15"/>
      <c r="K233" s="20"/>
      <c r="L233" s="15"/>
      <c r="M233" s="24">
        <f t="shared" si="5"/>
        <v>0</v>
      </c>
      <c r="N233" s="26"/>
      <c r="O233" s="27"/>
      <c r="P233" s="27"/>
      <c r="Q233" s="24">
        <f t="shared" si="7"/>
        <v>0</v>
      </c>
      <c r="R233" s="24">
        <f t="shared" si="8"/>
        <v>0</v>
      </c>
      <c r="S233" s="24">
        <f t="shared" si="9"/>
        <v>0</v>
      </c>
      <c r="T233" s="28"/>
      <c r="U233" s="4"/>
      <c r="V233" s="4"/>
      <c r="W233" s="4"/>
      <c r="X233" s="4"/>
      <c r="Y233" s="4"/>
      <c r="Z233" s="4"/>
    </row>
    <row r="234" ht="14.25" customHeight="1">
      <c r="A234" s="22"/>
      <c r="B234" s="23"/>
      <c r="C234" s="15"/>
      <c r="D234" s="15"/>
      <c r="E234" s="24">
        <f t="shared" si="1"/>
        <v>0</v>
      </c>
      <c r="F234" s="15"/>
      <c r="G234" s="25">
        <f t="shared" si="2"/>
        <v>0</v>
      </c>
      <c r="H234" s="15"/>
      <c r="I234" s="24">
        <f t="shared" si="3"/>
        <v>0</v>
      </c>
      <c r="J234" s="15"/>
      <c r="K234" s="20"/>
      <c r="L234" s="15"/>
      <c r="M234" s="24">
        <f t="shared" si="5"/>
        <v>0</v>
      </c>
      <c r="N234" s="26"/>
      <c r="O234" s="27"/>
      <c r="P234" s="27"/>
      <c r="Q234" s="24">
        <f t="shared" si="7"/>
        <v>0</v>
      </c>
      <c r="R234" s="24">
        <f t="shared" si="8"/>
        <v>0</v>
      </c>
      <c r="S234" s="24">
        <f t="shared" si="9"/>
        <v>0</v>
      </c>
      <c r="T234" s="28"/>
      <c r="U234" s="4"/>
      <c r="V234" s="4"/>
      <c r="W234" s="4"/>
      <c r="X234" s="4"/>
      <c r="Y234" s="4"/>
      <c r="Z234" s="4"/>
    </row>
    <row r="235" ht="14.25" customHeight="1">
      <c r="A235" s="22"/>
      <c r="B235" s="23"/>
      <c r="C235" s="15"/>
      <c r="D235" s="15"/>
      <c r="E235" s="24">
        <f t="shared" si="1"/>
        <v>0</v>
      </c>
      <c r="F235" s="15"/>
      <c r="G235" s="25">
        <f t="shared" si="2"/>
        <v>0</v>
      </c>
      <c r="H235" s="15"/>
      <c r="I235" s="24">
        <f t="shared" si="3"/>
        <v>0</v>
      </c>
      <c r="J235" s="15"/>
      <c r="K235" s="20"/>
      <c r="L235" s="15"/>
      <c r="M235" s="24">
        <f t="shared" si="5"/>
        <v>0</v>
      </c>
      <c r="N235" s="26"/>
      <c r="O235" s="27"/>
      <c r="P235" s="27"/>
      <c r="Q235" s="24">
        <f t="shared" si="7"/>
        <v>0</v>
      </c>
      <c r="R235" s="24">
        <f t="shared" si="8"/>
        <v>0</v>
      </c>
      <c r="S235" s="24">
        <f t="shared" si="9"/>
        <v>0</v>
      </c>
      <c r="T235" s="28"/>
      <c r="U235" s="4"/>
      <c r="V235" s="4"/>
      <c r="W235" s="4"/>
      <c r="X235" s="4"/>
      <c r="Y235" s="4"/>
      <c r="Z235" s="4"/>
    </row>
    <row r="236" ht="14.25" customHeight="1">
      <c r="A236" s="22"/>
      <c r="B236" s="23"/>
      <c r="C236" s="15"/>
      <c r="D236" s="15"/>
      <c r="E236" s="24">
        <f t="shared" si="1"/>
        <v>0</v>
      </c>
      <c r="F236" s="15"/>
      <c r="G236" s="25">
        <f t="shared" si="2"/>
        <v>0</v>
      </c>
      <c r="H236" s="15"/>
      <c r="I236" s="24">
        <f t="shared" si="3"/>
        <v>0</v>
      </c>
      <c r="J236" s="15"/>
      <c r="K236" s="20"/>
      <c r="L236" s="15"/>
      <c r="M236" s="24">
        <f t="shared" si="5"/>
        <v>0</v>
      </c>
      <c r="N236" s="26"/>
      <c r="O236" s="27"/>
      <c r="P236" s="27"/>
      <c r="Q236" s="24">
        <f t="shared" si="7"/>
        <v>0</v>
      </c>
      <c r="R236" s="24">
        <f t="shared" si="8"/>
        <v>0</v>
      </c>
      <c r="S236" s="24">
        <f t="shared" si="9"/>
        <v>0</v>
      </c>
      <c r="T236" s="28"/>
      <c r="U236" s="4"/>
      <c r="V236" s="4"/>
      <c r="W236" s="4"/>
      <c r="X236" s="4"/>
      <c r="Y236" s="4"/>
      <c r="Z236" s="4"/>
    </row>
    <row r="237" ht="14.25" customHeight="1">
      <c r="A237" s="22"/>
      <c r="B237" s="23"/>
      <c r="C237" s="15"/>
      <c r="D237" s="15"/>
      <c r="E237" s="24">
        <f t="shared" si="1"/>
        <v>0</v>
      </c>
      <c r="F237" s="15"/>
      <c r="G237" s="25">
        <f t="shared" si="2"/>
        <v>0</v>
      </c>
      <c r="H237" s="15"/>
      <c r="I237" s="24">
        <f t="shared" si="3"/>
        <v>0</v>
      </c>
      <c r="J237" s="15"/>
      <c r="K237" s="20"/>
      <c r="L237" s="15"/>
      <c r="M237" s="24">
        <f t="shared" si="5"/>
        <v>0</v>
      </c>
      <c r="N237" s="26"/>
      <c r="O237" s="27"/>
      <c r="P237" s="27"/>
      <c r="Q237" s="24">
        <f t="shared" si="7"/>
        <v>0</v>
      </c>
      <c r="R237" s="24">
        <f t="shared" si="8"/>
        <v>0</v>
      </c>
      <c r="S237" s="24">
        <f t="shared" si="9"/>
        <v>0</v>
      </c>
      <c r="T237" s="28"/>
      <c r="U237" s="4"/>
      <c r="V237" s="4"/>
      <c r="W237" s="4"/>
      <c r="X237" s="4"/>
      <c r="Y237" s="4"/>
      <c r="Z237" s="4"/>
    </row>
    <row r="238" ht="14.25" customHeight="1">
      <c r="A238" s="22"/>
      <c r="B238" s="23"/>
      <c r="C238" s="15"/>
      <c r="D238" s="15"/>
      <c r="E238" s="24">
        <f t="shared" si="1"/>
        <v>0</v>
      </c>
      <c r="F238" s="15"/>
      <c r="G238" s="25">
        <f t="shared" si="2"/>
        <v>0</v>
      </c>
      <c r="H238" s="15"/>
      <c r="I238" s="24">
        <f t="shared" si="3"/>
        <v>0</v>
      </c>
      <c r="J238" s="15"/>
      <c r="K238" s="20"/>
      <c r="L238" s="15"/>
      <c r="M238" s="24">
        <f t="shared" si="5"/>
        <v>0</v>
      </c>
      <c r="N238" s="15"/>
      <c r="O238" s="20"/>
      <c r="P238" s="20"/>
      <c r="Q238" s="24">
        <f t="shared" si="7"/>
        <v>0</v>
      </c>
      <c r="R238" s="24">
        <f t="shared" si="8"/>
        <v>0</v>
      </c>
      <c r="S238" s="24">
        <f t="shared" si="9"/>
        <v>0</v>
      </c>
      <c r="T238" s="28"/>
      <c r="U238" s="4"/>
      <c r="V238" s="4"/>
      <c r="W238" s="4"/>
      <c r="X238" s="4"/>
      <c r="Y238" s="4"/>
      <c r="Z238" s="4"/>
    </row>
    <row r="239" ht="14.25" customHeight="1">
      <c r="A239" s="22"/>
      <c r="B239" s="23"/>
      <c r="C239" s="15"/>
      <c r="D239" s="15"/>
      <c r="E239" s="24">
        <f t="shared" si="1"/>
        <v>0</v>
      </c>
      <c r="F239" s="15"/>
      <c r="G239" s="25">
        <f t="shared" si="2"/>
        <v>0</v>
      </c>
      <c r="H239" s="15"/>
      <c r="I239" s="24">
        <f t="shared" si="3"/>
        <v>0</v>
      </c>
      <c r="J239" s="15"/>
      <c r="K239" s="20"/>
      <c r="L239" s="15"/>
      <c r="M239" s="24">
        <f t="shared" si="5"/>
        <v>0</v>
      </c>
      <c r="N239" s="15"/>
      <c r="O239" s="20"/>
      <c r="P239" s="20"/>
      <c r="Q239" s="24">
        <f t="shared" si="7"/>
        <v>0</v>
      </c>
      <c r="R239" s="24">
        <f t="shared" si="8"/>
        <v>0</v>
      </c>
      <c r="S239" s="24">
        <f t="shared" si="9"/>
        <v>0</v>
      </c>
      <c r="T239" s="28"/>
      <c r="U239" s="4"/>
      <c r="V239" s="4"/>
      <c r="W239" s="4"/>
      <c r="X239" s="4"/>
      <c r="Y239" s="4"/>
      <c r="Z239" s="4"/>
    </row>
    <row r="240" ht="14.25" customHeight="1">
      <c r="A240" s="22"/>
      <c r="B240" s="23"/>
      <c r="C240" s="15"/>
      <c r="D240" s="15"/>
      <c r="E240" s="24">
        <f t="shared" si="1"/>
        <v>0</v>
      </c>
      <c r="F240" s="15"/>
      <c r="G240" s="25">
        <f t="shared" si="2"/>
        <v>0</v>
      </c>
      <c r="H240" s="15"/>
      <c r="I240" s="24">
        <f t="shared" si="3"/>
        <v>0</v>
      </c>
      <c r="J240" s="15"/>
      <c r="K240" s="20"/>
      <c r="L240" s="15"/>
      <c r="M240" s="24">
        <f t="shared" si="5"/>
        <v>0</v>
      </c>
      <c r="N240" s="15"/>
      <c r="O240" s="20"/>
      <c r="P240" s="20"/>
      <c r="Q240" s="24">
        <f t="shared" si="7"/>
        <v>0</v>
      </c>
      <c r="R240" s="24">
        <f t="shared" si="8"/>
        <v>0</v>
      </c>
      <c r="S240" s="24">
        <f t="shared" si="9"/>
        <v>0</v>
      </c>
      <c r="T240" s="28"/>
      <c r="U240" s="4"/>
      <c r="V240" s="4"/>
      <c r="W240" s="4"/>
      <c r="X240" s="4"/>
      <c r="Y240" s="4"/>
      <c r="Z240" s="4"/>
    </row>
    <row r="241" ht="14.25" customHeight="1">
      <c r="A241" s="22"/>
      <c r="B241" s="23"/>
      <c r="C241" s="15"/>
      <c r="D241" s="15"/>
      <c r="E241" s="24">
        <f t="shared" si="1"/>
        <v>0</v>
      </c>
      <c r="F241" s="15"/>
      <c r="G241" s="25">
        <f t="shared" si="2"/>
        <v>0</v>
      </c>
      <c r="H241" s="15"/>
      <c r="I241" s="24">
        <f t="shared" si="3"/>
        <v>0</v>
      </c>
      <c r="J241" s="15"/>
      <c r="K241" s="20"/>
      <c r="L241" s="15"/>
      <c r="M241" s="24">
        <f t="shared" si="5"/>
        <v>0</v>
      </c>
      <c r="N241" s="15"/>
      <c r="O241" s="20"/>
      <c r="P241" s="20"/>
      <c r="Q241" s="24">
        <f t="shared" si="7"/>
        <v>0</v>
      </c>
      <c r="R241" s="24">
        <f t="shared" si="8"/>
        <v>0</v>
      </c>
      <c r="S241" s="24">
        <f t="shared" si="9"/>
        <v>0</v>
      </c>
      <c r="T241" s="28"/>
      <c r="U241" s="4"/>
      <c r="V241" s="4"/>
      <c r="W241" s="4"/>
      <c r="X241" s="4"/>
      <c r="Y241" s="4"/>
      <c r="Z241" s="4"/>
    </row>
    <row r="242" ht="14.25" customHeight="1">
      <c r="A242" s="22"/>
      <c r="B242" s="23"/>
      <c r="C242" s="15"/>
      <c r="D242" s="15"/>
      <c r="E242" s="24">
        <f t="shared" si="1"/>
        <v>0</v>
      </c>
      <c r="F242" s="15"/>
      <c r="G242" s="25">
        <f t="shared" si="2"/>
        <v>0</v>
      </c>
      <c r="H242" s="15"/>
      <c r="I242" s="24">
        <f t="shared" si="3"/>
        <v>0</v>
      </c>
      <c r="J242" s="15"/>
      <c r="K242" s="20"/>
      <c r="L242" s="15"/>
      <c r="M242" s="24">
        <f t="shared" si="5"/>
        <v>0</v>
      </c>
      <c r="N242" s="15"/>
      <c r="O242" s="20"/>
      <c r="P242" s="20"/>
      <c r="Q242" s="24">
        <f t="shared" si="7"/>
        <v>0</v>
      </c>
      <c r="R242" s="24">
        <f t="shared" si="8"/>
        <v>0</v>
      </c>
      <c r="S242" s="24">
        <f t="shared" si="9"/>
        <v>0</v>
      </c>
      <c r="T242" s="28"/>
      <c r="U242" s="4"/>
      <c r="V242" s="4"/>
      <c r="W242" s="4"/>
      <c r="X242" s="4"/>
      <c r="Y242" s="4"/>
      <c r="Z242" s="4"/>
    </row>
    <row r="243" ht="14.25" customHeight="1">
      <c r="A243" s="22"/>
      <c r="B243" s="23"/>
      <c r="C243" s="15"/>
      <c r="D243" s="15"/>
      <c r="E243" s="24">
        <f t="shared" si="1"/>
        <v>0</v>
      </c>
      <c r="F243" s="15"/>
      <c r="G243" s="25">
        <f t="shared" si="2"/>
        <v>0</v>
      </c>
      <c r="H243" s="15"/>
      <c r="I243" s="24">
        <f t="shared" si="3"/>
        <v>0</v>
      </c>
      <c r="J243" s="15"/>
      <c r="K243" s="20"/>
      <c r="L243" s="15"/>
      <c r="M243" s="24">
        <f t="shared" si="5"/>
        <v>0</v>
      </c>
      <c r="N243" s="15"/>
      <c r="O243" s="20"/>
      <c r="P243" s="20"/>
      <c r="Q243" s="24">
        <f t="shared" si="7"/>
        <v>0</v>
      </c>
      <c r="R243" s="24">
        <f t="shared" si="8"/>
        <v>0</v>
      </c>
      <c r="S243" s="24">
        <f t="shared" si="9"/>
        <v>0</v>
      </c>
      <c r="T243" s="28"/>
      <c r="U243" s="4"/>
      <c r="V243" s="4"/>
      <c r="W243" s="4"/>
      <c r="X243" s="4"/>
      <c r="Y243" s="4"/>
      <c r="Z243" s="4"/>
    </row>
    <row r="244" ht="14.25" customHeight="1">
      <c r="A244" s="22"/>
      <c r="B244" s="23"/>
      <c r="C244" s="15"/>
      <c r="D244" s="15"/>
      <c r="E244" s="24">
        <f t="shared" si="1"/>
        <v>0</v>
      </c>
      <c r="F244" s="15"/>
      <c r="G244" s="25">
        <f t="shared" si="2"/>
        <v>0</v>
      </c>
      <c r="H244" s="15"/>
      <c r="I244" s="24">
        <f t="shared" si="3"/>
        <v>0</v>
      </c>
      <c r="J244" s="15"/>
      <c r="K244" s="20"/>
      <c r="L244" s="15"/>
      <c r="M244" s="24">
        <f t="shared" si="5"/>
        <v>0</v>
      </c>
      <c r="N244" s="15"/>
      <c r="O244" s="20"/>
      <c r="P244" s="20"/>
      <c r="Q244" s="24">
        <f t="shared" si="7"/>
        <v>0</v>
      </c>
      <c r="R244" s="24">
        <f t="shared" si="8"/>
        <v>0</v>
      </c>
      <c r="S244" s="24">
        <f t="shared" si="9"/>
        <v>0</v>
      </c>
      <c r="T244" s="28"/>
      <c r="U244" s="4"/>
      <c r="V244" s="4"/>
      <c r="W244" s="4"/>
      <c r="X244" s="4"/>
      <c r="Y244" s="4"/>
      <c r="Z244" s="4"/>
    </row>
    <row r="245" ht="14.25" customHeight="1">
      <c r="A245" s="22"/>
      <c r="B245" s="23"/>
      <c r="C245" s="15"/>
      <c r="D245" s="15"/>
      <c r="E245" s="24">
        <f t="shared" si="1"/>
        <v>0</v>
      </c>
      <c r="F245" s="15"/>
      <c r="G245" s="25">
        <f t="shared" si="2"/>
        <v>0</v>
      </c>
      <c r="H245" s="15"/>
      <c r="I245" s="24">
        <f t="shared" si="3"/>
        <v>0</v>
      </c>
      <c r="J245" s="15"/>
      <c r="K245" s="20"/>
      <c r="L245" s="15"/>
      <c r="M245" s="24">
        <f t="shared" si="5"/>
        <v>0</v>
      </c>
      <c r="N245" s="15"/>
      <c r="O245" s="20"/>
      <c r="P245" s="20"/>
      <c r="Q245" s="24">
        <f t="shared" si="7"/>
        <v>0</v>
      </c>
      <c r="R245" s="24">
        <f t="shared" si="8"/>
        <v>0</v>
      </c>
      <c r="S245" s="24">
        <f t="shared" si="9"/>
        <v>0</v>
      </c>
      <c r="T245" s="28"/>
      <c r="U245" s="4"/>
      <c r="V245" s="4"/>
      <c r="W245" s="4"/>
      <c r="X245" s="4"/>
      <c r="Y245" s="4"/>
      <c r="Z245" s="4"/>
    </row>
    <row r="246" ht="14.25" customHeight="1">
      <c r="A246" s="22"/>
      <c r="B246" s="23"/>
      <c r="C246" s="15"/>
      <c r="D246" s="15"/>
      <c r="E246" s="24">
        <f t="shared" si="1"/>
        <v>0</v>
      </c>
      <c r="F246" s="15"/>
      <c r="G246" s="25">
        <f t="shared" si="2"/>
        <v>0</v>
      </c>
      <c r="H246" s="15"/>
      <c r="I246" s="24">
        <f t="shared" si="3"/>
        <v>0</v>
      </c>
      <c r="J246" s="15"/>
      <c r="K246" s="20"/>
      <c r="L246" s="15"/>
      <c r="M246" s="24">
        <f t="shared" si="5"/>
        <v>0</v>
      </c>
      <c r="N246" s="15"/>
      <c r="O246" s="20"/>
      <c r="P246" s="20"/>
      <c r="Q246" s="24">
        <f t="shared" si="7"/>
        <v>0</v>
      </c>
      <c r="R246" s="24">
        <f t="shared" si="8"/>
        <v>0</v>
      </c>
      <c r="S246" s="24">
        <f t="shared" si="9"/>
        <v>0</v>
      </c>
      <c r="T246" s="28"/>
      <c r="U246" s="4"/>
      <c r="V246" s="4"/>
      <c r="W246" s="4"/>
      <c r="X246" s="4"/>
      <c r="Y246" s="4"/>
      <c r="Z246" s="4"/>
    </row>
    <row r="247" ht="14.25" customHeight="1">
      <c r="A247" s="22"/>
      <c r="B247" s="23"/>
      <c r="C247" s="15"/>
      <c r="D247" s="15"/>
      <c r="E247" s="24">
        <f t="shared" si="1"/>
        <v>0</v>
      </c>
      <c r="F247" s="15"/>
      <c r="G247" s="25">
        <f t="shared" si="2"/>
        <v>0</v>
      </c>
      <c r="H247" s="15"/>
      <c r="I247" s="24">
        <f t="shared" si="3"/>
        <v>0</v>
      </c>
      <c r="J247" s="15"/>
      <c r="K247" s="20"/>
      <c r="L247" s="15"/>
      <c r="M247" s="24">
        <f t="shared" si="5"/>
        <v>0</v>
      </c>
      <c r="N247" s="15"/>
      <c r="O247" s="20"/>
      <c r="P247" s="20"/>
      <c r="Q247" s="24">
        <f t="shared" si="7"/>
        <v>0</v>
      </c>
      <c r="R247" s="24">
        <f t="shared" si="8"/>
        <v>0</v>
      </c>
      <c r="S247" s="24">
        <f t="shared" si="9"/>
        <v>0</v>
      </c>
      <c r="T247" s="28"/>
      <c r="U247" s="4"/>
      <c r="V247" s="4"/>
      <c r="W247" s="4"/>
      <c r="X247" s="4"/>
      <c r="Y247" s="4"/>
      <c r="Z247" s="4"/>
    </row>
    <row r="248" ht="14.25" customHeight="1">
      <c r="A248" s="22"/>
      <c r="B248" s="23"/>
      <c r="C248" s="15"/>
      <c r="D248" s="15"/>
      <c r="E248" s="24">
        <f t="shared" si="1"/>
        <v>0</v>
      </c>
      <c r="F248" s="15"/>
      <c r="G248" s="25">
        <f t="shared" si="2"/>
        <v>0</v>
      </c>
      <c r="H248" s="15"/>
      <c r="I248" s="24">
        <f t="shared" si="3"/>
        <v>0</v>
      </c>
      <c r="J248" s="15"/>
      <c r="K248" s="20"/>
      <c r="L248" s="15"/>
      <c r="M248" s="24">
        <f t="shared" si="5"/>
        <v>0</v>
      </c>
      <c r="N248" s="15"/>
      <c r="O248" s="20"/>
      <c r="P248" s="20"/>
      <c r="Q248" s="24">
        <f t="shared" si="7"/>
        <v>0</v>
      </c>
      <c r="R248" s="24">
        <f t="shared" si="8"/>
        <v>0</v>
      </c>
      <c r="S248" s="24">
        <f t="shared" si="9"/>
        <v>0</v>
      </c>
      <c r="T248" s="28"/>
      <c r="U248" s="4"/>
      <c r="V248" s="4"/>
      <c r="W248" s="4"/>
      <c r="X248" s="4"/>
      <c r="Y248" s="4"/>
      <c r="Z248" s="4"/>
    </row>
    <row r="249" ht="14.25" customHeight="1">
      <c r="A249" s="22"/>
      <c r="B249" s="23"/>
      <c r="C249" s="15"/>
      <c r="D249" s="15"/>
      <c r="E249" s="24">
        <f t="shared" si="1"/>
        <v>0</v>
      </c>
      <c r="F249" s="15"/>
      <c r="G249" s="25">
        <f t="shared" si="2"/>
        <v>0</v>
      </c>
      <c r="H249" s="15"/>
      <c r="I249" s="24">
        <f t="shared" si="3"/>
        <v>0</v>
      </c>
      <c r="J249" s="15"/>
      <c r="K249" s="20"/>
      <c r="L249" s="15"/>
      <c r="M249" s="24">
        <f t="shared" si="5"/>
        <v>0</v>
      </c>
      <c r="N249" s="15"/>
      <c r="O249" s="20"/>
      <c r="P249" s="20"/>
      <c r="Q249" s="24">
        <f t="shared" si="7"/>
        <v>0</v>
      </c>
      <c r="R249" s="24">
        <f t="shared" si="8"/>
        <v>0</v>
      </c>
      <c r="S249" s="24">
        <f t="shared" si="9"/>
        <v>0</v>
      </c>
      <c r="T249" s="28"/>
      <c r="U249" s="4"/>
      <c r="V249" s="4"/>
      <c r="W249" s="4"/>
      <c r="X249" s="4"/>
      <c r="Y249" s="4"/>
      <c r="Z249" s="4"/>
    </row>
    <row r="250" ht="14.25" customHeight="1">
      <c r="A250" s="22"/>
      <c r="B250" s="23"/>
      <c r="C250" s="15"/>
      <c r="D250" s="15"/>
      <c r="E250" s="24">
        <f t="shared" si="1"/>
        <v>0</v>
      </c>
      <c r="F250" s="15"/>
      <c r="G250" s="25">
        <f t="shared" si="2"/>
        <v>0</v>
      </c>
      <c r="H250" s="15"/>
      <c r="I250" s="24">
        <f t="shared" si="3"/>
        <v>0</v>
      </c>
      <c r="J250" s="15"/>
      <c r="K250" s="20"/>
      <c r="L250" s="15"/>
      <c r="M250" s="24">
        <f t="shared" si="5"/>
        <v>0</v>
      </c>
      <c r="N250" s="15"/>
      <c r="O250" s="20"/>
      <c r="P250" s="20"/>
      <c r="Q250" s="24">
        <f t="shared" si="7"/>
        <v>0</v>
      </c>
      <c r="R250" s="24">
        <f t="shared" si="8"/>
        <v>0</v>
      </c>
      <c r="S250" s="24">
        <f t="shared" si="9"/>
        <v>0</v>
      </c>
      <c r="T250" s="28"/>
      <c r="U250" s="4"/>
      <c r="V250" s="4"/>
      <c r="W250" s="4"/>
      <c r="X250" s="4"/>
      <c r="Y250" s="4"/>
      <c r="Z250" s="4"/>
    </row>
    <row r="251" ht="14.25" customHeight="1">
      <c r="A251" s="22"/>
      <c r="B251" s="23"/>
      <c r="C251" s="15"/>
      <c r="D251" s="15"/>
      <c r="E251" s="24">
        <f t="shared" si="1"/>
        <v>0</v>
      </c>
      <c r="F251" s="15"/>
      <c r="G251" s="25">
        <f t="shared" si="2"/>
        <v>0</v>
      </c>
      <c r="H251" s="15"/>
      <c r="I251" s="24">
        <f t="shared" si="3"/>
        <v>0</v>
      </c>
      <c r="J251" s="15"/>
      <c r="K251" s="20"/>
      <c r="L251" s="15"/>
      <c r="M251" s="24">
        <f t="shared" si="5"/>
        <v>0</v>
      </c>
      <c r="N251" s="15"/>
      <c r="O251" s="20"/>
      <c r="P251" s="20"/>
      <c r="Q251" s="24">
        <f t="shared" si="7"/>
        <v>0</v>
      </c>
      <c r="R251" s="24">
        <f t="shared" si="8"/>
        <v>0</v>
      </c>
      <c r="S251" s="24">
        <f t="shared" si="9"/>
        <v>0</v>
      </c>
      <c r="T251" s="28"/>
      <c r="U251" s="4"/>
      <c r="V251" s="4"/>
      <c r="W251" s="4"/>
      <c r="X251" s="4"/>
      <c r="Y251" s="4"/>
      <c r="Z251" s="4"/>
    </row>
    <row r="252" ht="14.25" customHeight="1">
      <c r="A252" s="22"/>
      <c r="B252" s="23"/>
      <c r="C252" s="15"/>
      <c r="D252" s="15"/>
      <c r="E252" s="24">
        <f t="shared" si="1"/>
        <v>0</v>
      </c>
      <c r="F252" s="15"/>
      <c r="G252" s="25">
        <f t="shared" si="2"/>
        <v>0</v>
      </c>
      <c r="H252" s="15"/>
      <c r="I252" s="24">
        <f t="shared" si="3"/>
        <v>0</v>
      </c>
      <c r="J252" s="15"/>
      <c r="K252" s="20"/>
      <c r="L252" s="15"/>
      <c r="M252" s="24">
        <f t="shared" si="5"/>
        <v>0</v>
      </c>
      <c r="N252" s="15"/>
      <c r="O252" s="20"/>
      <c r="P252" s="20"/>
      <c r="Q252" s="24">
        <f t="shared" si="7"/>
        <v>0</v>
      </c>
      <c r="R252" s="24">
        <f t="shared" si="8"/>
        <v>0</v>
      </c>
      <c r="S252" s="24">
        <f t="shared" si="9"/>
        <v>0</v>
      </c>
      <c r="T252" s="28"/>
      <c r="U252" s="4"/>
      <c r="V252" s="4"/>
      <c r="W252" s="4"/>
      <c r="X252" s="4"/>
      <c r="Y252" s="4"/>
      <c r="Z252" s="4"/>
    </row>
    <row r="253" ht="14.25" customHeight="1">
      <c r="A253" s="22"/>
      <c r="B253" s="23"/>
      <c r="C253" s="15"/>
      <c r="D253" s="15"/>
      <c r="E253" s="24">
        <f t="shared" si="1"/>
        <v>0</v>
      </c>
      <c r="F253" s="15"/>
      <c r="G253" s="25">
        <f t="shared" si="2"/>
        <v>0</v>
      </c>
      <c r="H253" s="15"/>
      <c r="I253" s="24">
        <f t="shared" si="3"/>
        <v>0</v>
      </c>
      <c r="J253" s="15"/>
      <c r="K253" s="15"/>
      <c r="L253" s="15"/>
      <c r="M253" s="24">
        <f t="shared" si="5"/>
        <v>0</v>
      </c>
      <c r="N253" s="15"/>
      <c r="O253" s="20"/>
      <c r="P253" s="20"/>
      <c r="Q253" s="24">
        <f t="shared" si="7"/>
        <v>0</v>
      </c>
      <c r="R253" s="24">
        <f t="shared" si="8"/>
        <v>0</v>
      </c>
      <c r="S253" s="24">
        <f t="shared" si="9"/>
        <v>0</v>
      </c>
      <c r="T253" s="28"/>
      <c r="U253" s="4"/>
      <c r="V253" s="4"/>
      <c r="W253" s="4"/>
      <c r="X253" s="4"/>
      <c r="Y253" s="4"/>
      <c r="Z253" s="4"/>
    </row>
    <row r="254" ht="14.25" customHeight="1">
      <c r="A254" s="22"/>
      <c r="B254" s="23"/>
      <c r="C254" s="15"/>
      <c r="D254" s="15"/>
      <c r="E254" s="24">
        <f t="shared" si="1"/>
        <v>0</v>
      </c>
      <c r="F254" s="15"/>
      <c r="G254" s="25">
        <f t="shared" si="2"/>
        <v>0</v>
      </c>
      <c r="H254" s="15"/>
      <c r="I254" s="24">
        <f t="shared" si="3"/>
        <v>0</v>
      </c>
      <c r="J254" s="15"/>
      <c r="K254" s="15"/>
      <c r="L254" s="15"/>
      <c r="M254" s="24">
        <f t="shared" si="5"/>
        <v>0</v>
      </c>
      <c r="N254" s="15"/>
      <c r="O254" s="20"/>
      <c r="P254" s="20"/>
      <c r="Q254" s="24">
        <f t="shared" si="7"/>
        <v>0</v>
      </c>
      <c r="R254" s="24">
        <f t="shared" si="8"/>
        <v>0</v>
      </c>
      <c r="S254" s="24">
        <f t="shared" si="9"/>
        <v>0</v>
      </c>
      <c r="T254" s="28"/>
      <c r="U254" s="4"/>
      <c r="V254" s="4"/>
      <c r="W254" s="4"/>
      <c r="X254" s="4"/>
      <c r="Y254" s="4"/>
      <c r="Z254" s="4"/>
    </row>
    <row r="255" ht="14.25" customHeight="1">
      <c r="A255" s="22"/>
      <c r="B255" s="23"/>
      <c r="C255" s="15"/>
      <c r="D255" s="15"/>
      <c r="E255" s="24">
        <f t="shared" si="1"/>
        <v>0</v>
      </c>
      <c r="F255" s="15"/>
      <c r="G255" s="25">
        <f t="shared" si="2"/>
        <v>0</v>
      </c>
      <c r="H255" s="15"/>
      <c r="I255" s="24">
        <f t="shared" si="3"/>
        <v>0</v>
      </c>
      <c r="J255" s="15"/>
      <c r="K255" s="15"/>
      <c r="L255" s="15"/>
      <c r="M255" s="24">
        <f t="shared" si="5"/>
        <v>0</v>
      </c>
      <c r="N255" s="15"/>
      <c r="O255" s="20"/>
      <c r="P255" s="20"/>
      <c r="Q255" s="24">
        <f t="shared" si="7"/>
        <v>0</v>
      </c>
      <c r="R255" s="24">
        <f t="shared" si="8"/>
        <v>0</v>
      </c>
      <c r="S255" s="24">
        <f t="shared" si="9"/>
        <v>0</v>
      </c>
      <c r="T255" s="28"/>
      <c r="U255" s="4"/>
      <c r="V255" s="4"/>
      <c r="W255" s="4"/>
      <c r="X255" s="4"/>
      <c r="Y255" s="4"/>
      <c r="Z255" s="4"/>
    </row>
    <row r="256" ht="14.25" customHeight="1">
      <c r="A256" s="22"/>
      <c r="B256" s="23"/>
      <c r="C256" s="15"/>
      <c r="D256" s="15"/>
      <c r="E256" s="24">
        <f t="shared" si="1"/>
        <v>0</v>
      </c>
      <c r="F256" s="15"/>
      <c r="G256" s="25">
        <f t="shared" si="2"/>
        <v>0</v>
      </c>
      <c r="H256" s="15"/>
      <c r="I256" s="24">
        <f t="shared" si="3"/>
        <v>0</v>
      </c>
      <c r="J256" s="15"/>
      <c r="K256" s="15"/>
      <c r="L256" s="15"/>
      <c r="M256" s="24">
        <f t="shared" si="5"/>
        <v>0</v>
      </c>
      <c r="N256" s="15"/>
      <c r="O256" s="20"/>
      <c r="P256" s="20"/>
      <c r="Q256" s="24">
        <f t="shared" si="7"/>
        <v>0</v>
      </c>
      <c r="R256" s="24">
        <f t="shared" si="8"/>
        <v>0</v>
      </c>
      <c r="S256" s="24">
        <f t="shared" si="9"/>
        <v>0</v>
      </c>
      <c r="T256" s="28"/>
      <c r="U256" s="4"/>
      <c r="V256" s="4"/>
      <c r="W256" s="4"/>
      <c r="X256" s="4"/>
      <c r="Y256" s="4"/>
      <c r="Z256" s="4"/>
    </row>
    <row r="257" ht="14.25" customHeight="1">
      <c r="A257" s="22"/>
      <c r="B257" s="23"/>
      <c r="C257" s="15"/>
      <c r="D257" s="15"/>
      <c r="E257" s="24">
        <f t="shared" si="1"/>
        <v>0</v>
      </c>
      <c r="F257" s="15"/>
      <c r="G257" s="25">
        <f t="shared" si="2"/>
        <v>0</v>
      </c>
      <c r="H257" s="15"/>
      <c r="I257" s="24">
        <f t="shared" si="3"/>
        <v>0</v>
      </c>
      <c r="J257" s="15"/>
      <c r="K257" s="15"/>
      <c r="L257" s="15"/>
      <c r="M257" s="24">
        <f t="shared" si="5"/>
        <v>0</v>
      </c>
      <c r="N257" s="15"/>
      <c r="O257" s="20"/>
      <c r="P257" s="20"/>
      <c r="Q257" s="24">
        <f t="shared" si="7"/>
        <v>0</v>
      </c>
      <c r="R257" s="24">
        <f t="shared" si="8"/>
        <v>0</v>
      </c>
      <c r="S257" s="24">
        <f t="shared" si="9"/>
        <v>0</v>
      </c>
      <c r="T257" s="28"/>
      <c r="U257" s="4"/>
      <c r="V257" s="4"/>
      <c r="W257" s="4"/>
      <c r="X257" s="4"/>
      <c r="Y257" s="4"/>
      <c r="Z257" s="4"/>
    </row>
    <row r="258" ht="14.25" customHeight="1">
      <c r="A258" s="22"/>
      <c r="B258" s="23"/>
      <c r="C258" s="15"/>
      <c r="D258" s="15"/>
      <c r="E258" s="24">
        <f t="shared" si="1"/>
        <v>0</v>
      </c>
      <c r="F258" s="15"/>
      <c r="G258" s="25">
        <f t="shared" si="2"/>
        <v>0</v>
      </c>
      <c r="H258" s="15"/>
      <c r="I258" s="24">
        <f t="shared" si="3"/>
        <v>0</v>
      </c>
      <c r="J258" s="15"/>
      <c r="K258" s="15"/>
      <c r="L258" s="15"/>
      <c r="M258" s="24">
        <f t="shared" si="5"/>
        <v>0</v>
      </c>
      <c r="N258" s="15"/>
      <c r="O258" s="20"/>
      <c r="P258" s="20"/>
      <c r="Q258" s="24">
        <f t="shared" si="7"/>
        <v>0</v>
      </c>
      <c r="R258" s="24">
        <f t="shared" si="8"/>
        <v>0</v>
      </c>
      <c r="S258" s="24">
        <f t="shared" si="9"/>
        <v>0</v>
      </c>
      <c r="T258" s="28"/>
      <c r="U258" s="4"/>
      <c r="V258" s="4"/>
      <c r="W258" s="4"/>
      <c r="X258" s="4"/>
      <c r="Y258" s="4"/>
      <c r="Z258" s="4"/>
    </row>
    <row r="259" ht="14.25" customHeight="1">
      <c r="A259" s="22"/>
      <c r="B259" s="23"/>
      <c r="C259" s="15"/>
      <c r="D259" s="15"/>
      <c r="E259" s="24">
        <f t="shared" si="1"/>
        <v>0</v>
      </c>
      <c r="F259" s="15"/>
      <c r="G259" s="25">
        <f t="shared" si="2"/>
        <v>0</v>
      </c>
      <c r="H259" s="15"/>
      <c r="I259" s="24">
        <f t="shared" si="3"/>
        <v>0</v>
      </c>
      <c r="J259" s="15"/>
      <c r="K259" s="15"/>
      <c r="L259" s="15"/>
      <c r="M259" s="24">
        <f t="shared" si="5"/>
        <v>0</v>
      </c>
      <c r="N259" s="15"/>
      <c r="O259" s="20"/>
      <c r="P259" s="20"/>
      <c r="Q259" s="24">
        <f t="shared" si="7"/>
        <v>0</v>
      </c>
      <c r="R259" s="24">
        <f t="shared" si="8"/>
        <v>0</v>
      </c>
      <c r="S259" s="24">
        <f t="shared" si="9"/>
        <v>0</v>
      </c>
      <c r="T259" s="28"/>
      <c r="U259" s="4"/>
      <c r="V259" s="4"/>
      <c r="W259" s="4"/>
      <c r="X259" s="4"/>
      <c r="Y259" s="4"/>
      <c r="Z259" s="4"/>
    </row>
    <row r="260" ht="14.25" customHeight="1">
      <c r="A260" s="22"/>
      <c r="B260" s="23"/>
      <c r="C260" s="15"/>
      <c r="D260" s="15"/>
      <c r="E260" s="24">
        <f t="shared" si="1"/>
        <v>0</v>
      </c>
      <c r="F260" s="15"/>
      <c r="G260" s="25">
        <f t="shared" si="2"/>
        <v>0</v>
      </c>
      <c r="H260" s="15"/>
      <c r="I260" s="24">
        <f t="shared" si="3"/>
        <v>0</v>
      </c>
      <c r="J260" s="15"/>
      <c r="K260" s="15"/>
      <c r="L260" s="15"/>
      <c r="M260" s="24">
        <f t="shared" si="5"/>
        <v>0</v>
      </c>
      <c r="N260" s="15"/>
      <c r="O260" s="20"/>
      <c r="P260" s="20"/>
      <c r="Q260" s="24">
        <f t="shared" si="7"/>
        <v>0</v>
      </c>
      <c r="R260" s="24">
        <f t="shared" si="8"/>
        <v>0</v>
      </c>
      <c r="S260" s="24">
        <f t="shared" si="9"/>
        <v>0</v>
      </c>
      <c r="T260" s="28"/>
      <c r="U260" s="4"/>
      <c r="V260" s="4"/>
      <c r="W260" s="4"/>
      <c r="X260" s="4"/>
      <c r="Y260" s="4"/>
      <c r="Z260" s="4"/>
    </row>
    <row r="261" ht="14.25" customHeight="1">
      <c r="A261" s="22"/>
      <c r="B261" s="23"/>
      <c r="C261" s="15"/>
      <c r="D261" s="15"/>
      <c r="E261" s="24">
        <f t="shared" si="1"/>
        <v>0</v>
      </c>
      <c r="F261" s="15"/>
      <c r="G261" s="25">
        <f t="shared" si="2"/>
        <v>0</v>
      </c>
      <c r="H261" s="15"/>
      <c r="I261" s="24">
        <f t="shared" si="3"/>
        <v>0</v>
      </c>
      <c r="J261" s="15"/>
      <c r="K261" s="15"/>
      <c r="L261" s="15"/>
      <c r="M261" s="24">
        <f t="shared" si="5"/>
        <v>0</v>
      </c>
      <c r="N261" s="15"/>
      <c r="O261" s="20"/>
      <c r="P261" s="20"/>
      <c r="Q261" s="24">
        <f t="shared" si="7"/>
        <v>0</v>
      </c>
      <c r="R261" s="24">
        <f t="shared" si="8"/>
        <v>0</v>
      </c>
      <c r="S261" s="24">
        <f t="shared" si="9"/>
        <v>0</v>
      </c>
      <c r="T261" s="28"/>
      <c r="U261" s="4"/>
      <c r="V261" s="4"/>
      <c r="W261" s="4"/>
      <c r="X261" s="4"/>
      <c r="Y261" s="4"/>
      <c r="Z261" s="4"/>
    </row>
    <row r="262" ht="14.25" customHeight="1">
      <c r="A262" s="22"/>
      <c r="B262" s="23"/>
      <c r="C262" s="15"/>
      <c r="D262" s="15"/>
      <c r="E262" s="24">
        <f t="shared" si="1"/>
        <v>0</v>
      </c>
      <c r="F262" s="15"/>
      <c r="G262" s="25">
        <f t="shared" si="2"/>
        <v>0</v>
      </c>
      <c r="H262" s="15"/>
      <c r="I262" s="24">
        <f t="shared" si="3"/>
        <v>0</v>
      </c>
      <c r="J262" s="15"/>
      <c r="K262" s="15"/>
      <c r="L262" s="15"/>
      <c r="M262" s="24">
        <f t="shared" si="5"/>
        <v>0</v>
      </c>
      <c r="N262" s="15"/>
      <c r="O262" s="20"/>
      <c r="P262" s="20"/>
      <c r="Q262" s="24">
        <f t="shared" si="7"/>
        <v>0</v>
      </c>
      <c r="R262" s="24">
        <f t="shared" si="8"/>
        <v>0</v>
      </c>
      <c r="S262" s="24">
        <f t="shared" si="9"/>
        <v>0</v>
      </c>
      <c r="T262" s="28"/>
      <c r="U262" s="4"/>
      <c r="V262" s="4"/>
      <c r="W262" s="4"/>
      <c r="X262" s="4"/>
      <c r="Y262" s="4"/>
      <c r="Z262" s="4"/>
    </row>
    <row r="263" ht="14.25" customHeight="1">
      <c r="A263" s="22"/>
      <c r="B263" s="23"/>
      <c r="C263" s="15"/>
      <c r="D263" s="15"/>
      <c r="E263" s="24">
        <f t="shared" si="1"/>
        <v>0</v>
      </c>
      <c r="F263" s="15"/>
      <c r="G263" s="25">
        <f t="shared" si="2"/>
        <v>0</v>
      </c>
      <c r="H263" s="15"/>
      <c r="I263" s="24">
        <f t="shared" si="3"/>
        <v>0</v>
      </c>
      <c r="J263" s="15"/>
      <c r="K263" s="15"/>
      <c r="L263" s="15"/>
      <c r="M263" s="24">
        <f t="shared" si="5"/>
        <v>0</v>
      </c>
      <c r="N263" s="15"/>
      <c r="O263" s="20"/>
      <c r="P263" s="20"/>
      <c r="Q263" s="24">
        <f t="shared" si="7"/>
        <v>0</v>
      </c>
      <c r="R263" s="24">
        <f t="shared" si="8"/>
        <v>0</v>
      </c>
      <c r="S263" s="24">
        <f t="shared" si="9"/>
        <v>0</v>
      </c>
      <c r="T263" s="28"/>
      <c r="U263" s="4"/>
      <c r="V263" s="4"/>
      <c r="W263" s="4"/>
      <c r="X263" s="4"/>
      <c r="Y263" s="4"/>
      <c r="Z263" s="4"/>
    </row>
    <row r="264" ht="14.25" customHeight="1">
      <c r="A264" s="22"/>
      <c r="B264" s="23"/>
      <c r="C264" s="15"/>
      <c r="D264" s="15"/>
      <c r="E264" s="24">
        <f t="shared" si="1"/>
        <v>0</v>
      </c>
      <c r="F264" s="15"/>
      <c r="G264" s="25">
        <f t="shared" si="2"/>
        <v>0</v>
      </c>
      <c r="H264" s="15"/>
      <c r="I264" s="24">
        <f t="shared" si="3"/>
        <v>0</v>
      </c>
      <c r="J264" s="15"/>
      <c r="K264" s="15"/>
      <c r="L264" s="15"/>
      <c r="M264" s="24">
        <f t="shared" si="5"/>
        <v>0</v>
      </c>
      <c r="N264" s="15"/>
      <c r="O264" s="20"/>
      <c r="P264" s="20"/>
      <c r="Q264" s="24">
        <f t="shared" si="7"/>
        <v>0</v>
      </c>
      <c r="R264" s="24">
        <f t="shared" si="8"/>
        <v>0</v>
      </c>
      <c r="S264" s="24">
        <f t="shared" si="9"/>
        <v>0</v>
      </c>
      <c r="T264" s="28"/>
      <c r="U264" s="4"/>
      <c r="V264" s="4"/>
      <c r="W264" s="4"/>
      <c r="X264" s="4"/>
      <c r="Y264" s="4"/>
      <c r="Z264" s="4"/>
    </row>
    <row r="265" ht="14.25" customHeight="1">
      <c r="A265" s="22"/>
      <c r="B265" s="23"/>
      <c r="C265" s="15"/>
      <c r="D265" s="15"/>
      <c r="E265" s="24">
        <f t="shared" si="1"/>
        <v>0</v>
      </c>
      <c r="F265" s="15"/>
      <c r="G265" s="25">
        <f t="shared" si="2"/>
        <v>0</v>
      </c>
      <c r="H265" s="15"/>
      <c r="I265" s="24">
        <f t="shared" si="3"/>
        <v>0</v>
      </c>
      <c r="J265" s="15"/>
      <c r="K265" s="15"/>
      <c r="L265" s="15"/>
      <c r="M265" s="24">
        <f t="shared" si="5"/>
        <v>0</v>
      </c>
      <c r="N265" s="15"/>
      <c r="O265" s="20"/>
      <c r="P265" s="20"/>
      <c r="Q265" s="24">
        <f t="shared" si="7"/>
        <v>0</v>
      </c>
      <c r="R265" s="24">
        <f t="shared" si="8"/>
        <v>0</v>
      </c>
      <c r="S265" s="24">
        <f t="shared" si="9"/>
        <v>0</v>
      </c>
      <c r="T265" s="28"/>
      <c r="U265" s="4"/>
      <c r="V265" s="4"/>
      <c r="W265" s="4"/>
      <c r="X265" s="4"/>
      <c r="Y265" s="4"/>
      <c r="Z265" s="4"/>
    </row>
    <row r="266" ht="14.25" customHeight="1">
      <c r="A266" s="22"/>
      <c r="B266" s="23"/>
      <c r="C266" s="15"/>
      <c r="D266" s="15"/>
      <c r="E266" s="24">
        <f t="shared" si="1"/>
        <v>0</v>
      </c>
      <c r="F266" s="15"/>
      <c r="G266" s="25">
        <f t="shared" si="2"/>
        <v>0</v>
      </c>
      <c r="H266" s="15"/>
      <c r="I266" s="24">
        <f t="shared" si="3"/>
        <v>0</v>
      </c>
      <c r="J266" s="15"/>
      <c r="K266" s="15"/>
      <c r="L266" s="15"/>
      <c r="M266" s="24">
        <f t="shared" si="5"/>
        <v>0</v>
      </c>
      <c r="N266" s="15"/>
      <c r="O266" s="20"/>
      <c r="P266" s="20"/>
      <c r="Q266" s="24">
        <f t="shared" si="7"/>
        <v>0</v>
      </c>
      <c r="R266" s="24">
        <f t="shared" si="8"/>
        <v>0</v>
      </c>
      <c r="S266" s="24">
        <f t="shared" si="9"/>
        <v>0</v>
      </c>
      <c r="T266" s="28"/>
      <c r="U266" s="4"/>
      <c r="V266" s="4"/>
      <c r="W266" s="4"/>
      <c r="X266" s="4"/>
      <c r="Y266" s="4"/>
      <c r="Z266" s="4"/>
    </row>
    <row r="267" ht="14.25" customHeight="1">
      <c r="A267" s="22"/>
      <c r="B267" s="23"/>
      <c r="C267" s="15"/>
      <c r="D267" s="15"/>
      <c r="E267" s="24">
        <f t="shared" si="1"/>
        <v>0</v>
      </c>
      <c r="F267" s="15"/>
      <c r="G267" s="25">
        <f t="shared" si="2"/>
        <v>0</v>
      </c>
      <c r="H267" s="15"/>
      <c r="I267" s="24">
        <f t="shared" si="3"/>
        <v>0</v>
      </c>
      <c r="J267" s="15"/>
      <c r="K267" s="15"/>
      <c r="L267" s="15"/>
      <c r="M267" s="24">
        <f t="shared" si="5"/>
        <v>0</v>
      </c>
      <c r="N267" s="15"/>
      <c r="O267" s="20"/>
      <c r="P267" s="20"/>
      <c r="Q267" s="24">
        <f t="shared" si="7"/>
        <v>0</v>
      </c>
      <c r="R267" s="24">
        <f t="shared" si="8"/>
        <v>0</v>
      </c>
      <c r="S267" s="24">
        <f t="shared" si="9"/>
        <v>0</v>
      </c>
      <c r="T267" s="28"/>
      <c r="U267" s="4"/>
      <c r="V267" s="4"/>
      <c r="W267" s="4"/>
      <c r="X267" s="4"/>
      <c r="Y267" s="4"/>
      <c r="Z267" s="4"/>
    </row>
    <row r="268" ht="14.25" customHeight="1">
      <c r="A268" s="22"/>
      <c r="B268" s="23"/>
      <c r="C268" s="15"/>
      <c r="D268" s="15"/>
      <c r="E268" s="24">
        <f t="shared" si="1"/>
        <v>0</v>
      </c>
      <c r="F268" s="15"/>
      <c r="G268" s="25">
        <f t="shared" si="2"/>
        <v>0</v>
      </c>
      <c r="H268" s="15"/>
      <c r="I268" s="24">
        <f t="shared" si="3"/>
        <v>0</v>
      </c>
      <c r="J268" s="15"/>
      <c r="K268" s="15"/>
      <c r="L268" s="15"/>
      <c r="M268" s="24">
        <f t="shared" si="5"/>
        <v>0</v>
      </c>
      <c r="N268" s="15"/>
      <c r="O268" s="20"/>
      <c r="P268" s="20"/>
      <c r="Q268" s="24">
        <f t="shared" si="7"/>
        <v>0</v>
      </c>
      <c r="R268" s="24">
        <f t="shared" si="8"/>
        <v>0</v>
      </c>
      <c r="S268" s="24">
        <f t="shared" si="9"/>
        <v>0</v>
      </c>
      <c r="T268" s="28"/>
      <c r="U268" s="4"/>
      <c r="V268" s="4"/>
      <c r="W268" s="4"/>
      <c r="X268" s="4"/>
      <c r="Y268" s="4"/>
      <c r="Z268" s="4"/>
    </row>
    <row r="269" ht="14.25" customHeight="1">
      <c r="A269" s="22"/>
      <c r="B269" s="23"/>
      <c r="C269" s="15"/>
      <c r="D269" s="15"/>
      <c r="E269" s="24">
        <f t="shared" si="1"/>
        <v>0</v>
      </c>
      <c r="F269" s="15"/>
      <c r="G269" s="25">
        <f t="shared" si="2"/>
        <v>0</v>
      </c>
      <c r="H269" s="15"/>
      <c r="I269" s="24">
        <f t="shared" si="3"/>
        <v>0</v>
      </c>
      <c r="J269" s="15"/>
      <c r="K269" s="15"/>
      <c r="L269" s="15"/>
      <c r="M269" s="24">
        <f t="shared" si="5"/>
        <v>0</v>
      </c>
      <c r="N269" s="15"/>
      <c r="O269" s="20"/>
      <c r="P269" s="20"/>
      <c r="Q269" s="24">
        <f t="shared" si="7"/>
        <v>0</v>
      </c>
      <c r="R269" s="24">
        <f t="shared" si="8"/>
        <v>0</v>
      </c>
      <c r="S269" s="24">
        <f t="shared" si="9"/>
        <v>0</v>
      </c>
      <c r="T269" s="28"/>
      <c r="U269" s="4"/>
      <c r="V269" s="4"/>
      <c r="W269" s="4"/>
      <c r="X269" s="4"/>
      <c r="Y269" s="4"/>
      <c r="Z269" s="4"/>
    </row>
    <row r="270" ht="14.25" customHeight="1">
      <c r="A270" s="22"/>
      <c r="B270" s="23"/>
      <c r="C270" s="15"/>
      <c r="D270" s="15"/>
      <c r="E270" s="24">
        <f t="shared" si="1"/>
        <v>0</v>
      </c>
      <c r="F270" s="15"/>
      <c r="G270" s="25">
        <f t="shared" si="2"/>
        <v>0</v>
      </c>
      <c r="H270" s="15"/>
      <c r="I270" s="24">
        <f t="shared" si="3"/>
        <v>0</v>
      </c>
      <c r="J270" s="15"/>
      <c r="K270" s="15"/>
      <c r="L270" s="15"/>
      <c r="M270" s="24">
        <f t="shared" si="5"/>
        <v>0</v>
      </c>
      <c r="N270" s="15"/>
      <c r="O270" s="20"/>
      <c r="P270" s="20"/>
      <c r="Q270" s="24">
        <f t="shared" si="7"/>
        <v>0</v>
      </c>
      <c r="R270" s="24">
        <f t="shared" si="8"/>
        <v>0</v>
      </c>
      <c r="S270" s="24">
        <f t="shared" si="9"/>
        <v>0</v>
      </c>
      <c r="T270" s="28"/>
      <c r="U270" s="4"/>
      <c r="V270" s="4"/>
      <c r="W270" s="4"/>
      <c r="X270" s="4"/>
      <c r="Y270" s="4"/>
      <c r="Z270" s="4"/>
    </row>
    <row r="271" ht="14.25" customHeight="1">
      <c r="A271" s="22"/>
      <c r="B271" s="23"/>
      <c r="C271" s="15"/>
      <c r="D271" s="15"/>
      <c r="E271" s="24">
        <f t="shared" si="1"/>
        <v>0</v>
      </c>
      <c r="F271" s="15"/>
      <c r="G271" s="25">
        <f t="shared" si="2"/>
        <v>0</v>
      </c>
      <c r="H271" s="15"/>
      <c r="I271" s="24">
        <f t="shared" si="3"/>
        <v>0</v>
      </c>
      <c r="J271" s="15"/>
      <c r="K271" s="15"/>
      <c r="L271" s="15"/>
      <c r="M271" s="24">
        <f t="shared" si="5"/>
        <v>0</v>
      </c>
      <c r="N271" s="15"/>
      <c r="O271" s="20"/>
      <c r="P271" s="20"/>
      <c r="Q271" s="24">
        <f t="shared" si="7"/>
        <v>0</v>
      </c>
      <c r="R271" s="24">
        <f t="shared" si="8"/>
        <v>0</v>
      </c>
      <c r="S271" s="24">
        <f t="shared" si="9"/>
        <v>0</v>
      </c>
      <c r="T271" s="28"/>
      <c r="U271" s="4"/>
      <c r="V271" s="4"/>
      <c r="W271" s="4"/>
      <c r="X271" s="4"/>
      <c r="Y271" s="4"/>
      <c r="Z271" s="4"/>
    </row>
    <row r="272" ht="14.25" customHeight="1">
      <c r="A272" s="22"/>
      <c r="B272" s="23"/>
      <c r="C272" s="15"/>
      <c r="D272" s="15"/>
      <c r="E272" s="24">
        <f t="shared" si="1"/>
        <v>0</v>
      </c>
      <c r="F272" s="15"/>
      <c r="G272" s="25">
        <f t="shared" si="2"/>
        <v>0</v>
      </c>
      <c r="H272" s="15"/>
      <c r="I272" s="24">
        <f t="shared" si="3"/>
        <v>0</v>
      </c>
      <c r="J272" s="15"/>
      <c r="K272" s="15"/>
      <c r="L272" s="15"/>
      <c r="M272" s="24">
        <f t="shared" si="5"/>
        <v>0</v>
      </c>
      <c r="N272" s="15"/>
      <c r="O272" s="20"/>
      <c r="P272" s="20"/>
      <c r="Q272" s="24">
        <f t="shared" si="7"/>
        <v>0</v>
      </c>
      <c r="R272" s="24">
        <f t="shared" si="8"/>
        <v>0</v>
      </c>
      <c r="S272" s="24">
        <f t="shared" si="9"/>
        <v>0</v>
      </c>
      <c r="T272" s="28"/>
      <c r="U272" s="4"/>
      <c r="V272" s="4"/>
      <c r="W272" s="4"/>
      <c r="X272" s="4"/>
      <c r="Y272" s="4"/>
      <c r="Z272" s="4"/>
    </row>
    <row r="273" ht="14.25" customHeight="1">
      <c r="A273" s="22"/>
      <c r="B273" s="23"/>
      <c r="C273" s="15"/>
      <c r="D273" s="15"/>
      <c r="E273" s="24">
        <f t="shared" si="1"/>
        <v>0</v>
      </c>
      <c r="F273" s="15"/>
      <c r="G273" s="25">
        <f t="shared" si="2"/>
        <v>0</v>
      </c>
      <c r="H273" s="15"/>
      <c r="I273" s="24">
        <f t="shared" si="3"/>
        <v>0</v>
      </c>
      <c r="J273" s="15"/>
      <c r="K273" s="15"/>
      <c r="L273" s="15"/>
      <c r="M273" s="24">
        <f t="shared" si="5"/>
        <v>0</v>
      </c>
      <c r="N273" s="15"/>
      <c r="O273" s="20"/>
      <c r="P273" s="20"/>
      <c r="Q273" s="24">
        <f t="shared" si="7"/>
        <v>0</v>
      </c>
      <c r="R273" s="24">
        <f t="shared" si="8"/>
        <v>0</v>
      </c>
      <c r="S273" s="24">
        <f t="shared" si="9"/>
        <v>0</v>
      </c>
      <c r="T273" s="28"/>
      <c r="U273" s="4"/>
      <c r="V273" s="4"/>
      <c r="W273" s="4"/>
      <c r="X273" s="4"/>
      <c r="Y273" s="4"/>
      <c r="Z273" s="4"/>
    </row>
    <row r="274" ht="14.25" customHeight="1">
      <c r="A274" s="22"/>
      <c r="B274" s="23"/>
      <c r="C274" s="15"/>
      <c r="D274" s="15"/>
      <c r="E274" s="24">
        <f t="shared" si="1"/>
        <v>0</v>
      </c>
      <c r="F274" s="15"/>
      <c r="G274" s="25">
        <f t="shared" si="2"/>
        <v>0</v>
      </c>
      <c r="H274" s="15"/>
      <c r="I274" s="24">
        <f t="shared" si="3"/>
        <v>0</v>
      </c>
      <c r="J274" s="15"/>
      <c r="K274" s="15"/>
      <c r="L274" s="15"/>
      <c r="M274" s="24">
        <f t="shared" si="5"/>
        <v>0</v>
      </c>
      <c r="N274" s="15"/>
      <c r="O274" s="20"/>
      <c r="P274" s="20"/>
      <c r="Q274" s="24">
        <f t="shared" si="7"/>
        <v>0</v>
      </c>
      <c r="R274" s="24">
        <f t="shared" si="8"/>
        <v>0</v>
      </c>
      <c r="S274" s="24">
        <f t="shared" si="9"/>
        <v>0</v>
      </c>
      <c r="T274" s="28"/>
      <c r="U274" s="4"/>
      <c r="V274" s="4"/>
      <c r="W274" s="4"/>
      <c r="X274" s="4"/>
      <c r="Y274" s="4"/>
      <c r="Z274" s="4"/>
    </row>
    <row r="275" ht="14.25" customHeight="1">
      <c r="A275" s="22"/>
      <c r="B275" s="23"/>
      <c r="C275" s="15"/>
      <c r="D275" s="15"/>
      <c r="E275" s="24">
        <f t="shared" si="1"/>
        <v>0</v>
      </c>
      <c r="F275" s="15"/>
      <c r="G275" s="25">
        <f t="shared" si="2"/>
        <v>0</v>
      </c>
      <c r="H275" s="15"/>
      <c r="I275" s="24">
        <f t="shared" si="3"/>
        <v>0</v>
      </c>
      <c r="J275" s="15"/>
      <c r="K275" s="15"/>
      <c r="L275" s="15"/>
      <c r="M275" s="24">
        <f t="shared" si="5"/>
        <v>0</v>
      </c>
      <c r="N275" s="15"/>
      <c r="O275" s="20"/>
      <c r="P275" s="20"/>
      <c r="Q275" s="24">
        <f t="shared" si="7"/>
        <v>0</v>
      </c>
      <c r="R275" s="24">
        <f t="shared" si="8"/>
        <v>0</v>
      </c>
      <c r="S275" s="24">
        <f t="shared" si="9"/>
        <v>0</v>
      </c>
      <c r="T275" s="28"/>
      <c r="U275" s="4"/>
      <c r="V275" s="4"/>
      <c r="W275" s="4"/>
      <c r="X275" s="4"/>
      <c r="Y275" s="4"/>
      <c r="Z275" s="4"/>
    </row>
    <row r="276" ht="14.25" customHeight="1">
      <c r="A276" s="22"/>
      <c r="B276" s="23"/>
      <c r="C276" s="15"/>
      <c r="D276" s="15"/>
      <c r="E276" s="24">
        <f t="shared" si="1"/>
        <v>0</v>
      </c>
      <c r="F276" s="15"/>
      <c r="G276" s="25">
        <f t="shared" si="2"/>
        <v>0</v>
      </c>
      <c r="H276" s="15"/>
      <c r="I276" s="24">
        <f t="shared" si="3"/>
        <v>0</v>
      </c>
      <c r="J276" s="15"/>
      <c r="K276" s="15"/>
      <c r="L276" s="15"/>
      <c r="M276" s="24">
        <f t="shared" si="5"/>
        <v>0</v>
      </c>
      <c r="N276" s="15"/>
      <c r="O276" s="20"/>
      <c r="P276" s="20"/>
      <c r="Q276" s="24">
        <f t="shared" si="7"/>
        <v>0</v>
      </c>
      <c r="R276" s="24">
        <f t="shared" si="8"/>
        <v>0</v>
      </c>
      <c r="S276" s="24">
        <f t="shared" si="9"/>
        <v>0</v>
      </c>
      <c r="T276" s="28"/>
      <c r="U276" s="4"/>
      <c r="V276" s="4"/>
      <c r="W276" s="4"/>
      <c r="X276" s="4"/>
      <c r="Y276" s="4"/>
      <c r="Z276" s="4"/>
    </row>
    <row r="277" ht="14.25" customHeight="1">
      <c r="A277" s="22"/>
      <c r="B277" s="23"/>
      <c r="C277" s="15"/>
      <c r="D277" s="15"/>
      <c r="E277" s="24">
        <f t="shared" si="1"/>
        <v>0</v>
      </c>
      <c r="F277" s="15"/>
      <c r="G277" s="25">
        <f t="shared" si="2"/>
        <v>0</v>
      </c>
      <c r="H277" s="15"/>
      <c r="I277" s="24">
        <f t="shared" si="3"/>
        <v>0</v>
      </c>
      <c r="J277" s="15"/>
      <c r="K277" s="15"/>
      <c r="L277" s="15"/>
      <c r="M277" s="24">
        <f t="shared" si="5"/>
        <v>0</v>
      </c>
      <c r="N277" s="15"/>
      <c r="O277" s="20"/>
      <c r="P277" s="20"/>
      <c r="Q277" s="24">
        <f t="shared" si="7"/>
        <v>0</v>
      </c>
      <c r="R277" s="24">
        <f t="shared" si="8"/>
        <v>0</v>
      </c>
      <c r="S277" s="24">
        <f t="shared" si="9"/>
        <v>0</v>
      </c>
      <c r="T277" s="28"/>
      <c r="U277" s="4"/>
      <c r="V277" s="4"/>
      <c r="W277" s="4"/>
      <c r="X277" s="4"/>
      <c r="Y277" s="4"/>
      <c r="Z277" s="4"/>
    </row>
    <row r="278" ht="14.25" customHeight="1">
      <c r="A278" s="22"/>
      <c r="B278" s="23"/>
      <c r="C278" s="15"/>
      <c r="D278" s="15"/>
      <c r="E278" s="24">
        <f t="shared" si="1"/>
        <v>0</v>
      </c>
      <c r="F278" s="15"/>
      <c r="G278" s="25">
        <f t="shared" si="2"/>
        <v>0</v>
      </c>
      <c r="H278" s="15"/>
      <c r="I278" s="24">
        <f t="shared" si="3"/>
        <v>0</v>
      </c>
      <c r="J278" s="15"/>
      <c r="K278" s="15"/>
      <c r="L278" s="15"/>
      <c r="M278" s="24">
        <f t="shared" si="5"/>
        <v>0</v>
      </c>
      <c r="N278" s="15"/>
      <c r="O278" s="20"/>
      <c r="P278" s="20"/>
      <c r="Q278" s="24">
        <f t="shared" si="7"/>
        <v>0</v>
      </c>
      <c r="R278" s="24">
        <f t="shared" si="8"/>
        <v>0</v>
      </c>
      <c r="S278" s="24">
        <f t="shared" si="9"/>
        <v>0</v>
      </c>
      <c r="T278" s="28"/>
      <c r="U278" s="4"/>
      <c r="V278" s="4"/>
      <c r="W278" s="4"/>
      <c r="X278" s="4"/>
      <c r="Y278" s="4"/>
      <c r="Z278" s="4"/>
    </row>
    <row r="279" ht="14.25" customHeight="1">
      <c r="A279" s="22"/>
      <c r="B279" s="23"/>
      <c r="C279" s="15"/>
      <c r="D279" s="15"/>
      <c r="E279" s="24">
        <f t="shared" si="1"/>
        <v>0</v>
      </c>
      <c r="F279" s="15"/>
      <c r="G279" s="25">
        <f t="shared" si="2"/>
        <v>0</v>
      </c>
      <c r="H279" s="15"/>
      <c r="I279" s="24">
        <f t="shared" si="3"/>
        <v>0</v>
      </c>
      <c r="J279" s="15"/>
      <c r="K279" s="15"/>
      <c r="L279" s="15"/>
      <c r="M279" s="24">
        <f t="shared" si="5"/>
        <v>0</v>
      </c>
      <c r="N279" s="15"/>
      <c r="O279" s="20"/>
      <c r="P279" s="20"/>
      <c r="Q279" s="24">
        <f t="shared" si="7"/>
        <v>0</v>
      </c>
      <c r="R279" s="24">
        <f t="shared" si="8"/>
        <v>0</v>
      </c>
      <c r="S279" s="24">
        <f t="shared" si="9"/>
        <v>0</v>
      </c>
      <c r="T279" s="28"/>
      <c r="U279" s="4"/>
      <c r="V279" s="4"/>
      <c r="W279" s="4"/>
      <c r="X279" s="4"/>
      <c r="Y279" s="4"/>
      <c r="Z279" s="4"/>
    </row>
    <row r="280" ht="14.25" customHeight="1">
      <c r="A280" s="22"/>
      <c r="B280" s="23"/>
      <c r="C280" s="15"/>
      <c r="D280" s="15"/>
      <c r="E280" s="24">
        <f t="shared" si="1"/>
        <v>0</v>
      </c>
      <c r="F280" s="15"/>
      <c r="G280" s="25">
        <f t="shared" si="2"/>
        <v>0</v>
      </c>
      <c r="H280" s="15"/>
      <c r="I280" s="24">
        <f t="shared" si="3"/>
        <v>0</v>
      </c>
      <c r="J280" s="15"/>
      <c r="K280" s="15"/>
      <c r="L280" s="15"/>
      <c r="M280" s="24">
        <f t="shared" si="5"/>
        <v>0</v>
      </c>
      <c r="N280" s="15"/>
      <c r="O280" s="20"/>
      <c r="P280" s="20"/>
      <c r="Q280" s="24">
        <f t="shared" si="7"/>
        <v>0</v>
      </c>
      <c r="R280" s="24">
        <f t="shared" si="8"/>
        <v>0</v>
      </c>
      <c r="S280" s="24">
        <f t="shared" si="9"/>
        <v>0</v>
      </c>
      <c r="T280" s="28"/>
      <c r="U280" s="4"/>
      <c r="V280" s="4"/>
      <c r="W280" s="4"/>
      <c r="X280" s="4"/>
      <c r="Y280" s="4"/>
      <c r="Z280" s="4"/>
    </row>
    <row r="281" ht="14.25" customHeight="1">
      <c r="A281" s="22"/>
      <c r="B281" s="23"/>
      <c r="C281" s="15"/>
      <c r="D281" s="15"/>
      <c r="E281" s="24">
        <f t="shared" si="1"/>
        <v>0</v>
      </c>
      <c r="F281" s="15"/>
      <c r="G281" s="25">
        <f t="shared" si="2"/>
        <v>0</v>
      </c>
      <c r="H281" s="15"/>
      <c r="I281" s="24">
        <f t="shared" si="3"/>
        <v>0</v>
      </c>
      <c r="J281" s="15"/>
      <c r="K281" s="15"/>
      <c r="L281" s="15"/>
      <c r="M281" s="24">
        <f t="shared" si="5"/>
        <v>0</v>
      </c>
      <c r="N281" s="15"/>
      <c r="O281" s="20"/>
      <c r="P281" s="20"/>
      <c r="Q281" s="24">
        <f t="shared" si="7"/>
        <v>0</v>
      </c>
      <c r="R281" s="24">
        <f t="shared" si="8"/>
        <v>0</v>
      </c>
      <c r="S281" s="24">
        <f t="shared" si="9"/>
        <v>0</v>
      </c>
      <c r="T281" s="28"/>
      <c r="U281" s="4"/>
      <c r="V281" s="4"/>
      <c r="W281" s="4"/>
      <c r="X281" s="4"/>
      <c r="Y281" s="4"/>
      <c r="Z281" s="4"/>
    </row>
    <row r="282" ht="14.25" customHeight="1">
      <c r="A282" s="22"/>
      <c r="B282" s="23"/>
      <c r="C282" s="15"/>
      <c r="D282" s="15"/>
      <c r="E282" s="24">
        <f t="shared" si="1"/>
        <v>0</v>
      </c>
      <c r="F282" s="15"/>
      <c r="G282" s="25">
        <f t="shared" si="2"/>
        <v>0</v>
      </c>
      <c r="H282" s="15"/>
      <c r="I282" s="24">
        <f t="shared" si="3"/>
        <v>0</v>
      </c>
      <c r="J282" s="15"/>
      <c r="K282" s="15"/>
      <c r="L282" s="15"/>
      <c r="M282" s="24">
        <f t="shared" si="5"/>
        <v>0</v>
      </c>
      <c r="N282" s="15"/>
      <c r="O282" s="20"/>
      <c r="P282" s="20"/>
      <c r="Q282" s="24">
        <f t="shared" si="7"/>
        <v>0</v>
      </c>
      <c r="R282" s="24">
        <f t="shared" si="8"/>
        <v>0</v>
      </c>
      <c r="S282" s="24">
        <f t="shared" si="9"/>
        <v>0</v>
      </c>
      <c r="T282" s="28"/>
      <c r="U282" s="4"/>
      <c r="V282" s="4"/>
      <c r="W282" s="4"/>
      <c r="X282" s="4"/>
      <c r="Y282" s="4"/>
      <c r="Z282" s="4"/>
    </row>
    <row r="283" ht="14.25" customHeight="1">
      <c r="A283" s="22"/>
      <c r="B283" s="23"/>
      <c r="C283" s="15"/>
      <c r="D283" s="15"/>
      <c r="E283" s="24">
        <f t="shared" si="1"/>
        <v>0</v>
      </c>
      <c r="F283" s="15"/>
      <c r="G283" s="25">
        <f t="shared" si="2"/>
        <v>0</v>
      </c>
      <c r="H283" s="15"/>
      <c r="I283" s="24">
        <f t="shared" si="3"/>
        <v>0</v>
      </c>
      <c r="J283" s="15"/>
      <c r="K283" s="15"/>
      <c r="L283" s="15"/>
      <c r="M283" s="24">
        <f t="shared" si="5"/>
        <v>0</v>
      </c>
      <c r="N283" s="15"/>
      <c r="O283" s="20"/>
      <c r="P283" s="20"/>
      <c r="Q283" s="24">
        <f t="shared" si="7"/>
        <v>0</v>
      </c>
      <c r="R283" s="24">
        <f t="shared" si="8"/>
        <v>0</v>
      </c>
      <c r="S283" s="24">
        <f t="shared" si="9"/>
        <v>0</v>
      </c>
      <c r="T283" s="28"/>
      <c r="U283" s="4"/>
      <c r="V283" s="4"/>
      <c r="W283" s="4"/>
      <c r="X283" s="4"/>
      <c r="Y283" s="4"/>
      <c r="Z283" s="4"/>
    </row>
    <row r="284" ht="14.25" customHeight="1">
      <c r="A284" s="22"/>
      <c r="B284" s="23"/>
      <c r="C284" s="15"/>
      <c r="D284" s="15"/>
      <c r="E284" s="24">
        <f t="shared" si="1"/>
        <v>0</v>
      </c>
      <c r="F284" s="15"/>
      <c r="G284" s="25">
        <f t="shared" si="2"/>
        <v>0</v>
      </c>
      <c r="H284" s="15"/>
      <c r="I284" s="24">
        <f t="shared" si="3"/>
        <v>0</v>
      </c>
      <c r="J284" s="15"/>
      <c r="K284" s="15"/>
      <c r="L284" s="15"/>
      <c r="M284" s="24">
        <f t="shared" si="5"/>
        <v>0</v>
      </c>
      <c r="N284" s="15"/>
      <c r="O284" s="20"/>
      <c r="P284" s="20"/>
      <c r="Q284" s="24">
        <f t="shared" si="7"/>
        <v>0</v>
      </c>
      <c r="R284" s="24">
        <f t="shared" si="8"/>
        <v>0</v>
      </c>
      <c r="S284" s="24">
        <f t="shared" si="9"/>
        <v>0</v>
      </c>
      <c r="T284" s="28"/>
      <c r="U284" s="4"/>
      <c r="V284" s="4"/>
      <c r="W284" s="4"/>
      <c r="X284" s="4"/>
      <c r="Y284" s="4"/>
      <c r="Z284" s="4"/>
    </row>
    <row r="285" ht="14.25" customHeight="1">
      <c r="A285" s="22"/>
      <c r="B285" s="23"/>
      <c r="C285" s="15"/>
      <c r="D285" s="15"/>
      <c r="E285" s="24">
        <f t="shared" si="1"/>
        <v>0</v>
      </c>
      <c r="F285" s="15"/>
      <c r="G285" s="25">
        <f t="shared" si="2"/>
        <v>0</v>
      </c>
      <c r="H285" s="15"/>
      <c r="I285" s="24">
        <f t="shared" si="3"/>
        <v>0</v>
      </c>
      <c r="J285" s="15"/>
      <c r="K285" s="15"/>
      <c r="L285" s="15"/>
      <c r="M285" s="24">
        <f t="shared" si="5"/>
        <v>0</v>
      </c>
      <c r="N285" s="15"/>
      <c r="O285" s="20"/>
      <c r="P285" s="20"/>
      <c r="Q285" s="24">
        <f t="shared" si="7"/>
        <v>0</v>
      </c>
      <c r="R285" s="24">
        <f t="shared" si="8"/>
        <v>0</v>
      </c>
      <c r="S285" s="24">
        <f t="shared" si="9"/>
        <v>0</v>
      </c>
      <c r="T285" s="28"/>
      <c r="U285" s="4"/>
      <c r="V285" s="4"/>
      <c r="W285" s="4"/>
      <c r="X285" s="4"/>
      <c r="Y285" s="4"/>
      <c r="Z285" s="4"/>
    </row>
    <row r="286" ht="14.25" customHeight="1">
      <c r="A286" s="22"/>
      <c r="B286" s="23"/>
      <c r="C286" s="15"/>
      <c r="D286" s="15"/>
      <c r="E286" s="24">
        <f t="shared" si="1"/>
        <v>0</v>
      </c>
      <c r="F286" s="15"/>
      <c r="G286" s="25">
        <f t="shared" si="2"/>
        <v>0</v>
      </c>
      <c r="H286" s="15"/>
      <c r="I286" s="24">
        <f t="shared" si="3"/>
        <v>0</v>
      </c>
      <c r="J286" s="15"/>
      <c r="K286" s="15"/>
      <c r="L286" s="15"/>
      <c r="M286" s="24">
        <f t="shared" si="5"/>
        <v>0</v>
      </c>
      <c r="N286" s="15"/>
      <c r="O286" s="20"/>
      <c r="P286" s="20"/>
      <c r="Q286" s="24">
        <f t="shared" si="7"/>
        <v>0</v>
      </c>
      <c r="R286" s="24">
        <f t="shared" si="8"/>
        <v>0</v>
      </c>
      <c r="S286" s="24">
        <f t="shared" si="9"/>
        <v>0</v>
      </c>
      <c r="T286" s="28"/>
      <c r="U286" s="4"/>
      <c r="V286" s="4"/>
      <c r="W286" s="4"/>
      <c r="X286" s="4"/>
      <c r="Y286" s="4"/>
      <c r="Z286" s="4"/>
    </row>
    <row r="287" ht="14.25" customHeight="1">
      <c r="A287" s="22"/>
      <c r="B287" s="23"/>
      <c r="C287" s="15"/>
      <c r="D287" s="15"/>
      <c r="E287" s="24">
        <f t="shared" si="1"/>
        <v>0</v>
      </c>
      <c r="F287" s="15"/>
      <c r="G287" s="25">
        <f t="shared" si="2"/>
        <v>0</v>
      </c>
      <c r="H287" s="15"/>
      <c r="I287" s="24">
        <f t="shared" si="3"/>
        <v>0</v>
      </c>
      <c r="J287" s="15"/>
      <c r="K287" s="15"/>
      <c r="L287" s="15"/>
      <c r="M287" s="24">
        <f t="shared" si="5"/>
        <v>0</v>
      </c>
      <c r="N287" s="15"/>
      <c r="O287" s="20"/>
      <c r="P287" s="20"/>
      <c r="Q287" s="24">
        <f t="shared" si="7"/>
        <v>0</v>
      </c>
      <c r="R287" s="24">
        <f t="shared" si="8"/>
        <v>0</v>
      </c>
      <c r="S287" s="24">
        <f t="shared" si="9"/>
        <v>0</v>
      </c>
      <c r="T287" s="28"/>
      <c r="U287" s="4"/>
      <c r="V287" s="4"/>
      <c r="W287" s="4"/>
      <c r="X287" s="4"/>
      <c r="Y287" s="4"/>
      <c r="Z287" s="4"/>
    </row>
    <row r="288" ht="14.25" customHeight="1">
      <c r="A288" s="22"/>
      <c r="B288" s="23"/>
      <c r="C288" s="15"/>
      <c r="D288" s="15"/>
      <c r="E288" s="24">
        <f t="shared" si="1"/>
        <v>0</v>
      </c>
      <c r="F288" s="15"/>
      <c r="G288" s="25">
        <f t="shared" si="2"/>
        <v>0</v>
      </c>
      <c r="H288" s="15"/>
      <c r="I288" s="24">
        <f t="shared" si="3"/>
        <v>0</v>
      </c>
      <c r="J288" s="15"/>
      <c r="K288" s="15"/>
      <c r="L288" s="15"/>
      <c r="M288" s="24">
        <f t="shared" si="5"/>
        <v>0</v>
      </c>
      <c r="N288" s="15"/>
      <c r="O288" s="20"/>
      <c r="P288" s="20"/>
      <c r="Q288" s="24">
        <f t="shared" si="7"/>
        <v>0</v>
      </c>
      <c r="R288" s="24">
        <f t="shared" si="8"/>
        <v>0</v>
      </c>
      <c r="S288" s="24">
        <f t="shared" si="9"/>
        <v>0</v>
      </c>
      <c r="T288" s="28"/>
      <c r="U288" s="4"/>
      <c r="V288" s="4"/>
      <c r="W288" s="4"/>
      <c r="X288" s="4"/>
      <c r="Y288" s="4"/>
      <c r="Z288" s="4"/>
    </row>
    <row r="289" ht="14.25" customHeight="1">
      <c r="A289" s="22"/>
      <c r="B289" s="23"/>
      <c r="C289" s="15"/>
      <c r="D289" s="15"/>
      <c r="E289" s="24">
        <f t="shared" si="1"/>
        <v>0</v>
      </c>
      <c r="F289" s="15"/>
      <c r="G289" s="25">
        <f t="shared" si="2"/>
        <v>0</v>
      </c>
      <c r="H289" s="15"/>
      <c r="I289" s="24">
        <f t="shared" si="3"/>
        <v>0</v>
      </c>
      <c r="J289" s="15"/>
      <c r="K289" s="15"/>
      <c r="L289" s="15"/>
      <c r="M289" s="24">
        <f t="shared" si="5"/>
        <v>0</v>
      </c>
      <c r="N289" s="15"/>
      <c r="O289" s="20"/>
      <c r="P289" s="20"/>
      <c r="Q289" s="24">
        <f t="shared" si="7"/>
        <v>0</v>
      </c>
      <c r="R289" s="24">
        <f t="shared" si="8"/>
        <v>0</v>
      </c>
      <c r="S289" s="24">
        <f t="shared" si="9"/>
        <v>0</v>
      </c>
      <c r="T289" s="28"/>
      <c r="U289" s="4"/>
      <c r="V289" s="4"/>
      <c r="W289" s="4"/>
      <c r="X289" s="4"/>
      <c r="Y289" s="4"/>
      <c r="Z289" s="4"/>
    </row>
    <row r="290" ht="14.25" customHeight="1">
      <c r="A290" s="22"/>
      <c r="B290" s="23"/>
      <c r="C290" s="15"/>
      <c r="D290" s="15"/>
      <c r="E290" s="24">
        <f t="shared" si="1"/>
        <v>0</v>
      </c>
      <c r="F290" s="15"/>
      <c r="G290" s="25">
        <f t="shared" si="2"/>
        <v>0</v>
      </c>
      <c r="H290" s="15"/>
      <c r="I290" s="24">
        <f t="shared" si="3"/>
        <v>0</v>
      </c>
      <c r="J290" s="15"/>
      <c r="K290" s="15"/>
      <c r="L290" s="15"/>
      <c r="M290" s="24">
        <f t="shared" si="5"/>
        <v>0</v>
      </c>
      <c r="N290" s="15"/>
      <c r="O290" s="20"/>
      <c r="P290" s="20"/>
      <c r="Q290" s="24">
        <f t="shared" si="7"/>
        <v>0</v>
      </c>
      <c r="R290" s="24">
        <f t="shared" si="8"/>
        <v>0</v>
      </c>
      <c r="S290" s="24">
        <f t="shared" si="9"/>
        <v>0</v>
      </c>
      <c r="T290" s="28"/>
      <c r="U290" s="4"/>
      <c r="V290" s="4"/>
      <c r="W290" s="4"/>
      <c r="X290" s="4"/>
      <c r="Y290" s="4"/>
      <c r="Z290" s="4"/>
    </row>
    <row r="291" ht="14.25" customHeight="1">
      <c r="A291" s="22"/>
      <c r="B291" s="23"/>
      <c r="C291" s="15"/>
      <c r="D291" s="15"/>
      <c r="E291" s="24">
        <f t="shared" si="1"/>
        <v>0</v>
      </c>
      <c r="F291" s="15"/>
      <c r="G291" s="25">
        <f t="shared" si="2"/>
        <v>0</v>
      </c>
      <c r="H291" s="15"/>
      <c r="I291" s="24">
        <f t="shared" si="3"/>
        <v>0</v>
      </c>
      <c r="J291" s="15"/>
      <c r="K291" s="15"/>
      <c r="L291" s="15"/>
      <c r="M291" s="24">
        <f t="shared" si="5"/>
        <v>0</v>
      </c>
      <c r="N291" s="15"/>
      <c r="O291" s="20"/>
      <c r="P291" s="20"/>
      <c r="Q291" s="24">
        <f t="shared" si="7"/>
        <v>0</v>
      </c>
      <c r="R291" s="24">
        <f t="shared" si="8"/>
        <v>0</v>
      </c>
      <c r="S291" s="24">
        <f t="shared" si="9"/>
        <v>0</v>
      </c>
      <c r="T291" s="28"/>
      <c r="U291" s="4"/>
      <c r="V291" s="4"/>
      <c r="W291" s="4"/>
      <c r="X291" s="4"/>
      <c r="Y291" s="4"/>
      <c r="Z291" s="4"/>
    </row>
    <row r="292" ht="14.25" customHeight="1">
      <c r="A292" s="22"/>
      <c r="B292" s="23"/>
      <c r="C292" s="15"/>
      <c r="D292" s="15"/>
      <c r="E292" s="24">
        <f t="shared" si="1"/>
        <v>0</v>
      </c>
      <c r="F292" s="15"/>
      <c r="G292" s="25">
        <f t="shared" si="2"/>
        <v>0</v>
      </c>
      <c r="H292" s="15"/>
      <c r="I292" s="24">
        <f t="shared" si="3"/>
        <v>0</v>
      </c>
      <c r="J292" s="15"/>
      <c r="K292" s="15"/>
      <c r="L292" s="15"/>
      <c r="M292" s="24">
        <f t="shared" si="5"/>
        <v>0</v>
      </c>
      <c r="N292" s="15"/>
      <c r="O292" s="20"/>
      <c r="P292" s="20"/>
      <c r="Q292" s="24">
        <f t="shared" si="7"/>
        <v>0</v>
      </c>
      <c r="R292" s="24">
        <f t="shared" si="8"/>
        <v>0</v>
      </c>
      <c r="S292" s="24">
        <f t="shared" si="9"/>
        <v>0</v>
      </c>
      <c r="T292" s="28"/>
      <c r="U292" s="4"/>
      <c r="V292" s="4"/>
      <c r="W292" s="4"/>
      <c r="X292" s="4"/>
      <c r="Y292" s="4"/>
      <c r="Z292" s="4"/>
    </row>
    <row r="293" ht="14.25" customHeight="1">
      <c r="A293" s="22"/>
      <c r="B293" s="23"/>
      <c r="C293" s="15"/>
      <c r="D293" s="15"/>
      <c r="E293" s="24">
        <f t="shared" si="1"/>
        <v>0</v>
      </c>
      <c r="F293" s="15"/>
      <c r="G293" s="25">
        <f t="shared" si="2"/>
        <v>0</v>
      </c>
      <c r="H293" s="15"/>
      <c r="I293" s="24">
        <f t="shared" si="3"/>
        <v>0</v>
      </c>
      <c r="J293" s="15"/>
      <c r="K293" s="15"/>
      <c r="L293" s="15"/>
      <c r="M293" s="24">
        <f t="shared" si="5"/>
        <v>0</v>
      </c>
      <c r="N293" s="15"/>
      <c r="O293" s="20"/>
      <c r="P293" s="20"/>
      <c r="Q293" s="24">
        <f t="shared" si="7"/>
        <v>0</v>
      </c>
      <c r="R293" s="24">
        <f t="shared" si="8"/>
        <v>0</v>
      </c>
      <c r="S293" s="24">
        <f t="shared" si="9"/>
        <v>0</v>
      </c>
      <c r="T293" s="28"/>
      <c r="U293" s="4"/>
      <c r="V293" s="4"/>
      <c r="W293" s="4"/>
      <c r="X293" s="4"/>
      <c r="Y293" s="4"/>
      <c r="Z293" s="4"/>
    </row>
    <row r="294" ht="14.25" customHeight="1">
      <c r="A294" s="22"/>
      <c r="B294" s="23"/>
      <c r="C294" s="15"/>
      <c r="D294" s="15"/>
      <c r="E294" s="24">
        <f t="shared" si="1"/>
        <v>0</v>
      </c>
      <c r="F294" s="15"/>
      <c r="G294" s="25">
        <f t="shared" si="2"/>
        <v>0</v>
      </c>
      <c r="H294" s="15"/>
      <c r="I294" s="24">
        <f t="shared" si="3"/>
        <v>0</v>
      </c>
      <c r="J294" s="15"/>
      <c r="K294" s="15"/>
      <c r="L294" s="15"/>
      <c r="M294" s="24">
        <f t="shared" si="5"/>
        <v>0</v>
      </c>
      <c r="N294" s="15"/>
      <c r="O294" s="20"/>
      <c r="P294" s="20"/>
      <c r="Q294" s="24">
        <f t="shared" si="7"/>
        <v>0</v>
      </c>
      <c r="R294" s="24">
        <f t="shared" si="8"/>
        <v>0</v>
      </c>
      <c r="S294" s="24">
        <f t="shared" si="9"/>
        <v>0</v>
      </c>
      <c r="T294" s="28"/>
      <c r="U294" s="4"/>
      <c r="V294" s="4"/>
      <c r="W294" s="4"/>
      <c r="X294" s="4"/>
      <c r="Y294" s="4"/>
      <c r="Z294" s="4"/>
    </row>
    <row r="295" ht="14.25" customHeight="1">
      <c r="A295" s="22"/>
      <c r="B295" s="23"/>
      <c r="C295" s="15"/>
      <c r="D295" s="15"/>
      <c r="E295" s="24">
        <f t="shared" si="1"/>
        <v>0</v>
      </c>
      <c r="F295" s="15"/>
      <c r="G295" s="25">
        <f t="shared" si="2"/>
        <v>0</v>
      </c>
      <c r="H295" s="15"/>
      <c r="I295" s="24">
        <f t="shared" si="3"/>
        <v>0</v>
      </c>
      <c r="J295" s="15"/>
      <c r="K295" s="15"/>
      <c r="L295" s="15"/>
      <c r="M295" s="24">
        <f t="shared" si="5"/>
        <v>0</v>
      </c>
      <c r="N295" s="15"/>
      <c r="O295" s="20"/>
      <c r="P295" s="20"/>
      <c r="Q295" s="24">
        <f t="shared" si="7"/>
        <v>0</v>
      </c>
      <c r="R295" s="24">
        <f t="shared" si="8"/>
        <v>0</v>
      </c>
      <c r="S295" s="24">
        <f t="shared" si="9"/>
        <v>0</v>
      </c>
      <c r="T295" s="28"/>
      <c r="U295" s="4"/>
      <c r="V295" s="4"/>
      <c r="W295" s="4"/>
      <c r="X295" s="4"/>
      <c r="Y295" s="4"/>
      <c r="Z295" s="4"/>
    </row>
    <row r="296" ht="14.25" customHeight="1">
      <c r="A296" s="22"/>
      <c r="B296" s="23"/>
      <c r="C296" s="15"/>
      <c r="D296" s="15"/>
      <c r="E296" s="24">
        <f t="shared" si="1"/>
        <v>0</v>
      </c>
      <c r="F296" s="15"/>
      <c r="G296" s="25">
        <f t="shared" si="2"/>
        <v>0</v>
      </c>
      <c r="H296" s="15"/>
      <c r="I296" s="24">
        <f t="shared" si="3"/>
        <v>0</v>
      </c>
      <c r="J296" s="15"/>
      <c r="K296" s="15"/>
      <c r="L296" s="15"/>
      <c r="M296" s="24">
        <f t="shared" si="5"/>
        <v>0</v>
      </c>
      <c r="N296" s="15"/>
      <c r="O296" s="20"/>
      <c r="P296" s="20"/>
      <c r="Q296" s="24">
        <f t="shared" si="7"/>
        <v>0</v>
      </c>
      <c r="R296" s="24">
        <f t="shared" si="8"/>
        <v>0</v>
      </c>
      <c r="S296" s="24">
        <f t="shared" si="9"/>
        <v>0</v>
      </c>
      <c r="T296" s="28"/>
      <c r="U296" s="4"/>
      <c r="V296" s="4"/>
      <c r="W296" s="4"/>
      <c r="X296" s="4"/>
      <c r="Y296" s="4"/>
      <c r="Z296" s="4"/>
    </row>
    <row r="297" ht="14.25" customHeight="1">
      <c r="A297" s="22"/>
      <c r="B297" s="23"/>
      <c r="C297" s="15"/>
      <c r="D297" s="15"/>
      <c r="E297" s="24">
        <f t="shared" si="1"/>
        <v>0</v>
      </c>
      <c r="F297" s="15"/>
      <c r="G297" s="25">
        <f t="shared" si="2"/>
        <v>0</v>
      </c>
      <c r="H297" s="15"/>
      <c r="I297" s="24">
        <f t="shared" si="3"/>
        <v>0</v>
      </c>
      <c r="J297" s="15"/>
      <c r="K297" s="15"/>
      <c r="L297" s="15"/>
      <c r="M297" s="24">
        <f t="shared" si="5"/>
        <v>0</v>
      </c>
      <c r="N297" s="15"/>
      <c r="O297" s="20"/>
      <c r="P297" s="20"/>
      <c r="Q297" s="24">
        <f t="shared" si="7"/>
        <v>0</v>
      </c>
      <c r="R297" s="24">
        <f t="shared" si="8"/>
        <v>0</v>
      </c>
      <c r="S297" s="24">
        <f t="shared" si="9"/>
        <v>0</v>
      </c>
      <c r="T297" s="28"/>
      <c r="U297" s="4"/>
      <c r="V297" s="4"/>
      <c r="W297" s="4"/>
      <c r="X297" s="4"/>
      <c r="Y297" s="4"/>
      <c r="Z297" s="4"/>
    </row>
    <row r="298" ht="14.25" customHeight="1">
      <c r="A298" s="22"/>
      <c r="B298" s="23"/>
      <c r="C298" s="15"/>
      <c r="D298" s="15"/>
      <c r="E298" s="24">
        <f t="shared" si="1"/>
        <v>0</v>
      </c>
      <c r="F298" s="15"/>
      <c r="G298" s="25">
        <f t="shared" si="2"/>
        <v>0</v>
      </c>
      <c r="H298" s="15"/>
      <c r="I298" s="24">
        <f t="shared" si="3"/>
        <v>0</v>
      </c>
      <c r="J298" s="15"/>
      <c r="K298" s="15"/>
      <c r="L298" s="15"/>
      <c r="M298" s="24">
        <f t="shared" si="5"/>
        <v>0</v>
      </c>
      <c r="N298" s="15"/>
      <c r="O298" s="20"/>
      <c r="P298" s="20"/>
      <c r="Q298" s="24">
        <f t="shared" si="7"/>
        <v>0</v>
      </c>
      <c r="R298" s="24">
        <f t="shared" si="8"/>
        <v>0</v>
      </c>
      <c r="S298" s="24">
        <f t="shared" si="9"/>
        <v>0</v>
      </c>
      <c r="T298" s="28"/>
      <c r="U298" s="4"/>
      <c r="V298" s="4"/>
      <c r="W298" s="4"/>
      <c r="X298" s="4"/>
      <c r="Y298" s="4"/>
      <c r="Z298" s="4"/>
    </row>
    <row r="299" ht="14.25" customHeight="1">
      <c r="A299" s="22"/>
      <c r="B299" s="23"/>
      <c r="C299" s="15"/>
      <c r="D299" s="15"/>
      <c r="E299" s="24">
        <f t="shared" si="1"/>
        <v>0</v>
      </c>
      <c r="F299" s="15"/>
      <c r="G299" s="25">
        <f t="shared" si="2"/>
        <v>0</v>
      </c>
      <c r="H299" s="15"/>
      <c r="I299" s="24">
        <f t="shared" si="3"/>
        <v>0</v>
      </c>
      <c r="J299" s="15"/>
      <c r="K299" s="15"/>
      <c r="L299" s="15"/>
      <c r="M299" s="24">
        <f t="shared" si="5"/>
        <v>0</v>
      </c>
      <c r="N299" s="15"/>
      <c r="O299" s="20"/>
      <c r="P299" s="20"/>
      <c r="Q299" s="24">
        <f t="shared" si="7"/>
        <v>0</v>
      </c>
      <c r="R299" s="24">
        <f t="shared" si="8"/>
        <v>0</v>
      </c>
      <c r="S299" s="24">
        <f t="shared" si="9"/>
        <v>0</v>
      </c>
      <c r="T299" s="28"/>
      <c r="U299" s="4"/>
      <c r="V299" s="4"/>
      <c r="W299" s="4"/>
      <c r="X299" s="4"/>
      <c r="Y299" s="4"/>
      <c r="Z299" s="4"/>
    </row>
    <row r="300" ht="14.25" customHeight="1">
      <c r="A300" s="22"/>
      <c r="B300" s="23"/>
      <c r="C300" s="15"/>
      <c r="D300" s="15"/>
      <c r="E300" s="24">
        <f t="shared" si="1"/>
        <v>0</v>
      </c>
      <c r="F300" s="15"/>
      <c r="G300" s="25">
        <f t="shared" si="2"/>
        <v>0</v>
      </c>
      <c r="H300" s="15"/>
      <c r="I300" s="24">
        <f t="shared" si="3"/>
        <v>0</v>
      </c>
      <c r="J300" s="15"/>
      <c r="K300" s="15"/>
      <c r="L300" s="15"/>
      <c r="M300" s="24">
        <f t="shared" si="5"/>
        <v>0</v>
      </c>
      <c r="N300" s="15"/>
      <c r="O300" s="15"/>
      <c r="P300" s="15"/>
      <c r="Q300" s="24">
        <f t="shared" si="7"/>
        <v>0</v>
      </c>
      <c r="R300" s="24">
        <f t="shared" si="8"/>
        <v>0</v>
      </c>
      <c r="S300" s="24">
        <f t="shared" si="9"/>
        <v>0</v>
      </c>
      <c r="T300" s="28"/>
      <c r="U300" s="4"/>
      <c r="V300" s="4"/>
      <c r="W300" s="4"/>
      <c r="X300" s="4"/>
      <c r="Y300" s="4"/>
      <c r="Z300" s="4"/>
    </row>
    <row r="301" ht="14.25" customHeight="1">
      <c r="A301" s="22"/>
      <c r="B301" s="23"/>
      <c r="C301" s="15"/>
      <c r="D301" s="15"/>
      <c r="E301" s="24">
        <f t="shared" si="1"/>
        <v>0</v>
      </c>
      <c r="F301" s="15"/>
      <c r="G301" s="25">
        <f t="shared" si="2"/>
        <v>0</v>
      </c>
      <c r="H301" s="15"/>
      <c r="I301" s="24">
        <f t="shared" si="3"/>
        <v>0</v>
      </c>
      <c r="J301" s="15"/>
      <c r="K301" s="15"/>
      <c r="L301" s="15"/>
      <c r="M301" s="24">
        <f t="shared" si="5"/>
        <v>0</v>
      </c>
      <c r="N301" s="15"/>
      <c r="O301" s="15"/>
      <c r="P301" s="15"/>
      <c r="Q301" s="24">
        <f t="shared" si="7"/>
        <v>0</v>
      </c>
      <c r="R301" s="24">
        <f t="shared" si="8"/>
        <v>0</v>
      </c>
      <c r="S301" s="24">
        <f t="shared" si="9"/>
        <v>0</v>
      </c>
      <c r="T301" s="28"/>
      <c r="U301" s="4"/>
      <c r="V301" s="4"/>
      <c r="W301" s="4"/>
      <c r="X301" s="4"/>
      <c r="Y301" s="4"/>
      <c r="Z301" s="4"/>
    </row>
    <row r="302" ht="14.25" customHeight="1">
      <c r="A302" s="22"/>
      <c r="B302" s="23"/>
      <c r="C302" s="15"/>
      <c r="D302" s="15"/>
      <c r="E302" s="24">
        <f t="shared" si="1"/>
        <v>0</v>
      </c>
      <c r="F302" s="15"/>
      <c r="G302" s="25">
        <f t="shared" si="2"/>
        <v>0</v>
      </c>
      <c r="H302" s="15"/>
      <c r="I302" s="24">
        <f t="shared" si="3"/>
        <v>0</v>
      </c>
      <c r="J302" s="15"/>
      <c r="K302" s="15"/>
      <c r="L302" s="15"/>
      <c r="M302" s="24">
        <f t="shared" si="5"/>
        <v>0</v>
      </c>
      <c r="N302" s="15"/>
      <c r="O302" s="15"/>
      <c r="P302" s="15"/>
      <c r="Q302" s="24">
        <f t="shared" si="7"/>
        <v>0</v>
      </c>
      <c r="R302" s="24">
        <f t="shared" si="8"/>
        <v>0</v>
      </c>
      <c r="S302" s="24">
        <f t="shared" si="9"/>
        <v>0</v>
      </c>
      <c r="T302" s="28"/>
      <c r="U302" s="4"/>
      <c r="V302" s="4"/>
      <c r="W302" s="4"/>
      <c r="X302" s="4"/>
      <c r="Y302" s="4"/>
      <c r="Z302" s="4"/>
    </row>
    <row r="303" ht="14.25" customHeight="1">
      <c r="A303" s="22"/>
      <c r="B303" s="23"/>
      <c r="C303" s="15"/>
      <c r="D303" s="15"/>
      <c r="E303" s="24">
        <f t="shared" si="1"/>
        <v>0</v>
      </c>
      <c r="F303" s="15"/>
      <c r="G303" s="25">
        <f t="shared" si="2"/>
        <v>0</v>
      </c>
      <c r="H303" s="15"/>
      <c r="I303" s="24">
        <f t="shared" si="3"/>
        <v>0</v>
      </c>
      <c r="J303" s="15"/>
      <c r="K303" s="15"/>
      <c r="L303" s="15"/>
      <c r="M303" s="24">
        <f t="shared" si="5"/>
        <v>0</v>
      </c>
      <c r="N303" s="15"/>
      <c r="O303" s="15"/>
      <c r="P303" s="15"/>
      <c r="Q303" s="24">
        <f t="shared" si="7"/>
        <v>0</v>
      </c>
      <c r="R303" s="24">
        <f t="shared" si="8"/>
        <v>0</v>
      </c>
      <c r="S303" s="24">
        <f t="shared" si="9"/>
        <v>0</v>
      </c>
      <c r="T303" s="28"/>
      <c r="U303" s="4"/>
      <c r="V303" s="4"/>
      <c r="W303" s="4"/>
      <c r="X303" s="4"/>
      <c r="Y303" s="4"/>
      <c r="Z303" s="4"/>
    </row>
    <row r="304" ht="14.25" customHeight="1">
      <c r="A304" s="22"/>
      <c r="B304" s="23"/>
      <c r="C304" s="15"/>
      <c r="D304" s="15"/>
      <c r="E304" s="24">
        <f t="shared" si="1"/>
        <v>0</v>
      </c>
      <c r="F304" s="15"/>
      <c r="G304" s="25">
        <f t="shared" si="2"/>
        <v>0</v>
      </c>
      <c r="H304" s="15"/>
      <c r="I304" s="24">
        <f t="shared" si="3"/>
        <v>0</v>
      </c>
      <c r="J304" s="15"/>
      <c r="K304" s="15"/>
      <c r="L304" s="15"/>
      <c r="M304" s="24">
        <f t="shared" si="5"/>
        <v>0</v>
      </c>
      <c r="N304" s="15"/>
      <c r="O304" s="15"/>
      <c r="P304" s="15"/>
      <c r="Q304" s="24">
        <f t="shared" si="7"/>
        <v>0</v>
      </c>
      <c r="R304" s="24">
        <f t="shared" si="8"/>
        <v>0</v>
      </c>
      <c r="S304" s="24">
        <f t="shared" si="9"/>
        <v>0</v>
      </c>
      <c r="T304" s="28"/>
      <c r="U304" s="4"/>
      <c r="V304" s="4"/>
      <c r="W304" s="4"/>
      <c r="X304" s="4"/>
      <c r="Y304" s="4"/>
      <c r="Z304" s="4"/>
    </row>
    <row r="305" ht="14.25" customHeight="1">
      <c r="A305" s="22"/>
      <c r="B305" s="23"/>
      <c r="C305" s="15"/>
      <c r="D305" s="15"/>
      <c r="E305" s="24">
        <f t="shared" si="1"/>
        <v>0</v>
      </c>
      <c r="F305" s="15"/>
      <c r="G305" s="25">
        <f t="shared" si="2"/>
        <v>0</v>
      </c>
      <c r="H305" s="15"/>
      <c r="I305" s="24">
        <f t="shared" si="3"/>
        <v>0</v>
      </c>
      <c r="J305" s="15"/>
      <c r="K305" s="15"/>
      <c r="L305" s="15"/>
      <c r="M305" s="24">
        <f t="shared" si="5"/>
        <v>0</v>
      </c>
      <c r="N305" s="15"/>
      <c r="O305" s="15"/>
      <c r="P305" s="15"/>
      <c r="Q305" s="24">
        <f t="shared" si="7"/>
        <v>0</v>
      </c>
      <c r="R305" s="24">
        <f t="shared" si="8"/>
        <v>0</v>
      </c>
      <c r="S305" s="24">
        <f t="shared" si="9"/>
        <v>0</v>
      </c>
      <c r="T305" s="28"/>
      <c r="U305" s="4"/>
      <c r="V305" s="4"/>
      <c r="W305" s="4"/>
      <c r="X305" s="4"/>
      <c r="Y305" s="4"/>
      <c r="Z305" s="4"/>
    </row>
    <row r="306" ht="14.25" customHeight="1">
      <c r="A306" s="22"/>
      <c r="B306" s="23"/>
      <c r="C306" s="15"/>
      <c r="D306" s="15"/>
      <c r="E306" s="24">
        <f t="shared" si="1"/>
        <v>0</v>
      </c>
      <c r="F306" s="15"/>
      <c r="G306" s="25">
        <f t="shared" si="2"/>
        <v>0</v>
      </c>
      <c r="H306" s="15"/>
      <c r="I306" s="24">
        <f t="shared" si="3"/>
        <v>0</v>
      </c>
      <c r="J306" s="15"/>
      <c r="K306" s="15"/>
      <c r="L306" s="15"/>
      <c r="M306" s="24">
        <f t="shared" si="5"/>
        <v>0</v>
      </c>
      <c r="N306" s="15"/>
      <c r="O306" s="15"/>
      <c r="P306" s="15"/>
      <c r="Q306" s="24">
        <f t="shared" si="7"/>
        <v>0</v>
      </c>
      <c r="R306" s="24">
        <f t="shared" si="8"/>
        <v>0</v>
      </c>
      <c r="S306" s="24">
        <f t="shared" si="9"/>
        <v>0</v>
      </c>
      <c r="T306" s="28"/>
      <c r="U306" s="4"/>
      <c r="V306" s="4"/>
      <c r="W306" s="4"/>
      <c r="X306" s="4"/>
      <c r="Y306" s="4"/>
      <c r="Z306" s="4"/>
    </row>
    <row r="307" ht="14.25" customHeight="1">
      <c r="A307" s="22"/>
      <c r="B307" s="23"/>
      <c r="C307" s="15"/>
      <c r="D307" s="15"/>
      <c r="E307" s="24">
        <f t="shared" si="1"/>
        <v>0</v>
      </c>
      <c r="F307" s="15"/>
      <c r="G307" s="25">
        <f t="shared" si="2"/>
        <v>0</v>
      </c>
      <c r="H307" s="15"/>
      <c r="I307" s="24">
        <f t="shared" si="3"/>
        <v>0</v>
      </c>
      <c r="J307" s="15"/>
      <c r="K307" s="15"/>
      <c r="L307" s="15"/>
      <c r="M307" s="24">
        <f t="shared" si="5"/>
        <v>0</v>
      </c>
      <c r="N307" s="15"/>
      <c r="O307" s="15"/>
      <c r="P307" s="15"/>
      <c r="Q307" s="24">
        <f t="shared" si="7"/>
        <v>0</v>
      </c>
      <c r="R307" s="24">
        <f t="shared" si="8"/>
        <v>0</v>
      </c>
      <c r="S307" s="24">
        <f t="shared" si="9"/>
        <v>0</v>
      </c>
      <c r="T307" s="28"/>
      <c r="U307" s="4"/>
      <c r="V307" s="4"/>
      <c r="W307" s="4"/>
      <c r="X307" s="4"/>
      <c r="Y307" s="4"/>
      <c r="Z307" s="4"/>
    </row>
    <row r="308" ht="14.25" customHeight="1">
      <c r="A308" s="22"/>
      <c r="B308" s="23"/>
      <c r="C308" s="15"/>
      <c r="D308" s="15"/>
      <c r="E308" s="24">
        <f t="shared" si="1"/>
        <v>0</v>
      </c>
      <c r="F308" s="15"/>
      <c r="G308" s="25">
        <f t="shared" si="2"/>
        <v>0</v>
      </c>
      <c r="H308" s="15"/>
      <c r="I308" s="24">
        <f t="shared" si="3"/>
        <v>0</v>
      </c>
      <c r="J308" s="15"/>
      <c r="K308" s="15"/>
      <c r="L308" s="15"/>
      <c r="M308" s="24">
        <f t="shared" si="5"/>
        <v>0</v>
      </c>
      <c r="N308" s="15"/>
      <c r="O308" s="15"/>
      <c r="P308" s="15"/>
      <c r="Q308" s="24">
        <f t="shared" si="7"/>
        <v>0</v>
      </c>
      <c r="R308" s="24">
        <f t="shared" si="8"/>
        <v>0</v>
      </c>
      <c r="S308" s="24">
        <f t="shared" si="9"/>
        <v>0</v>
      </c>
      <c r="T308" s="28"/>
      <c r="U308" s="4"/>
      <c r="V308" s="4"/>
      <c r="W308" s="4"/>
      <c r="X308" s="4"/>
      <c r="Y308" s="4"/>
      <c r="Z308" s="4"/>
    </row>
    <row r="309" ht="14.25" customHeight="1">
      <c r="A309" s="22"/>
      <c r="B309" s="23"/>
      <c r="C309" s="15"/>
      <c r="D309" s="15"/>
      <c r="E309" s="24">
        <f t="shared" si="1"/>
        <v>0</v>
      </c>
      <c r="F309" s="15"/>
      <c r="G309" s="25">
        <f t="shared" si="2"/>
        <v>0</v>
      </c>
      <c r="H309" s="15"/>
      <c r="I309" s="24">
        <f t="shared" si="3"/>
        <v>0</v>
      </c>
      <c r="J309" s="15"/>
      <c r="K309" s="15"/>
      <c r="L309" s="15"/>
      <c r="M309" s="24">
        <f t="shared" si="5"/>
        <v>0</v>
      </c>
      <c r="N309" s="15"/>
      <c r="O309" s="15"/>
      <c r="P309" s="15"/>
      <c r="Q309" s="24">
        <f t="shared" si="7"/>
        <v>0</v>
      </c>
      <c r="R309" s="24">
        <f t="shared" si="8"/>
        <v>0</v>
      </c>
      <c r="S309" s="24">
        <f t="shared" si="9"/>
        <v>0</v>
      </c>
      <c r="T309" s="28"/>
      <c r="U309" s="4"/>
      <c r="V309" s="4"/>
      <c r="W309" s="4"/>
      <c r="X309" s="4"/>
      <c r="Y309" s="4"/>
      <c r="Z309" s="4"/>
    </row>
    <row r="310" ht="14.25" customHeight="1">
      <c r="A310" s="22"/>
      <c r="B310" s="23"/>
      <c r="C310" s="15"/>
      <c r="D310" s="15"/>
      <c r="E310" s="24">
        <f t="shared" si="1"/>
        <v>0</v>
      </c>
      <c r="F310" s="15"/>
      <c r="G310" s="25">
        <f t="shared" si="2"/>
        <v>0</v>
      </c>
      <c r="H310" s="15"/>
      <c r="I310" s="24">
        <f t="shared" si="3"/>
        <v>0</v>
      </c>
      <c r="J310" s="15"/>
      <c r="K310" s="15"/>
      <c r="L310" s="15"/>
      <c r="M310" s="24">
        <f t="shared" si="5"/>
        <v>0</v>
      </c>
      <c r="N310" s="15"/>
      <c r="O310" s="15"/>
      <c r="P310" s="15"/>
      <c r="Q310" s="24">
        <f t="shared" si="7"/>
        <v>0</v>
      </c>
      <c r="R310" s="24">
        <f t="shared" si="8"/>
        <v>0</v>
      </c>
      <c r="S310" s="24">
        <f t="shared" si="9"/>
        <v>0</v>
      </c>
      <c r="T310" s="28"/>
      <c r="U310" s="4"/>
      <c r="V310" s="4"/>
      <c r="W310" s="4"/>
      <c r="X310" s="4"/>
      <c r="Y310" s="4"/>
      <c r="Z310" s="4"/>
    </row>
    <row r="311" ht="14.25" customHeight="1">
      <c r="A311" s="22"/>
      <c r="B311" s="23"/>
      <c r="C311" s="15"/>
      <c r="D311" s="15"/>
      <c r="E311" s="24">
        <f t="shared" si="1"/>
        <v>0</v>
      </c>
      <c r="F311" s="15"/>
      <c r="G311" s="25">
        <f t="shared" si="2"/>
        <v>0</v>
      </c>
      <c r="H311" s="15"/>
      <c r="I311" s="24">
        <f t="shared" si="3"/>
        <v>0</v>
      </c>
      <c r="J311" s="15"/>
      <c r="K311" s="15"/>
      <c r="L311" s="15"/>
      <c r="M311" s="24">
        <f t="shared" si="5"/>
        <v>0</v>
      </c>
      <c r="N311" s="15"/>
      <c r="O311" s="15"/>
      <c r="P311" s="15"/>
      <c r="Q311" s="24">
        <f t="shared" si="7"/>
        <v>0</v>
      </c>
      <c r="R311" s="24">
        <f t="shared" si="8"/>
        <v>0</v>
      </c>
      <c r="S311" s="24">
        <f t="shared" si="9"/>
        <v>0</v>
      </c>
      <c r="T311" s="28"/>
      <c r="U311" s="4"/>
      <c r="V311" s="4"/>
      <c r="W311" s="4"/>
      <c r="X311" s="4"/>
      <c r="Y311" s="4"/>
      <c r="Z311" s="4"/>
    </row>
    <row r="312" ht="14.25" customHeight="1">
      <c r="A312" s="22"/>
      <c r="B312" s="23"/>
      <c r="C312" s="15"/>
      <c r="D312" s="15"/>
      <c r="E312" s="24">
        <f t="shared" si="1"/>
        <v>0</v>
      </c>
      <c r="F312" s="15"/>
      <c r="G312" s="25">
        <f t="shared" si="2"/>
        <v>0</v>
      </c>
      <c r="H312" s="15"/>
      <c r="I312" s="24">
        <f t="shared" si="3"/>
        <v>0</v>
      </c>
      <c r="J312" s="15"/>
      <c r="K312" s="15"/>
      <c r="L312" s="15"/>
      <c r="M312" s="24">
        <f t="shared" si="5"/>
        <v>0</v>
      </c>
      <c r="N312" s="15"/>
      <c r="O312" s="15"/>
      <c r="P312" s="15"/>
      <c r="Q312" s="24">
        <f t="shared" si="7"/>
        <v>0</v>
      </c>
      <c r="R312" s="24">
        <f t="shared" si="8"/>
        <v>0</v>
      </c>
      <c r="S312" s="24">
        <f t="shared" si="9"/>
        <v>0</v>
      </c>
      <c r="T312" s="28"/>
      <c r="U312" s="4"/>
      <c r="V312" s="4"/>
      <c r="W312" s="4"/>
      <c r="X312" s="4"/>
      <c r="Y312" s="4"/>
      <c r="Z312" s="4"/>
    </row>
    <row r="313" ht="14.25" customHeight="1">
      <c r="A313" s="22"/>
      <c r="B313" s="23"/>
      <c r="C313" s="15"/>
      <c r="D313" s="15"/>
      <c r="E313" s="24">
        <f t="shared" si="1"/>
        <v>0</v>
      </c>
      <c r="F313" s="15"/>
      <c r="G313" s="25">
        <f t="shared" si="2"/>
        <v>0</v>
      </c>
      <c r="H313" s="15"/>
      <c r="I313" s="24">
        <f t="shared" si="3"/>
        <v>0</v>
      </c>
      <c r="J313" s="15"/>
      <c r="K313" s="15"/>
      <c r="L313" s="15"/>
      <c r="M313" s="24">
        <f t="shared" si="5"/>
        <v>0</v>
      </c>
      <c r="N313" s="15"/>
      <c r="O313" s="15"/>
      <c r="P313" s="15"/>
      <c r="Q313" s="24">
        <f t="shared" si="7"/>
        <v>0</v>
      </c>
      <c r="R313" s="24">
        <f t="shared" si="8"/>
        <v>0</v>
      </c>
      <c r="S313" s="24">
        <f t="shared" si="9"/>
        <v>0</v>
      </c>
      <c r="T313" s="28"/>
      <c r="U313" s="4"/>
      <c r="V313" s="4"/>
      <c r="W313" s="4"/>
      <c r="X313" s="4"/>
      <c r="Y313" s="4"/>
      <c r="Z313" s="4"/>
    </row>
    <row r="314" ht="14.25" customHeight="1">
      <c r="A314" s="22"/>
      <c r="B314" s="23"/>
      <c r="C314" s="15"/>
      <c r="D314" s="15"/>
      <c r="E314" s="24">
        <f t="shared" si="1"/>
        <v>0</v>
      </c>
      <c r="F314" s="15"/>
      <c r="G314" s="25">
        <f t="shared" si="2"/>
        <v>0</v>
      </c>
      <c r="H314" s="15"/>
      <c r="I314" s="24">
        <f t="shared" si="3"/>
        <v>0</v>
      </c>
      <c r="J314" s="15"/>
      <c r="K314" s="15"/>
      <c r="L314" s="15"/>
      <c r="M314" s="24">
        <f t="shared" si="5"/>
        <v>0</v>
      </c>
      <c r="N314" s="15"/>
      <c r="O314" s="15"/>
      <c r="P314" s="15"/>
      <c r="Q314" s="24">
        <f t="shared" si="7"/>
        <v>0</v>
      </c>
      <c r="R314" s="24">
        <f t="shared" si="8"/>
        <v>0</v>
      </c>
      <c r="S314" s="24">
        <f t="shared" si="9"/>
        <v>0</v>
      </c>
      <c r="T314" s="28"/>
      <c r="U314" s="4"/>
      <c r="V314" s="4"/>
      <c r="W314" s="4"/>
      <c r="X314" s="4"/>
      <c r="Y314" s="4"/>
      <c r="Z314" s="4"/>
    </row>
    <row r="315" ht="14.25" customHeight="1">
      <c r="A315" s="22"/>
      <c r="B315" s="23"/>
      <c r="C315" s="15"/>
      <c r="D315" s="15"/>
      <c r="E315" s="24">
        <f t="shared" si="1"/>
        <v>0</v>
      </c>
      <c r="F315" s="15"/>
      <c r="G315" s="25">
        <f t="shared" si="2"/>
        <v>0</v>
      </c>
      <c r="H315" s="15"/>
      <c r="I315" s="24">
        <f t="shared" si="3"/>
        <v>0</v>
      </c>
      <c r="J315" s="15"/>
      <c r="K315" s="15"/>
      <c r="L315" s="15"/>
      <c r="M315" s="24">
        <f t="shared" si="5"/>
        <v>0</v>
      </c>
      <c r="N315" s="15"/>
      <c r="O315" s="15"/>
      <c r="P315" s="15"/>
      <c r="Q315" s="24">
        <f t="shared" si="7"/>
        <v>0</v>
      </c>
      <c r="R315" s="24">
        <f t="shared" si="8"/>
        <v>0</v>
      </c>
      <c r="S315" s="24">
        <f t="shared" si="9"/>
        <v>0</v>
      </c>
      <c r="T315" s="28"/>
      <c r="U315" s="4"/>
      <c r="V315" s="4"/>
      <c r="W315" s="4"/>
      <c r="X315" s="4"/>
      <c r="Y315" s="4"/>
      <c r="Z315" s="4"/>
    </row>
    <row r="316" ht="14.25" customHeight="1">
      <c r="A316" s="22"/>
      <c r="B316" s="23"/>
      <c r="C316" s="15"/>
      <c r="D316" s="15"/>
      <c r="E316" s="24">
        <f t="shared" si="1"/>
        <v>0</v>
      </c>
      <c r="F316" s="15"/>
      <c r="G316" s="25">
        <f t="shared" si="2"/>
        <v>0</v>
      </c>
      <c r="H316" s="15"/>
      <c r="I316" s="24">
        <f t="shared" si="3"/>
        <v>0</v>
      </c>
      <c r="J316" s="15"/>
      <c r="K316" s="15"/>
      <c r="L316" s="15"/>
      <c r="M316" s="24">
        <f t="shared" si="5"/>
        <v>0</v>
      </c>
      <c r="N316" s="15"/>
      <c r="O316" s="15"/>
      <c r="P316" s="15"/>
      <c r="Q316" s="24">
        <f t="shared" si="7"/>
        <v>0</v>
      </c>
      <c r="R316" s="24">
        <f t="shared" si="8"/>
        <v>0</v>
      </c>
      <c r="S316" s="24">
        <f t="shared" si="9"/>
        <v>0</v>
      </c>
      <c r="T316" s="28"/>
      <c r="U316" s="4"/>
      <c r="V316" s="4"/>
      <c r="W316" s="4"/>
      <c r="X316" s="4"/>
      <c r="Y316" s="4"/>
      <c r="Z316" s="4"/>
    </row>
    <row r="317" ht="14.25" customHeight="1">
      <c r="A317" s="22"/>
      <c r="B317" s="23"/>
      <c r="C317" s="15"/>
      <c r="D317" s="15"/>
      <c r="E317" s="24">
        <f t="shared" si="1"/>
        <v>0</v>
      </c>
      <c r="F317" s="15"/>
      <c r="G317" s="25">
        <f t="shared" si="2"/>
        <v>0</v>
      </c>
      <c r="H317" s="15"/>
      <c r="I317" s="24">
        <f t="shared" si="3"/>
        <v>0</v>
      </c>
      <c r="J317" s="15"/>
      <c r="K317" s="15"/>
      <c r="L317" s="15"/>
      <c r="M317" s="24">
        <f t="shared" si="5"/>
        <v>0</v>
      </c>
      <c r="N317" s="15"/>
      <c r="O317" s="15"/>
      <c r="P317" s="15"/>
      <c r="Q317" s="24">
        <f t="shared" si="7"/>
        <v>0</v>
      </c>
      <c r="R317" s="24">
        <f t="shared" si="8"/>
        <v>0</v>
      </c>
      <c r="S317" s="24">
        <f t="shared" si="9"/>
        <v>0</v>
      </c>
      <c r="T317" s="28"/>
      <c r="U317" s="4"/>
      <c r="V317" s="4"/>
      <c r="W317" s="4"/>
      <c r="X317" s="4"/>
      <c r="Y317" s="4"/>
      <c r="Z317" s="4"/>
    </row>
    <row r="318" ht="14.25" customHeight="1">
      <c r="A318" s="22"/>
      <c r="B318" s="23"/>
      <c r="C318" s="15"/>
      <c r="D318" s="15"/>
      <c r="E318" s="24">
        <f t="shared" si="1"/>
        <v>0</v>
      </c>
      <c r="F318" s="15"/>
      <c r="G318" s="25">
        <f t="shared" si="2"/>
        <v>0</v>
      </c>
      <c r="H318" s="15"/>
      <c r="I318" s="24">
        <f t="shared" si="3"/>
        <v>0</v>
      </c>
      <c r="J318" s="15"/>
      <c r="K318" s="15"/>
      <c r="L318" s="15"/>
      <c r="M318" s="24">
        <f t="shared" si="5"/>
        <v>0</v>
      </c>
      <c r="N318" s="15"/>
      <c r="O318" s="15"/>
      <c r="P318" s="15"/>
      <c r="Q318" s="24">
        <f t="shared" si="7"/>
        <v>0</v>
      </c>
      <c r="R318" s="24">
        <f t="shared" si="8"/>
        <v>0</v>
      </c>
      <c r="S318" s="24">
        <f t="shared" si="9"/>
        <v>0</v>
      </c>
      <c r="T318" s="28"/>
      <c r="U318" s="4"/>
      <c r="V318" s="4"/>
      <c r="W318" s="4"/>
      <c r="X318" s="4"/>
      <c r="Y318" s="4"/>
      <c r="Z318" s="4"/>
    </row>
    <row r="319" ht="14.25" customHeight="1">
      <c r="A319" s="22"/>
      <c r="B319" s="23"/>
      <c r="C319" s="15"/>
      <c r="D319" s="15"/>
      <c r="E319" s="24">
        <f t="shared" si="1"/>
        <v>0</v>
      </c>
      <c r="F319" s="15"/>
      <c r="G319" s="25">
        <f t="shared" si="2"/>
        <v>0</v>
      </c>
      <c r="H319" s="15"/>
      <c r="I319" s="24">
        <f t="shared" si="3"/>
        <v>0</v>
      </c>
      <c r="J319" s="15"/>
      <c r="K319" s="15"/>
      <c r="L319" s="15"/>
      <c r="M319" s="24">
        <f t="shared" si="5"/>
        <v>0</v>
      </c>
      <c r="N319" s="15"/>
      <c r="O319" s="15"/>
      <c r="P319" s="15"/>
      <c r="Q319" s="24">
        <f t="shared" si="7"/>
        <v>0</v>
      </c>
      <c r="R319" s="24">
        <f t="shared" si="8"/>
        <v>0</v>
      </c>
      <c r="S319" s="24">
        <f t="shared" si="9"/>
        <v>0</v>
      </c>
      <c r="T319" s="28"/>
      <c r="U319" s="4"/>
      <c r="V319" s="4"/>
      <c r="W319" s="4"/>
      <c r="X319" s="4"/>
      <c r="Y319" s="4"/>
      <c r="Z319" s="4"/>
    </row>
    <row r="320" ht="14.25" customHeight="1">
      <c r="A320" s="22"/>
      <c r="B320" s="23"/>
      <c r="C320" s="15"/>
      <c r="D320" s="15"/>
      <c r="E320" s="24">
        <f t="shared" si="1"/>
        <v>0</v>
      </c>
      <c r="F320" s="15"/>
      <c r="G320" s="25">
        <f t="shared" si="2"/>
        <v>0</v>
      </c>
      <c r="H320" s="15"/>
      <c r="I320" s="24">
        <f t="shared" si="3"/>
        <v>0</v>
      </c>
      <c r="J320" s="15"/>
      <c r="K320" s="15"/>
      <c r="L320" s="15"/>
      <c r="M320" s="24">
        <f t="shared" si="5"/>
        <v>0</v>
      </c>
      <c r="N320" s="15"/>
      <c r="O320" s="15"/>
      <c r="P320" s="15"/>
      <c r="Q320" s="24">
        <f t="shared" si="7"/>
        <v>0</v>
      </c>
      <c r="R320" s="24">
        <f t="shared" si="8"/>
        <v>0</v>
      </c>
      <c r="S320" s="24">
        <f t="shared" si="9"/>
        <v>0</v>
      </c>
      <c r="T320" s="28"/>
      <c r="U320" s="4"/>
      <c r="V320" s="4"/>
      <c r="W320" s="4"/>
      <c r="X320" s="4"/>
      <c r="Y320" s="4"/>
      <c r="Z320" s="4"/>
    </row>
    <row r="321" ht="14.25" customHeight="1">
      <c r="A321" s="22"/>
      <c r="B321" s="23"/>
      <c r="C321" s="15"/>
      <c r="D321" s="15"/>
      <c r="E321" s="24">
        <f t="shared" si="1"/>
        <v>0</v>
      </c>
      <c r="F321" s="15"/>
      <c r="G321" s="25">
        <f t="shared" si="2"/>
        <v>0</v>
      </c>
      <c r="H321" s="15"/>
      <c r="I321" s="24">
        <f t="shared" si="3"/>
        <v>0</v>
      </c>
      <c r="J321" s="15"/>
      <c r="K321" s="15"/>
      <c r="L321" s="15"/>
      <c r="M321" s="24">
        <f t="shared" si="5"/>
        <v>0</v>
      </c>
      <c r="N321" s="15"/>
      <c r="O321" s="15"/>
      <c r="P321" s="15"/>
      <c r="Q321" s="24">
        <f t="shared" si="7"/>
        <v>0</v>
      </c>
      <c r="R321" s="24">
        <f t="shared" si="8"/>
        <v>0</v>
      </c>
      <c r="S321" s="24">
        <f t="shared" si="9"/>
        <v>0</v>
      </c>
      <c r="T321" s="28"/>
      <c r="U321" s="4"/>
      <c r="V321" s="4"/>
      <c r="W321" s="4"/>
      <c r="X321" s="4"/>
      <c r="Y321" s="4"/>
      <c r="Z321" s="4"/>
    </row>
    <row r="322" ht="14.25" customHeight="1">
      <c r="A322" s="22"/>
      <c r="B322" s="23"/>
      <c r="C322" s="15"/>
      <c r="D322" s="15"/>
      <c r="E322" s="24">
        <f t="shared" si="1"/>
        <v>0</v>
      </c>
      <c r="F322" s="15"/>
      <c r="G322" s="25">
        <f t="shared" si="2"/>
        <v>0</v>
      </c>
      <c r="H322" s="15"/>
      <c r="I322" s="24">
        <f t="shared" si="3"/>
        <v>0</v>
      </c>
      <c r="J322" s="15"/>
      <c r="K322" s="15"/>
      <c r="L322" s="15"/>
      <c r="M322" s="24">
        <f t="shared" si="5"/>
        <v>0</v>
      </c>
      <c r="N322" s="15"/>
      <c r="O322" s="15"/>
      <c r="P322" s="15"/>
      <c r="Q322" s="24">
        <f t="shared" si="7"/>
        <v>0</v>
      </c>
      <c r="R322" s="24">
        <f t="shared" si="8"/>
        <v>0</v>
      </c>
      <c r="S322" s="24">
        <f t="shared" si="9"/>
        <v>0</v>
      </c>
      <c r="T322" s="28"/>
      <c r="U322" s="4"/>
      <c r="V322" s="4"/>
      <c r="W322" s="4"/>
      <c r="X322" s="4"/>
      <c r="Y322" s="4"/>
      <c r="Z322" s="4"/>
    </row>
    <row r="323" ht="14.25" customHeight="1">
      <c r="A323" s="22"/>
      <c r="B323" s="23"/>
      <c r="C323" s="15"/>
      <c r="D323" s="15"/>
      <c r="E323" s="24">
        <f t="shared" si="1"/>
        <v>0</v>
      </c>
      <c r="F323" s="15"/>
      <c r="G323" s="25">
        <f t="shared" si="2"/>
        <v>0</v>
      </c>
      <c r="H323" s="15"/>
      <c r="I323" s="24">
        <f t="shared" si="3"/>
        <v>0</v>
      </c>
      <c r="J323" s="15"/>
      <c r="K323" s="15"/>
      <c r="L323" s="15"/>
      <c r="M323" s="24">
        <f t="shared" si="5"/>
        <v>0</v>
      </c>
      <c r="N323" s="15"/>
      <c r="O323" s="15"/>
      <c r="P323" s="15"/>
      <c r="Q323" s="24">
        <f t="shared" si="7"/>
        <v>0</v>
      </c>
      <c r="R323" s="24">
        <f t="shared" si="8"/>
        <v>0</v>
      </c>
      <c r="S323" s="24">
        <f t="shared" si="9"/>
        <v>0</v>
      </c>
      <c r="T323" s="28"/>
      <c r="U323" s="4"/>
      <c r="V323" s="4"/>
      <c r="W323" s="4"/>
      <c r="X323" s="4"/>
      <c r="Y323" s="4"/>
      <c r="Z323" s="4"/>
    </row>
    <row r="324" ht="14.25" customHeight="1">
      <c r="A324" s="22"/>
      <c r="B324" s="23"/>
      <c r="C324" s="15"/>
      <c r="D324" s="15"/>
      <c r="E324" s="24">
        <f t="shared" si="1"/>
        <v>0</v>
      </c>
      <c r="F324" s="15"/>
      <c r="G324" s="25">
        <f t="shared" si="2"/>
        <v>0</v>
      </c>
      <c r="H324" s="15"/>
      <c r="I324" s="24">
        <f t="shared" si="3"/>
        <v>0</v>
      </c>
      <c r="J324" s="15"/>
      <c r="K324" s="15"/>
      <c r="L324" s="15"/>
      <c r="M324" s="24">
        <f t="shared" si="5"/>
        <v>0</v>
      </c>
      <c r="N324" s="15"/>
      <c r="O324" s="15"/>
      <c r="P324" s="15"/>
      <c r="Q324" s="24">
        <f t="shared" si="7"/>
        <v>0</v>
      </c>
      <c r="R324" s="24">
        <f t="shared" si="8"/>
        <v>0</v>
      </c>
      <c r="S324" s="24">
        <f t="shared" si="9"/>
        <v>0</v>
      </c>
      <c r="T324" s="28"/>
      <c r="U324" s="4"/>
      <c r="V324" s="4"/>
      <c r="W324" s="4"/>
      <c r="X324" s="4"/>
      <c r="Y324" s="4"/>
      <c r="Z324" s="4"/>
    </row>
    <row r="325" ht="14.25" customHeight="1">
      <c r="A325" s="22"/>
      <c r="B325" s="23"/>
      <c r="C325" s="15"/>
      <c r="D325" s="15"/>
      <c r="E325" s="24">
        <f t="shared" si="1"/>
        <v>0</v>
      </c>
      <c r="F325" s="15"/>
      <c r="G325" s="25">
        <f t="shared" si="2"/>
        <v>0</v>
      </c>
      <c r="H325" s="15"/>
      <c r="I325" s="24">
        <f t="shared" si="3"/>
        <v>0</v>
      </c>
      <c r="J325" s="15"/>
      <c r="K325" s="15"/>
      <c r="L325" s="15"/>
      <c r="M325" s="24">
        <f t="shared" si="5"/>
        <v>0</v>
      </c>
      <c r="N325" s="15"/>
      <c r="O325" s="15"/>
      <c r="P325" s="15"/>
      <c r="Q325" s="24">
        <f t="shared" si="7"/>
        <v>0</v>
      </c>
      <c r="R325" s="24">
        <f t="shared" si="8"/>
        <v>0</v>
      </c>
      <c r="S325" s="24">
        <f t="shared" si="9"/>
        <v>0</v>
      </c>
      <c r="T325" s="28"/>
      <c r="U325" s="4"/>
      <c r="V325" s="4"/>
      <c r="W325" s="4"/>
      <c r="X325" s="4"/>
      <c r="Y325" s="4"/>
      <c r="Z325" s="4"/>
    </row>
    <row r="326" ht="14.25" customHeight="1">
      <c r="A326" s="22"/>
      <c r="B326" s="23"/>
      <c r="C326" s="15"/>
      <c r="D326" s="15"/>
      <c r="E326" s="24">
        <f t="shared" si="1"/>
        <v>0</v>
      </c>
      <c r="F326" s="15"/>
      <c r="G326" s="25">
        <f t="shared" si="2"/>
        <v>0</v>
      </c>
      <c r="H326" s="15"/>
      <c r="I326" s="24">
        <f t="shared" si="3"/>
        <v>0</v>
      </c>
      <c r="J326" s="15"/>
      <c r="K326" s="15"/>
      <c r="L326" s="15"/>
      <c r="M326" s="24">
        <f t="shared" si="5"/>
        <v>0</v>
      </c>
      <c r="N326" s="15"/>
      <c r="O326" s="15"/>
      <c r="P326" s="15"/>
      <c r="Q326" s="24">
        <f t="shared" si="7"/>
        <v>0</v>
      </c>
      <c r="R326" s="24">
        <f t="shared" si="8"/>
        <v>0</v>
      </c>
      <c r="S326" s="24">
        <f t="shared" si="9"/>
        <v>0</v>
      </c>
      <c r="T326" s="28"/>
      <c r="U326" s="4"/>
      <c r="V326" s="4"/>
      <c r="W326" s="4"/>
      <c r="X326" s="4"/>
      <c r="Y326" s="4"/>
      <c r="Z326" s="4"/>
    </row>
    <row r="327" ht="14.25" customHeight="1">
      <c r="A327" s="22"/>
      <c r="B327" s="23"/>
      <c r="C327" s="15"/>
      <c r="D327" s="15"/>
      <c r="E327" s="24">
        <f t="shared" si="1"/>
        <v>0</v>
      </c>
      <c r="F327" s="15"/>
      <c r="G327" s="25">
        <f t="shared" si="2"/>
        <v>0</v>
      </c>
      <c r="H327" s="15"/>
      <c r="I327" s="24">
        <f t="shared" si="3"/>
        <v>0</v>
      </c>
      <c r="J327" s="15"/>
      <c r="K327" s="15"/>
      <c r="L327" s="15"/>
      <c r="M327" s="24">
        <f t="shared" si="5"/>
        <v>0</v>
      </c>
      <c r="N327" s="15"/>
      <c r="O327" s="15"/>
      <c r="P327" s="15"/>
      <c r="Q327" s="24">
        <f t="shared" si="7"/>
        <v>0</v>
      </c>
      <c r="R327" s="24">
        <f t="shared" si="8"/>
        <v>0</v>
      </c>
      <c r="S327" s="24">
        <f t="shared" si="9"/>
        <v>0</v>
      </c>
      <c r="T327" s="28"/>
      <c r="U327" s="4"/>
      <c r="V327" s="4"/>
      <c r="W327" s="4"/>
      <c r="X327" s="4"/>
      <c r="Y327" s="4"/>
      <c r="Z327" s="4"/>
    </row>
    <row r="328" ht="14.25" customHeight="1">
      <c r="A328" s="22"/>
      <c r="B328" s="23"/>
      <c r="C328" s="15"/>
      <c r="D328" s="15"/>
      <c r="E328" s="24">
        <f t="shared" si="1"/>
        <v>0</v>
      </c>
      <c r="F328" s="15"/>
      <c r="G328" s="25">
        <f t="shared" si="2"/>
        <v>0</v>
      </c>
      <c r="H328" s="15"/>
      <c r="I328" s="24">
        <f t="shared" si="3"/>
        <v>0</v>
      </c>
      <c r="J328" s="15"/>
      <c r="K328" s="15"/>
      <c r="L328" s="15"/>
      <c r="M328" s="24">
        <f t="shared" si="5"/>
        <v>0</v>
      </c>
      <c r="N328" s="15"/>
      <c r="O328" s="15"/>
      <c r="P328" s="15"/>
      <c r="Q328" s="24">
        <f t="shared" si="7"/>
        <v>0</v>
      </c>
      <c r="R328" s="24">
        <f t="shared" si="8"/>
        <v>0</v>
      </c>
      <c r="S328" s="24">
        <f t="shared" si="9"/>
        <v>0</v>
      </c>
      <c r="T328" s="28"/>
      <c r="U328" s="4"/>
      <c r="V328" s="4"/>
      <c r="W328" s="4"/>
      <c r="X328" s="4"/>
      <c r="Y328" s="4"/>
      <c r="Z328" s="4"/>
    </row>
    <row r="329" ht="14.25" customHeight="1">
      <c r="A329" s="22"/>
      <c r="B329" s="23"/>
      <c r="C329" s="15"/>
      <c r="D329" s="15"/>
      <c r="E329" s="24">
        <f t="shared" si="1"/>
        <v>0</v>
      </c>
      <c r="F329" s="15"/>
      <c r="G329" s="25">
        <f t="shared" si="2"/>
        <v>0</v>
      </c>
      <c r="H329" s="15"/>
      <c r="I329" s="24">
        <f t="shared" si="3"/>
        <v>0</v>
      </c>
      <c r="J329" s="15"/>
      <c r="K329" s="15"/>
      <c r="L329" s="15"/>
      <c r="M329" s="24">
        <f t="shared" si="5"/>
        <v>0</v>
      </c>
      <c r="N329" s="15"/>
      <c r="O329" s="15"/>
      <c r="P329" s="15"/>
      <c r="Q329" s="24">
        <f t="shared" si="7"/>
        <v>0</v>
      </c>
      <c r="R329" s="24">
        <f t="shared" si="8"/>
        <v>0</v>
      </c>
      <c r="S329" s="24">
        <f t="shared" si="9"/>
        <v>0</v>
      </c>
      <c r="T329" s="28"/>
      <c r="U329" s="4"/>
      <c r="V329" s="4"/>
      <c r="W329" s="4"/>
      <c r="X329" s="4"/>
      <c r="Y329" s="4"/>
      <c r="Z329" s="4"/>
    </row>
    <row r="330" ht="14.25" customHeight="1">
      <c r="A330" s="22"/>
      <c r="B330" s="23"/>
      <c r="C330" s="15"/>
      <c r="D330" s="15"/>
      <c r="E330" s="24">
        <f t="shared" si="1"/>
        <v>0</v>
      </c>
      <c r="F330" s="15"/>
      <c r="G330" s="25">
        <f t="shared" si="2"/>
        <v>0</v>
      </c>
      <c r="H330" s="15"/>
      <c r="I330" s="24">
        <f t="shared" si="3"/>
        <v>0</v>
      </c>
      <c r="J330" s="15"/>
      <c r="K330" s="15"/>
      <c r="L330" s="15"/>
      <c r="M330" s="24">
        <f t="shared" si="5"/>
        <v>0</v>
      </c>
      <c r="N330" s="15"/>
      <c r="O330" s="15"/>
      <c r="P330" s="15"/>
      <c r="Q330" s="24">
        <f t="shared" si="7"/>
        <v>0</v>
      </c>
      <c r="R330" s="24">
        <f t="shared" si="8"/>
        <v>0</v>
      </c>
      <c r="S330" s="24">
        <f t="shared" si="9"/>
        <v>0</v>
      </c>
      <c r="T330" s="28"/>
      <c r="U330" s="4"/>
      <c r="V330" s="4"/>
      <c r="W330" s="4"/>
      <c r="X330" s="4"/>
      <c r="Y330" s="4"/>
      <c r="Z330" s="4"/>
    </row>
    <row r="331" ht="14.25" customHeight="1">
      <c r="A331" s="22"/>
      <c r="B331" s="23"/>
      <c r="C331" s="15"/>
      <c r="D331" s="15"/>
      <c r="E331" s="24">
        <f t="shared" si="1"/>
        <v>0</v>
      </c>
      <c r="F331" s="15"/>
      <c r="G331" s="25">
        <f t="shared" si="2"/>
        <v>0</v>
      </c>
      <c r="H331" s="15"/>
      <c r="I331" s="24">
        <f t="shared" si="3"/>
        <v>0</v>
      </c>
      <c r="J331" s="15"/>
      <c r="K331" s="15"/>
      <c r="L331" s="15"/>
      <c r="M331" s="24">
        <f t="shared" si="5"/>
        <v>0</v>
      </c>
      <c r="N331" s="15"/>
      <c r="O331" s="15"/>
      <c r="P331" s="15"/>
      <c r="Q331" s="24">
        <f t="shared" si="7"/>
        <v>0</v>
      </c>
      <c r="R331" s="24">
        <f t="shared" si="8"/>
        <v>0</v>
      </c>
      <c r="S331" s="24">
        <f t="shared" si="9"/>
        <v>0</v>
      </c>
      <c r="T331" s="28"/>
      <c r="U331" s="4"/>
      <c r="V331" s="4"/>
      <c r="W331" s="4"/>
      <c r="X331" s="4"/>
      <c r="Y331" s="4"/>
      <c r="Z331" s="4"/>
    </row>
    <row r="332" ht="14.25" customHeight="1">
      <c r="A332" s="22"/>
      <c r="B332" s="23"/>
      <c r="C332" s="15"/>
      <c r="D332" s="15"/>
      <c r="E332" s="24">
        <f t="shared" si="1"/>
        <v>0</v>
      </c>
      <c r="F332" s="15"/>
      <c r="G332" s="25">
        <f t="shared" si="2"/>
        <v>0</v>
      </c>
      <c r="H332" s="15"/>
      <c r="I332" s="24">
        <f t="shared" si="3"/>
        <v>0</v>
      </c>
      <c r="J332" s="15"/>
      <c r="K332" s="15"/>
      <c r="L332" s="15"/>
      <c r="M332" s="24">
        <f t="shared" si="5"/>
        <v>0</v>
      </c>
      <c r="N332" s="15"/>
      <c r="O332" s="15"/>
      <c r="P332" s="15"/>
      <c r="Q332" s="24">
        <f t="shared" si="7"/>
        <v>0</v>
      </c>
      <c r="R332" s="24">
        <f t="shared" si="8"/>
        <v>0</v>
      </c>
      <c r="S332" s="24">
        <f t="shared" si="9"/>
        <v>0</v>
      </c>
      <c r="T332" s="28"/>
      <c r="U332" s="4"/>
      <c r="V332" s="4"/>
      <c r="W332" s="4"/>
      <c r="X332" s="4"/>
      <c r="Y332" s="4"/>
      <c r="Z332" s="4"/>
    </row>
    <row r="333" ht="14.25" customHeight="1">
      <c r="A333" s="22"/>
      <c r="B333" s="23"/>
      <c r="C333" s="15"/>
      <c r="D333" s="15"/>
      <c r="E333" s="24">
        <f t="shared" si="1"/>
        <v>0</v>
      </c>
      <c r="F333" s="15"/>
      <c r="G333" s="25">
        <f t="shared" si="2"/>
        <v>0</v>
      </c>
      <c r="H333" s="15"/>
      <c r="I333" s="24">
        <f t="shared" si="3"/>
        <v>0</v>
      </c>
      <c r="J333" s="15"/>
      <c r="K333" s="15"/>
      <c r="L333" s="15"/>
      <c r="M333" s="24">
        <f t="shared" si="5"/>
        <v>0</v>
      </c>
      <c r="N333" s="15"/>
      <c r="O333" s="15"/>
      <c r="P333" s="15"/>
      <c r="Q333" s="24">
        <f t="shared" si="7"/>
        <v>0</v>
      </c>
      <c r="R333" s="24">
        <f t="shared" si="8"/>
        <v>0</v>
      </c>
      <c r="S333" s="24">
        <f t="shared" si="9"/>
        <v>0</v>
      </c>
      <c r="T333" s="28"/>
      <c r="U333" s="4"/>
      <c r="V333" s="4"/>
      <c r="W333" s="4"/>
      <c r="X333" s="4"/>
      <c r="Y333" s="4"/>
      <c r="Z333" s="4"/>
    </row>
    <row r="334" ht="14.25" customHeight="1">
      <c r="A334" s="22"/>
      <c r="B334" s="23"/>
      <c r="C334" s="15"/>
      <c r="D334" s="15"/>
      <c r="E334" s="24">
        <f t="shared" si="1"/>
        <v>0</v>
      </c>
      <c r="F334" s="15"/>
      <c r="G334" s="25">
        <f t="shared" si="2"/>
        <v>0</v>
      </c>
      <c r="H334" s="15"/>
      <c r="I334" s="24">
        <f t="shared" si="3"/>
        <v>0</v>
      </c>
      <c r="J334" s="15"/>
      <c r="K334" s="15"/>
      <c r="L334" s="15"/>
      <c r="M334" s="24">
        <f t="shared" si="5"/>
        <v>0</v>
      </c>
      <c r="N334" s="15"/>
      <c r="O334" s="15"/>
      <c r="P334" s="15"/>
      <c r="Q334" s="24">
        <f t="shared" si="7"/>
        <v>0</v>
      </c>
      <c r="R334" s="24">
        <f t="shared" si="8"/>
        <v>0</v>
      </c>
      <c r="S334" s="24">
        <f t="shared" si="9"/>
        <v>0</v>
      </c>
      <c r="T334" s="28"/>
      <c r="U334" s="4"/>
      <c r="V334" s="4"/>
      <c r="W334" s="4"/>
      <c r="X334" s="4"/>
      <c r="Y334" s="4"/>
      <c r="Z334" s="4"/>
    </row>
    <row r="335" ht="14.25" customHeight="1">
      <c r="A335" s="22"/>
      <c r="B335" s="23"/>
      <c r="C335" s="15"/>
      <c r="D335" s="15"/>
      <c r="E335" s="24">
        <f t="shared" si="1"/>
        <v>0</v>
      </c>
      <c r="F335" s="15"/>
      <c r="G335" s="25">
        <f t="shared" si="2"/>
        <v>0</v>
      </c>
      <c r="H335" s="15"/>
      <c r="I335" s="24">
        <f t="shared" si="3"/>
        <v>0</v>
      </c>
      <c r="J335" s="15"/>
      <c r="K335" s="15"/>
      <c r="L335" s="15"/>
      <c r="M335" s="24">
        <f t="shared" si="5"/>
        <v>0</v>
      </c>
      <c r="N335" s="15"/>
      <c r="O335" s="15"/>
      <c r="P335" s="15"/>
      <c r="Q335" s="24">
        <f t="shared" si="7"/>
        <v>0</v>
      </c>
      <c r="R335" s="24">
        <f t="shared" si="8"/>
        <v>0</v>
      </c>
      <c r="S335" s="24">
        <f t="shared" si="9"/>
        <v>0</v>
      </c>
      <c r="T335" s="28"/>
      <c r="U335" s="4"/>
      <c r="V335" s="4"/>
      <c r="W335" s="4"/>
      <c r="X335" s="4"/>
      <c r="Y335" s="4"/>
      <c r="Z335" s="4"/>
    </row>
    <row r="336" ht="14.25" customHeight="1">
      <c r="A336" s="22"/>
      <c r="B336" s="23"/>
      <c r="C336" s="15"/>
      <c r="D336" s="15"/>
      <c r="E336" s="24">
        <f t="shared" si="1"/>
        <v>0</v>
      </c>
      <c r="F336" s="15"/>
      <c r="G336" s="25">
        <f t="shared" si="2"/>
        <v>0</v>
      </c>
      <c r="H336" s="15"/>
      <c r="I336" s="24">
        <f t="shared" si="3"/>
        <v>0</v>
      </c>
      <c r="J336" s="15"/>
      <c r="K336" s="15"/>
      <c r="L336" s="15"/>
      <c r="M336" s="24">
        <f t="shared" si="5"/>
        <v>0</v>
      </c>
      <c r="N336" s="15"/>
      <c r="O336" s="15"/>
      <c r="P336" s="15"/>
      <c r="Q336" s="24">
        <f t="shared" si="7"/>
        <v>0</v>
      </c>
      <c r="R336" s="24">
        <f t="shared" si="8"/>
        <v>0</v>
      </c>
      <c r="S336" s="24">
        <f t="shared" si="9"/>
        <v>0</v>
      </c>
      <c r="T336" s="28"/>
      <c r="U336" s="4"/>
      <c r="V336" s="4"/>
      <c r="W336" s="4"/>
      <c r="X336" s="4"/>
      <c r="Y336" s="4"/>
      <c r="Z336" s="4"/>
    </row>
    <row r="337" ht="14.25" customHeight="1">
      <c r="A337" s="22"/>
      <c r="B337" s="23"/>
      <c r="C337" s="15"/>
      <c r="D337" s="15"/>
      <c r="E337" s="24">
        <f t="shared" si="1"/>
        <v>0</v>
      </c>
      <c r="F337" s="15"/>
      <c r="G337" s="25">
        <f t="shared" si="2"/>
        <v>0</v>
      </c>
      <c r="H337" s="15"/>
      <c r="I337" s="24">
        <f t="shared" si="3"/>
        <v>0</v>
      </c>
      <c r="J337" s="15"/>
      <c r="K337" s="15"/>
      <c r="L337" s="15"/>
      <c r="M337" s="24">
        <f t="shared" si="5"/>
        <v>0</v>
      </c>
      <c r="N337" s="15"/>
      <c r="O337" s="15"/>
      <c r="P337" s="15"/>
      <c r="Q337" s="24">
        <f t="shared" si="7"/>
        <v>0</v>
      </c>
      <c r="R337" s="24">
        <f t="shared" si="8"/>
        <v>0</v>
      </c>
      <c r="S337" s="24">
        <f t="shared" si="9"/>
        <v>0</v>
      </c>
      <c r="T337" s="28"/>
      <c r="U337" s="4"/>
      <c r="V337" s="4"/>
      <c r="W337" s="4"/>
      <c r="X337" s="4"/>
      <c r="Y337" s="4"/>
      <c r="Z337" s="4"/>
    </row>
    <row r="338" ht="14.25" customHeight="1">
      <c r="A338" s="22"/>
      <c r="B338" s="23"/>
      <c r="C338" s="15"/>
      <c r="D338" s="15"/>
      <c r="E338" s="24">
        <f t="shared" si="1"/>
        <v>0</v>
      </c>
      <c r="F338" s="15"/>
      <c r="G338" s="25">
        <f t="shared" si="2"/>
        <v>0</v>
      </c>
      <c r="H338" s="15"/>
      <c r="I338" s="24">
        <f t="shared" si="3"/>
        <v>0</v>
      </c>
      <c r="J338" s="15"/>
      <c r="K338" s="15"/>
      <c r="L338" s="15"/>
      <c r="M338" s="24">
        <f t="shared" si="5"/>
        <v>0</v>
      </c>
      <c r="N338" s="15"/>
      <c r="O338" s="15"/>
      <c r="P338" s="15"/>
      <c r="Q338" s="24">
        <f t="shared" si="7"/>
        <v>0</v>
      </c>
      <c r="R338" s="24">
        <f t="shared" si="8"/>
        <v>0</v>
      </c>
      <c r="S338" s="24">
        <f t="shared" si="9"/>
        <v>0</v>
      </c>
      <c r="T338" s="28"/>
      <c r="U338" s="4"/>
      <c r="V338" s="4"/>
      <c r="W338" s="4"/>
      <c r="X338" s="4"/>
      <c r="Y338" s="4"/>
      <c r="Z338" s="4"/>
    </row>
    <row r="339" ht="14.25" customHeight="1">
      <c r="A339" s="22"/>
      <c r="B339" s="23"/>
      <c r="C339" s="15"/>
      <c r="D339" s="15"/>
      <c r="E339" s="24">
        <f t="shared" si="1"/>
        <v>0</v>
      </c>
      <c r="F339" s="15"/>
      <c r="G339" s="25">
        <f t="shared" si="2"/>
        <v>0</v>
      </c>
      <c r="H339" s="15"/>
      <c r="I339" s="24">
        <f t="shared" si="3"/>
        <v>0</v>
      </c>
      <c r="J339" s="15"/>
      <c r="K339" s="15"/>
      <c r="L339" s="15"/>
      <c r="M339" s="24">
        <f t="shared" si="5"/>
        <v>0</v>
      </c>
      <c r="N339" s="15"/>
      <c r="O339" s="15"/>
      <c r="P339" s="15"/>
      <c r="Q339" s="24">
        <f t="shared" si="7"/>
        <v>0</v>
      </c>
      <c r="R339" s="24">
        <f t="shared" si="8"/>
        <v>0</v>
      </c>
      <c r="S339" s="24">
        <f t="shared" si="9"/>
        <v>0</v>
      </c>
      <c r="T339" s="28"/>
      <c r="U339" s="4"/>
      <c r="V339" s="4"/>
      <c r="W339" s="4"/>
      <c r="X339" s="4"/>
      <c r="Y339" s="4"/>
      <c r="Z339" s="4"/>
    </row>
    <row r="340" ht="14.25" customHeight="1">
      <c r="A340" s="22"/>
      <c r="B340" s="23"/>
      <c r="C340" s="15"/>
      <c r="D340" s="15"/>
      <c r="E340" s="24">
        <f t="shared" si="1"/>
        <v>0</v>
      </c>
      <c r="F340" s="15"/>
      <c r="G340" s="25">
        <f t="shared" si="2"/>
        <v>0</v>
      </c>
      <c r="H340" s="15"/>
      <c r="I340" s="24">
        <f t="shared" si="3"/>
        <v>0</v>
      </c>
      <c r="J340" s="15"/>
      <c r="K340" s="15"/>
      <c r="L340" s="15"/>
      <c r="M340" s="24">
        <f t="shared" si="5"/>
        <v>0</v>
      </c>
      <c r="N340" s="15"/>
      <c r="O340" s="15"/>
      <c r="P340" s="15"/>
      <c r="Q340" s="24">
        <f t="shared" si="7"/>
        <v>0</v>
      </c>
      <c r="R340" s="24">
        <f t="shared" si="8"/>
        <v>0</v>
      </c>
      <c r="S340" s="24">
        <f t="shared" si="9"/>
        <v>0</v>
      </c>
      <c r="T340" s="28"/>
      <c r="U340" s="4"/>
      <c r="V340" s="4"/>
      <c r="W340" s="4"/>
      <c r="X340" s="4"/>
      <c r="Y340" s="4"/>
      <c r="Z340" s="4"/>
    </row>
    <row r="341" ht="14.25" customHeight="1">
      <c r="A341" s="22"/>
      <c r="B341" s="23"/>
      <c r="C341" s="15"/>
      <c r="D341" s="15"/>
      <c r="E341" s="24">
        <f t="shared" si="1"/>
        <v>0</v>
      </c>
      <c r="F341" s="15"/>
      <c r="G341" s="25">
        <f t="shared" si="2"/>
        <v>0</v>
      </c>
      <c r="H341" s="15"/>
      <c r="I341" s="24">
        <f t="shared" si="3"/>
        <v>0</v>
      </c>
      <c r="J341" s="15"/>
      <c r="K341" s="15"/>
      <c r="L341" s="15"/>
      <c r="M341" s="24">
        <f t="shared" si="5"/>
        <v>0</v>
      </c>
      <c r="N341" s="15"/>
      <c r="O341" s="15"/>
      <c r="P341" s="15"/>
      <c r="Q341" s="24">
        <f t="shared" si="7"/>
        <v>0</v>
      </c>
      <c r="R341" s="24">
        <f t="shared" si="8"/>
        <v>0</v>
      </c>
      <c r="S341" s="24">
        <f t="shared" si="9"/>
        <v>0</v>
      </c>
      <c r="T341" s="28"/>
      <c r="U341" s="4"/>
      <c r="V341" s="4"/>
      <c r="W341" s="4"/>
      <c r="X341" s="4"/>
      <c r="Y341" s="4"/>
      <c r="Z341" s="4"/>
    </row>
    <row r="342" ht="14.25" customHeight="1">
      <c r="A342" s="22"/>
      <c r="B342" s="23"/>
      <c r="C342" s="15"/>
      <c r="D342" s="15"/>
      <c r="E342" s="24">
        <f t="shared" si="1"/>
        <v>0</v>
      </c>
      <c r="F342" s="15"/>
      <c r="G342" s="25">
        <f t="shared" si="2"/>
        <v>0</v>
      </c>
      <c r="H342" s="15"/>
      <c r="I342" s="24">
        <f t="shared" si="3"/>
        <v>0</v>
      </c>
      <c r="J342" s="15"/>
      <c r="K342" s="15"/>
      <c r="L342" s="15"/>
      <c r="M342" s="24">
        <f t="shared" si="5"/>
        <v>0</v>
      </c>
      <c r="N342" s="15"/>
      <c r="O342" s="15"/>
      <c r="P342" s="15"/>
      <c r="Q342" s="24">
        <f t="shared" si="7"/>
        <v>0</v>
      </c>
      <c r="R342" s="24">
        <f t="shared" si="8"/>
        <v>0</v>
      </c>
      <c r="S342" s="24">
        <f t="shared" si="9"/>
        <v>0</v>
      </c>
      <c r="T342" s="28"/>
      <c r="U342" s="4"/>
      <c r="V342" s="4"/>
      <c r="W342" s="4"/>
      <c r="X342" s="4"/>
      <c r="Y342" s="4"/>
      <c r="Z342" s="4"/>
    </row>
    <row r="343" ht="14.25" customHeight="1">
      <c r="A343" s="22"/>
      <c r="B343" s="23"/>
      <c r="C343" s="15"/>
      <c r="D343" s="15"/>
      <c r="E343" s="24">
        <f t="shared" si="1"/>
        <v>0</v>
      </c>
      <c r="F343" s="15"/>
      <c r="G343" s="25">
        <f t="shared" si="2"/>
        <v>0</v>
      </c>
      <c r="H343" s="15"/>
      <c r="I343" s="24">
        <f t="shared" si="3"/>
        <v>0</v>
      </c>
      <c r="J343" s="15"/>
      <c r="K343" s="15"/>
      <c r="L343" s="15"/>
      <c r="M343" s="24">
        <f t="shared" si="5"/>
        <v>0</v>
      </c>
      <c r="N343" s="15"/>
      <c r="O343" s="15"/>
      <c r="P343" s="15"/>
      <c r="Q343" s="24">
        <f t="shared" si="7"/>
        <v>0</v>
      </c>
      <c r="R343" s="24">
        <f t="shared" si="8"/>
        <v>0</v>
      </c>
      <c r="S343" s="24">
        <f t="shared" si="9"/>
        <v>0</v>
      </c>
      <c r="T343" s="28"/>
      <c r="U343" s="4"/>
      <c r="V343" s="4"/>
      <c r="W343" s="4"/>
      <c r="X343" s="4"/>
      <c r="Y343" s="4"/>
      <c r="Z343" s="4"/>
    </row>
    <row r="344" ht="14.25" customHeight="1">
      <c r="A344" s="22"/>
      <c r="B344" s="23"/>
      <c r="C344" s="15"/>
      <c r="D344" s="15"/>
      <c r="E344" s="24">
        <f t="shared" si="1"/>
        <v>0</v>
      </c>
      <c r="F344" s="15"/>
      <c r="G344" s="25">
        <f t="shared" si="2"/>
        <v>0</v>
      </c>
      <c r="H344" s="15"/>
      <c r="I344" s="24">
        <f t="shared" si="3"/>
        <v>0</v>
      </c>
      <c r="J344" s="15"/>
      <c r="K344" s="15"/>
      <c r="L344" s="15"/>
      <c r="M344" s="24">
        <f t="shared" si="5"/>
        <v>0</v>
      </c>
      <c r="N344" s="15"/>
      <c r="O344" s="15"/>
      <c r="P344" s="15"/>
      <c r="Q344" s="24">
        <f t="shared" si="7"/>
        <v>0</v>
      </c>
      <c r="R344" s="24">
        <f t="shared" si="8"/>
        <v>0</v>
      </c>
      <c r="S344" s="24">
        <f t="shared" si="9"/>
        <v>0</v>
      </c>
      <c r="T344" s="28"/>
      <c r="U344" s="4"/>
      <c r="V344" s="4"/>
      <c r="W344" s="4"/>
      <c r="X344" s="4"/>
      <c r="Y344" s="4"/>
      <c r="Z344" s="4"/>
    </row>
    <row r="345" ht="14.25" customHeight="1">
      <c r="A345" s="22"/>
      <c r="B345" s="23"/>
      <c r="C345" s="15"/>
      <c r="D345" s="15"/>
      <c r="E345" s="24">
        <f t="shared" si="1"/>
        <v>0</v>
      </c>
      <c r="F345" s="15"/>
      <c r="G345" s="25">
        <f t="shared" si="2"/>
        <v>0</v>
      </c>
      <c r="H345" s="15"/>
      <c r="I345" s="24">
        <f t="shared" si="3"/>
        <v>0</v>
      </c>
      <c r="J345" s="15"/>
      <c r="K345" s="15"/>
      <c r="L345" s="15"/>
      <c r="M345" s="24">
        <f t="shared" si="5"/>
        <v>0</v>
      </c>
      <c r="N345" s="15"/>
      <c r="O345" s="15"/>
      <c r="P345" s="15"/>
      <c r="Q345" s="24">
        <f t="shared" si="7"/>
        <v>0</v>
      </c>
      <c r="R345" s="24">
        <f t="shared" si="8"/>
        <v>0</v>
      </c>
      <c r="S345" s="24">
        <f t="shared" si="9"/>
        <v>0</v>
      </c>
      <c r="T345" s="28"/>
      <c r="U345" s="4"/>
      <c r="V345" s="4"/>
      <c r="W345" s="4"/>
      <c r="X345" s="4"/>
      <c r="Y345" s="4"/>
      <c r="Z345" s="4"/>
    </row>
    <row r="346" ht="14.25" customHeight="1">
      <c r="A346" s="22"/>
      <c r="B346" s="23"/>
      <c r="C346" s="15"/>
      <c r="D346" s="15"/>
      <c r="E346" s="24">
        <f t="shared" si="1"/>
        <v>0</v>
      </c>
      <c r="F346" s="15"/>
      <c r="G346" s="25">
        <f t="shared" si="2"/>
        <v>0</v>
      </c>
      <c r="H346" s="15"/>
      <c r="I346" s="24">
        <f t="shared" si="3"/>
        <v>0</v>
      </c>
      <c r="J346" s="15"/>
      <c r="K346" s="15"/>
      <c r="L346" s="15"/>
      <c r="M346" s="24">
        <f t="shared" si="5"/>
        <v>0</v>
      </c>
      <c r="N346" s="15"/>
      <c r="O346" s="15"/>
      <c r="P346" s="15"/>
      <c r="Q346" s="24">
        <f t="shared" si="7"/>
        <v>0</v>
      </c>
      <c r="R346" s="24">
        <f t="shared" si="8"/>
        <v>0</v>
      </c>
      <c r="S346" s="24">
        <f t="shared" si="9"/>
        <v>0</v>
      </c>
      <c r="T346" s="28"/>
      <c r="U346" s="4"/>
      <c r="V346" s="4"/>
      <c r="W346" s="4"/>
      <c r="X346" s="4"/>
      <c r="Y346" s="4"/>
      <c r="Z346" s="4"/>
    </row>
    <row r="347" ht="14.25" customHeight="1">
      <c r="A347" s="22"/>
      <c r="B347" s="23"/>
      <c r="C347" s="15"/>
      <c r="D347" s="15"/>
      <c r="E347" s="24">
        <f t="shared" si="1"/>
        <v>0</v>
      </c>
      <c r="F347" s="15"/>
      <c r="G347" s="25">
        <f t="shared" si="2"/>
        <v>0</v>
      </c>
      <c r="H347" s="15"/>
      <c r="I347" s="24">
        <f t="shared" si="3"/>
        <v>0</v>
      </c>
      <c r="J347" s="15"/>
      <c r="K347" s="15"/>
      <c r="L347" s="15"/>
      <c r="M347" s="24">
        <f t="shared" si="5"/>
        <v>0</v>
      </c>
      <c r="N347" s="15"/>
      <c r="O347" s="15"/>
      <c r="P347" s="15"/>
      <c r="Q347" s="24">
        <f t="shared" si="7"/>
        <v>0</v>
      </c>
      <c r="R347" s="24">
        <f t="shared" si="8"/>
        <v>0</v>
      </c>
      <c r="S347" s="24">
        <f t="shared" si="9"/>
        <v>0</v>
      </c>
      <c r="T347" s="28"/>
      <c r="U347" s="4"/>
      <c r="V347" s="4"/>
      <c r="W347" s="4"/>
      <c r="X347" s="4"/>
      <c r="Y347" s="4"/>
      <c r="Z347" s="4"/>
    </row>
    <row r="348" ht="14.25" customHeight="1">
      <c r="A348" s="22"/>
      <c r="B348" s="23"/>
      <c r="C348" s="15"/>
      <c r="D348" s="15"/>
      <c r="E348" s="24">
        <f t="shared" si="1"/>
        <v>0</v>
      </c>
      <c r="F348" s="15"/>
      <c r="G348" s="25">
        <f t="shared" si="2"/>
        <v>0</v>
      </c>
      <c r="H348" s="15"/>
      <c r="I348" s="24">
        <f t="shared" si="3"/>
        <v>0</v>
      </c>
      <c r="J348" s="15"/>
      <c r="K348" s="15"/>
      <c r="L348" s="15"/>
      <c r="M348" s="24">
        <f t="shared" si="5"/>
        <v>0</v>
      </c>
      <c r="N348" s="15"/>
      <c r="O348" s="15"/>
      <c r="P348" s="15"/>
      <c r="Q348" s="24">
        <f t="shared" si="7"/>
        <v>0</v>
      </c>
      <c r="R348" s="24">
        <f t="shared" si="8"/>
        <v>0</v>
      </c>
      <c r="S348" s="24">
        <f t="shared" si="9"/>
        <v>0</v>
      </c>
      <c r="T348" s="28"/>
      <c r="U348" s="4"/>
      <c r="V348" s="4"/>
      <c r="W348" s="4"/>
      <c r="X348" s="4"/>
      <c r="Y348" s="4"/>
      <c r="Z348" s="4"/>
    </row>
    <row r="349" ht="14.25" customHeight="1">
      <c r="A349" s="22"/>
      <c r="B349" s="23"/>
      <c r="C349" s="15"/>
      <c r="D349" s="15"/>
      <c r="E349" s="24">
        <f t="shared" si="1"/>
        <v>0</v>
      </c>
      <c r="F349" s="15"/>
      <c r="G349" s="25">
        <f t="shared" si="2"/>
        <v>0</v>
      </c>
      <c r="H349" s="15"/>
      <c r="I349" s="24">
        <f t="shared" si="3"/>
        <v>0</v>
      </c>
      <c r="J349" s="15"/>
      <c r="K349" s="15"/>
      <c r="L349" s="15"/>
      <c r="M349" s="24">
        <f t="shared" si="5"/>
        <v>0</v>
      </c>
      <c r="N349" s="15"/>
      <c r="O349" s="15"/>
      <c r="P349" s="15"/>
      <c r="Q349" s="24">
        <f t="shared" si="7"/>
        <v>0</v>
      </c>
      <c r="R349" s="24">
        <f t="shared" si="8"/>
        <v>0</v>
      </c>
      <c r="S349" s="24">
        <f t="shared" si="9"/>
        <v>0</v>
      </c>
      <c r="T349" s="28"/>
      <c r="U349" s="4"/>
      <c r="V349" s="4"/>
      <c r="W349" s="4"/>
      <c r="X349" s="4"/>
      <c r="Y349" s="4"/>
      <c r="Z349" s="4"/>
    </row>
    <row r="350" ht="14.25" customHeight="1">
      <c r="A350" s="22"/>
      <c r="B350" s="23"/>
      <c r="C350" s="15"/>
      <c r="D350" s="15"/>
      <c r="E350" s="24">
        <f t="shared" si="1"/>
        <v>0</v>
      </c>
      <c r="F350" s="15"/>
      <c r="G350" s="25">
        <f t="shared" si="2"/>
        <v>0</v>
      </c>
      <c r="H350" s="15"/>
      <c r="I350" s="24">
        <f t="shared" si="3"/>
        <v>0</v>
      </c>
      <c r="J350" s="15"/>
      <c r="K350" s="15"/>
      <c r="L350" s="15"/>
      <c r="M350" s="24">
        <f t="shared" si="5"/>
        <v>0</v>
      </c>
      <c r="N350" s="15"/>
      <c r="O350" s="15"/>
      <c r="P350" s="15"/>
      <c r="Q350" s="24">
        <f t="shared" si="7"/>
        <v>0</v>
      </c>
      <c r="R350" s="24">
        <f t="shared" si="8"/>
        <v>0</v>
      </c>
      <c r="S350" s="24">
        <f t="shared" si="9"/>
        <v>0</v>
      </c>
      <c r="T350" s="28"/>
      <c r="U350" s="4"/>
      <c r="V350" s="4"/>
      <c r="W350" s="4"/>
      <c r="X350" s="4"/>
      <c r="Y350" s="4"/>
      <c r="Z350" s="4"/>
    </row>
    <row r="351" ht="14.25" customHeight="1">
      <c r="A351" s="22"/>
      <c r="B351" s="23"/>
      <c r="C351" s="15"/>
      <c r="D351" s="15"/>
      <c r="E351" s="24">
        <f t="shared" si="1"/>
        <v>0</v>
      </c>
      <c r="F351" s="15"/>
      <c r="G351" s="25">
        <f t="shared" si="2"/>
        <v>0</v>
      </c>
      <c r="H351" s="15"/>
      <c r="I351" s="24">
        <f t="shared" si="3"/>
        <v>0</v>
      </c>
      <c r="J351" s="15"/>
      <c r="K351" s="15"/>
      <c r="L351" s="15"/>
      <c r="M351" s="24">
        <f t="shared" si="5"/>
        <v>0</v>
      </c>
      <c r="N351" s="15"/>
      <c r="O351" s="15"/>
      <c r="P351" s="15"/>
      <c r="Q351" s="24">
        <f t="shared" si="7"/>
        <v>0</v>
      </c>
      <c r="R351" s="24">
        <f t="shared" si="8"/>
        <v>0</v>
      </c>
      <c r="S351" s="24">
        <f t="shared" si="9"/>
        <v>0</v>
      </c>
      <c r="T351" s="28"/>
      <c r="U351" s="4"/>
      <c r="V351" s="4"/>
      <c r="W351" s="4"/>
      <c r="X351" s="4"/>
      <c r="Y351" s="4"/>
      <c r="Z351" s="4"/>
    </row>
    <row r="352" ht="14.25" customHeight="1">
      <c r="A352" s="22"/>
      <c r="B352" s="23"/>
      <c r="C352" s="15"/>
      <c r="D352" s="15"/>
      <c r="E352" s="24">
        <f t="shared" si="1"/>
        <v>0</v>
      </c>
      <c r="F352" s="15"/>
      <c r="G352" s="25">
        <f t="shared" si="2"/>
        <v>0</v>
      </c>
      <c r="H352" s="15"/>
      <c r="I352" s="24">
        <f t="shared" si="3"/>
        <v>0</v>
      </c>
      <c r="J352" s="15"/>
      <c r="K352" s="15"/>
      <c r="L352" s="15"/>
      <c r="M352" s="24">
        <f t="shared" si="5"/>
        <v>0</v>
      </c>
      <c r="N352" s="15"/>
      <c r="O352" s="15"/>
      <c r="P352" s="15"/>
      <c r="Q352" s="24">
        <f t="shared" si="7"/>
        <v>0</v>
      </c>
      <c r="R352" s="24">
        <f t="shared" si="8"/>
        <v>0</v>
      </c>
      <c r="S352" s="24">
        <f t="shared" si="9"/>
        <v>0</v>
      </c>
      <c r="T352" s="28"/>
      <c r="U352" s="4"/>
      <c r="V352" s="4"/>
      <c r="W352" s="4"/>
      <c r="X352" s="4"/>
      <c r="Y352" s="4"/>
      <c r="Z352" s="4"/>
    </row>
    <row r="353" ht="14.25" customHeight="1">
      <c r="A353" s="22"/>
      <c r="B353" s="23"/>
      <c r="C353" s="15"/>
      <c r="D353" s="15"/>
      <c r="E353" s="24">
        <f t="shared" si="1"/>
        <v>0</v>
      </c>
      <c r="F353" s="15"/>
      <c r="G353" s="25">
        <f t="shared" si="2"/>
        <v>0</v>
      </c>
      <c r="H353" s="15"/>
      <c r="I353" s="24">
        <f t="shared" si="3"/>
        <v>0</v>
      </c>
      <c r="J353" s="15"/>
      <c r="K353" s="15"/>
      <c r="L353" s="15"/>
      <c r="M353" s="24">
        <f t="shared" si="5"/>
        <v>0</v>
      </c>
      <c r="N353" s="15"/>
      <c r="O353" s="15"/>
      <c r="P353" s="15"/>
      <c r="Q353" s="24">
        <f t="shared" si="7"/>
        <v>0</v>
      </c>
      <c r="R353" s="24">
        <f t="shared" si="8"/>
        <v>0</v>
      </c>
      <c r="S353" s="24">
        <f t="shared" si="9"/>
        <v>0</v>
      </c>
      <c r="T353" s="28"/>
      <c r="U353" s="4"/>
      <c r="V353" s="4"/>
      <c r="W353" s="4"/>
      <c r="X353" s="4"/>
      <c r="Y353" s="4"/>
      <c r="Z353" s="4"/>
    </row>
    <row r="354" ht="14.25" customHeight="1">
      <c r="A354" s="22"/>
      <c r="B354" s="23"/>
      <c r="C354" s="15"/>
      <c r="D354" s="15"/>
      <c r="E354" s="24">
        <f t="shared" si="1"/>
        <v>0</v>
      </c>
      <c r="F354" s="15"/>
      <c r="G354" s="25">
        <f t="shared" si="2"/>
        <v>0</v>
      </c>
      <c r="H354" s="15"/>
      <c r="I354" s="24">
        <f t="shared" si="3"/>
        <v>0</v>
      </c>
      <c r="J354" s="15"/>
      <c r="K354" s="15"/>
      <c r="L354" s="15"/>
      <c r="M354" s="24">
        <f t="shared" si="5"/>
        <v>0</v>
      </c>
      <c r="N354" s="15"/>
      <c r="O354" s="15"/>
      <c r="P354" s="15"/>
      <c r="Q354" s="24">
        <f t="shared" si="7"/>
        <v>0</v>
      </c>
      <c r="R354" s="24">
        <f t="shared" si="8"/>
        <v>0</v>
      </c>
      <c r="S354" s="24">
        <f t="shared" si="9"/>
        <v>0</v>
      </c>
      <c r="T354" s="28"/>
      <c r="U354" s="4"/>
      <c r="V354" s="4"/>
      <c r="W354" s="4"/>
      <c r="X354" s="4"/>
      <c r="Y354" s="4"/>
      <c r="Z354" s="4"/>
    </row>
    <row r="355" ht="14.25" customHeight="1">
      <c r="A355" s="22"/>
      <c r="B355" s="23"/>
      <c r="C355" s="15"/>
      <c r="D355" s="15"/>
      <c r="E355" s="24">
        <f t="shared" si="1"/>
        <v>0</v>
      </c>
      <c r="F355" s="15"/>
      <c r="G355" s="25">
        <f t="shared" si="2"/>
        <v>0</v>
      </c>
      <c r="H355" s="15"/>
      <c r="I355" s="24">
        <f t="shared" si="3"/>
        <v>0</v>
      </c>
      <c r="J355" s="15"/>
      <c r="K355" s="15"/>
      <c r="L355" s="15"/>
      <c r="M355" s="24">
        <f t="shared" si="5"/>
        <v>0</v>
      </c>
      <c r="N355" s="15"/>
      <c r="O355" s="15"/>
      <c r="P355" s="15"/>
      <c r="Q355" s="24">
        <f t="shared" si="7"/>
        <v>0</v>
      </c>
      <c r="R355" s="24">
        <f t="shared" si="8"/>
        <v>0</v>
      </c>
      <c r="S355" s="24">
        <f t="shared" si="9"/>
        <v>0</v>
      </c>
      <c r="T355" s="28"/>
      <c r="U355" s="4"/>
      <c r="V355" s="4"/>
      <c r="W355" s="4"/>
      <c r="X355" s="4"/>
      <c r="Y355" s="4"/>
      <c r="Z355" s="4"/>
    </row>
    <row r="356" ht="14.25" customHeight="1">
      <c r="A356" s="22"/>
      <c r="B356" s="23"/>
      <c r="C356" s="15"/>
      <c r="D356" s="15"/>
      <c r="E356" s="24">
        <f t="shared" si="1"/>
        <v>0</v>
      </c>
      <c r="F356" s="15"/>
      <c r="G356" s="25">
        <f t="shared" si="2"/>
        <v>0</v>
      </c>
      <c r="H356" s="15"/>
      <c r="I356" s="24">
        <f t="shared" si="3"/>
        <v>0</v>
      </c>
      <c r="J356" s="15"/>
      <c r="K356" s="15"/>
      <c r="L356" s="15"/>
      <c r="M356" s="24">
        <f t="shared" si="5"/>
        <v>0</v>
      </c>
      <c r="N356" s="15"/>
      <c r="O356" s="15"/>
      <c r="P356" s="15"/>
      <c r="Q356" s="24">
        <f t="shared" si="7"/>
        <v>0</v>
      </c>
      <c r="R356" s="24">
        <f t="shared" si="8"/>
        <v>0</v>
      </c>
      <c r="S356" s="24">
        <f t="shared" si="9"/>
        <v>0</v>
      </c>
      <c r="T356" s="28"/>
      <c r="U356" s="4"/>
      <c r="V356" s="4"/>
      <c r="W356" s="4"/>
      <c r="X356" s="4"/>
      <c r="Y356" s="4"/>
      <c r="Z356" s="4"/>
    </row>
    <row r="357" ht="14.25" customHeight="1">
      <c r="A357" s="22"/>
      <c r="B357" s="23"/>
      <c r="C357" s="15"/>
      <c r="D357" s="15"/>
      <c r="E357" s="24">
        <f t="shared" si="1"/>
        <v>0</v>
      </c>
      <c r="F357" s="15"/>
      <c r="G357" s="25">
        <f t="shared" si="2"/>
        <v>0</v>
      </c>
      <c r="H357" s="15"/>
      <c r="I357" s="24">
        <f t="shared" si="3"/>
        <v>0</v>
      </c>
      <c r="J357" s="15"/>
      <c r="K357" s="15"/>
      <c r="L357" s="15"/>
      <c r="M357" s="24">
        <f t="shared" si="5"/>
        <v>0</v>
      </c>
      <c r="N357" s="15"/>
      <c r="O357" s="15"/>
      <c r="P357" s="15"/>
      <c r="Q357" s="24">
        <f t="shared" si="7"/>
        <v>0</v>
      </c>
      <c r="R357" s="24">
        <f t="shared" si="8"/>
        <v>0</v>
      </c>
      <c r="S357" s="24">
        <f t="shared" si="9"/>
        <v>0</v>
      </c>
      <c r="T357" s="28"/>
      <c r="U357" s="4"/>
      <c r="V357" s="4"/>
      <c r="W357" s="4"/>
      <c r="X357" s="4"/>
      <c r="Y357" s="4"/>
      <c r="Z357" s="4"/>
    </row>
    <row r="358" ht="14.25" customHeight="1">
      <c r="A358" s="22"/>
      <c r="B358" s="23"/>
      <c r="C358" s="15"/>
      <c r="D358" s="15"/>
      <c r="E358" s="24">
        <f t="shared" si="1"/>
        <v>0</v>
      </c>
      <c r="F358" s="15"/>
      <c r="G358" s="25">
        <f t="shared" si="2"/>
        <v>0</v>
      </c>
      <c r="H358" s="15"/>
      <c r="I358" s="24">
        <f t="shared" si="3"/>
        <v>0</v>
      </c>
      <c r="J358" s="15"/>
      <c r="K358" s="15"/>
      <c r="L358" s="15"/>
      <c r="M358" s="24">
        <f t="shared" si="5"/>
        <v>0</v>
      </c>
      <c r="N358" s="15"/>
      <c r="O358" s="15"/>
      <c r="P358" s="15"/>
      <c r="Q358" s="24">
        <f t="shared" si="7"/>
        <v>0</v>
      </c>
      <c r="R358" s="24">
        <f t="shared" si="8"/>
        <v>0</v>
      </c>
      <c r="S358" s="24">
        <f t="shared" si="9"/>
        <v>0</v>
      </c>
      <c r="T358" s="28"/>
      <c r="U358" s="4"/>
      <c r="V358" s="4"/>
      <c r="W358" s="4"/>
      <c r="X358" s="4"/>
      <c r="Y358" s="4"/>
      <c r="Z358" s="4"/>
    </row>
    <row r="359" ht="14.25" customHeight="1">
      <c r="A359" s="22"/>
      <c r="B359" s="23"/>
      <c r="C359" s="15"/>
      <c r="D359" s="15"/>
      <c r="E359" s="24">
        <f t="shared" si="1"/>
        <v>0</v>
      </c>
      <c r="F359" s="15"/>
      <c r="G359" s="25">
        <f t="shared" si="2"/>
        <v>0</v>
      </c>
      <c r="H359" s="15"/>
      <c r="I359" s="24">
        <f t="shared" si="3"/>
        <v>0</v>
      </c>
      <c r="J359" s="15"/>
      <c r="K359" s="15"/>
      <c r="L359" s="15"/>
      <c r="M359" s="24">
        <f t="shared" si="5"/>
        <v>0</v>
      </c>
      <c r="N359" s="15"/>
      <c r="O359" s="15"/>
      <c r="P359" s="15"/>
      <c r="Q359" s="24">
        <f t="shared" si="7"/>
        <v>0</v>
      </c>
      <c r="R359" s="24">
        <f t="shared" si="8"/>
        <v>0</v>
      </c>
      <c r="S359" s="24">
        <f t="shared" si="9"/>
        <v>0</v>
      </c>
      <c r="T359" s="28"/>
      <c r="U359" s="4"/>
      <c r="V359" s="4"/>
      <c r="W359" s="4"/>
      <c r="X359" s="4"/>
      <c r="Y359" s="4"/>
      <c r="Z359" s="4"/>
    </row>
    <row r="360" ht="14.25" customHeight="1">
      <c r="A360" s="22"/>
      <c r="B360" s="23"/>
      <c r="C360" s="15"/>
      <c r="D360" s="15"/>
      <c r="E360" s="24">
        <f t="shared" si="1"/>
        <v>0</v>
      </c>
      <c r="F360" s="15"/>
      <c r="G360" s="25">
        <f t="shared" si="2"/>
        <v>0</v>
      </c>
      <c r="H360" s="15"/>
      <c r="I360" s="24">
        <f t="shared" si="3"/>
        <v>0</v>
      </c>
      <c r="J360" s="15"/>
      <c r="K360" s="15"/>
      <c r="L360" s="15"/>
      <c r="M360" s="24">
        <f t="shared" si="5"/>
        <v>0</v>
      </c>
      <c r="N360" s="15"/>
      <c r="O360" s="15"/>
      <c r="P360" s="15"/>
      <c r="Q360" s="24">
        <f t="shared" si="7"/>
        <v>0</v>
      </c>
      <c r="R360" s="24">
        <f t="shared" si="8"/>
        <v>0</v>
      </c>
      <c r="S360" s="24">
        <f t="shared" si="9"/>
        <v>0</v>
      </c>
      <c r="T360" s="28"/>
      <c r="U360" s="4"/>
      <c r="V360" s="4"/>
      <c r="W360" s="4"/>
      <c r="X360" s="4"/>
      <c r="Y360" s="4"/>
      <c r="Z360" s="4"/>
    </row>
    <row r="361" ht="14.25" customHeight="1">
      <c r="A361" s="22"/>
      <c r="B361" s="23"/>
      <c r="C361" s="15"/>
      <c r="D361" s="15"/>
      <c r="E361" s="24">
        <f t="shared" si="1"/>
        <v>0</v>
      </c>
      <c r="F361" s="15"/>
      <c r="G361" s="25">
        <f t="shared" si="2"/>
        <v>0</v>
      </c>
      <c r="H361" s="15"/>
      <c r="I361" s="24">
        <f t="shared" si="3"/>
        <v>0</v>
      </c>
      <c r="J361" s="15"/>
      <c r="K361" s="15"/>
      <c r="L361" s="15"/>
      <c r="M361" s="24">
        <f t="shared" si="5"/>
        <v>0</v>
      </c>
      <c r="N361" s="15"/>
      <c r="O361" s="15"/>
      <c r="P361" s="15"/>
      <c r="Q361" s="24">
        <f t="shared" si="7"/>
        <v>0</v>
      </c>
      <c r="R361" s="24">
        <f t="shared" si="8"/>
        <v>0</v>
      </c>
      <c r="S361" s="24">
        <f t="shared" si="9"/>
        <v>0</v>
      </c>
      <c r="T361" s="28"/>
      <c r="U361" s="4"/>
      <c r="V361" s="4"/>
      <c r="W361" s="4"/>
      <c r="X361" s="4"/>
      <c r="Y361" s="4"/>
      <c r="Z361" s="4"/>
    </row>
    <row r="362" ht="14.25" customHeight="1">
      <c r="A362" s="22"/>
      <c r="B362" s="23"/>
      <c r="C362" s="15"/>
      <c r="D362" s="15"/>
      <c r="E362" s="24">
        <f t="shared" si="1"/>
        <v>0</v>
      </c>
      <c r="F362" s="15"/>
      <c r="G362" s="25">
        <f t="shared" si="2"/>
        <v>0</v>
      </c>
      <c r="H362" s="15"/>
      <c r="I362" s="24">
        <f t="shared" si="3"/>
        <v>0</v>
      </c>
      <c r="J362" s="15"/>
      <c r="K362" s="15"/>
      <c r="L362" s="15"/>
      <c r="M362" s="24">
        <f t="shared" si="5"/>
        <v>0</v>
      </c>
      <c r="N362" s="15"/>
      <c r="O362" s="15"/>
      <c r="P362" s="15"/>
      <c r="Q362" s="24">
        <f t="shared" si="7"/>
        <v>0</v>
      </c>
      <c r="R362" s="24">
        <f t="shared" si="8"/>
        <v>0</v>
      </c>
      <c r="S362" s="24">
        <f t="shared" si="9"/>
        <v>0</v>
      </c>
      <c r="T362" s="28"/>
      <c r="U362" s="4"/>
      <c r="V362" s="4"/>
      <c r="W362" s="4"/>
      <c r="X362" s="4"/>
      <c r="Y362" s="4"/>
      <c r="Z362" s="4"/>
    </row>
    <row r="363" ht="14.25" customHeight="1">
      <c r="A363" s="22"/>
      <c r="B363" s="23"/>
      <c r="C363" s="15"/>
      <c r="D363" s="15"/>
      <c r="E363" s="24">
        <f t="shared" si="1"/>
        <v>0</v>
      </c>
      <c r="F363" s="15"/>
      <c r="G363" s="25">
        <f t="shared" si="2"/>
        <v>0</v>
      </c>
      <c r="H363" s="15"/>
      <c r="I363" s="24">
        <f t="shared" si="3"/>
        <v>0</v>
      </c>
      <c r="J363" s="15"/>
      <c r="K363" s="15"/>
      <c r="L363" s="15"/>
      <c r="M363" s="24">
        <f t="shared" si="5"/>
        <v>0</v>
      </c>
      <c r="N363" s="15"/>
      <c r="O363" s="15"/>
      <c r="P363" s="15"/>
      <c r="Q363" s="24">
        <f t="shared" si="7"/>
        <v>0</v>
      </c>
      <c r="R363" s="24">
        <f t="shared" si="8"/>
        <v>0</v>
      </c>
      <c r="S363" s="24">
        <f t="shared" si="9"/>
        <v>0</v>
      </c>
      <c r="T363" s="28"/>
      <c r="U363" s="4"/>
      <c r="V363" s="4"/>
      <c r="W363" s="4"/>
      <c r="X363" s="4"/>
      <c r="Y363" s="4"/>
      <c r="Z363" s="4"/>
    </row>
    <row r="364" ht="14.25" customHeight="1">
      <c r="A364" s="22"/>
      <c r="B364" s="23"/>
      <c r="C364" s="15"/>
      <c r="D364" s="15"/>
      <c r="E364" s="24">
        <f t="shared" si="1"/>
        <v>0</v>
      </c>
      <c r="F364" s="15"/>
      <c r="G364" s="25">
        <f t="shared" si="2"/>
        <v>0</v>
      </c>
      <c r="H364" s="15"/>
      <c r="I364" s="24">
        <f t="shared" si="3"/>
        <v>0</v>
      </c>
      <c r="J364" s="15"/>
      <c r="K364" s="15"/>
      <c r="L364" s="15"/>
      <c r="M364" s="24">
        <f t="shared" si="5"/>
        <v>0</v>
      </c>
      <c r="N364" s="15"/>
      <c r="O364" s="15"/>
      <c r="P364" s="15"/>
      <c r="Q364" s="24">
        <f t="shared" si="7"/>
        <v>0</v>
      </c>
      <c r="R364" s="24">
        <f t="shared" si="8"/>
        <v>0</v>
      </c>
      <c r="S364" s="24">
        <f t="shared" si="9"/>
        <v>0</v>
      </c>
      <c r="T364" s="28"/>
      <c r="U364" s="4"/>
      <c r="V364" s="4"/>
      <c r="W364" s="4"/>
      <c r="X364" s="4"/>
      <c r="Y364" s="4"/>
      <c r="Z364" s="4"/>
    </row>
    <row r="365" ht="14.25" customHeight="1">
      <c r="A365" s="22"/>
      <c r="B365" s="23"/>
      <c r="C365" s="15"/>
      <c r="D365" s="15"/>
      <c r="E365" s="24">
        <f t="shared" si="1"/>
        <v>0</v>
      </c>
      <c r="F365" s="15"/>
      <c r="G365" s="25">
        <f t="shared" si="2"/>
        <v>0</v>
      </c>
      <c r="H365" s="15"/>
      <c r="I365" s="24">
        <f t="shared" si="3"/>
        <v>0</v>
      </c>
      <c r="J365" s="15"/>
      <c r="K365" s="15"/>
      <c r="L365" s="15"/>
      <c r="M365" s="24">
        <f t="shared" si="5"/>
        <v>0</v>
      </c>
      <c r="N365" s="15"/>
      <c r="O365" s="15"/>
      <c r="P365" s="15"/>
      <c r="Q365" s="24">
        <f t="shared" si="7"/>
        <v>0</v>
      </c>
      <c r="R365" s="24">
        <f t="shared" si="8"/>
        <v>0</v>
      </c>
      <c r="S365" s="24">
        <f t="shared" si="9"/>
        <v>0</v>
      </c>
      <c r="T365" s="28"/>
      <c r="U365" s="4"/>
      <c r="V365" s="4"/>
      <c r="W365" s="4"/>
      <c r="X365" s="4"/>
      <c r="Y365" s="4"/>
      <c r="Z365" s="4"/>
    </row>
    <row r="366" ht="14.25" customHeight="1">
      <c r="A366" s="22"/>
      <c r="B366" s="23"/>
      <c r="C366" s="15"/>
      <c r="D366" s="15"/>
      <c r="E366" s="24">
        <f t="shared" si="1"/>
        <v>0</v>
      </c>
      <c r="F366" s="15"/>
      <c r="G366" s="25">
        <f t="shared" si="2"/>
        <v>0</v>
      </c>
      <c r="H366" s="15"/>
      <c r="I366" s="24">
        <f t="shared" si="3"/>
        <v>0</v>
      </c>
      <c r="J366" s="15"/>
      <c r="K366" s="15"/>
      <c r="L366" s="15"/>
      <c r="M366" s="24">
        <f t="shared" si="5"/>
        <v>0</v>
      </c>
      <c r="N366" s="15"/>
      <c r="O366" s="15"/>
      <c r="P366" s="15"/>
      <c r="Q366" s="24">
        <f t="shared" si="7"/>
        <v>0</v>
      </c>
      <c r="R366" s="24">
        <f t="shared" si="8"/>
        <v>0</v>
      </c>
      <c r="S366" s="24">
        <f t="shared" si="9"/>
        <v>0</v>
      </c>
      <c r="T366" s="28"/>
      <c r="U366" s="4"/>
      <c r="V366" s="4"/>
      <c r="W366" s="4"/>
      <c r="X366" s="4"/>
      <c r="Y366" s="4"/>
      <c r="Z366" s="4"/>
    </row>
    <row r="367" ht="14.25" customHeight="1">
      <c r="A367" s="22"/>
      <c r="B367" s="23"/>
      <c r="C367" s="15"/>
      <c r="D367" s="15"/>
      <c r="E367" s="24">
        <f t="shared" si="1"/>
        <v>0</v>
      </c>
      <c r="F367" s="15"/>
      <c r="G367" s="25">
        <f t="shared" si="2"/>
        <v>0</v>
      </c>
      <c r="H367" s="15"/>
      <c r="I367" s="24">
        <f t="shared" si="3"/>
        <v>0</v>
      </c>
      <c r="J367" s="15"/>
      <c r="K367" s="15"/>
      <c r="L367" s="15"/>
      <c r="M367" s="24">
        <f t="shared" si="5"/>
        <v>0</v>
      </c>
      <c r="N367" s="15"/>
      <c r="O367" s="15"/>
      <c r="P367" s="15"/>
      <c r="Q367" s="24">
        <f t="shared" si="7"/>
        <v>0</v>
      </c>
      <c r="R367" s="24">
        <f t="shared" si="8"/>
        <v>0</v>
      </c>
      <c r="S367" s="24">
        <f t="shared" si="9"/>
        <v>0</v>
      </c>
      <c r="T367" s="28"/>
      <c r="U367" s="4"/>
      <c r="V367" s="4"/>
      <c r="W367" s="4"/>
      <c r="X367" s="4"/>
      <c r="Y367" s="4"/>
      <c r="Z367" s="4"/>
    </row>
    <row r="368" ht="14.25" customHeight="1">
      <c r="A368" s="22"/>
      <c r="B368" s="23"/>
      <c r="C368" s="15"/>
      <c r="D368" s="15"/>
      <c r="E368" s="24">
        <f t="shared" si="1"/>
        <v>0</v>
      </c>
      <c r="F368" s="15"/>
      <c r="G368" s="25">
        <f t="shared" si="2"/>
        <v>0</v>
      </c>
      <c r="H368" s="15"/>
      <c r="I368" s="24">
        <f t="shared" si="3"/>
        <v>0</v>
      </c>
      <c r="J368" s="15"/>
      <c r="K368" s="15"/>
      <c r="L368" s="15"/>
      <c r="M368" s="24">
        <f t="shared" si="5"/>
        <v>0</v>
      </c>
      <c r="N368" s="15"/>
      <c r="O368" s="15"/>
      <c r="P368" s="15"/>
      <c r="Q368" s="24">
        <f t="shared" si="7"/>
        <v>0</v>
      </c>
      <c r="R368" s="24">
        <f t="shared" si="8"/>
        <v>0</v>
      </c>
      <c r="S368" s="24">
        <f t="shared" si="9"/>
        <v>0</v>
      </c>
      <c r="T368" s="28"/>
      <c r="U368" s="4"/>
      <c r="V368" s="4"/>
      <c r="W368" s="4"/>
      <c r="X368" s="4"/>
      <c r="Y368" s="4"/>
      <c r="Z368" s="4"/>
    </row>
    <row r="369" ht="14.25" customHeight="1">
      <c r="A369" s="22"/>
      <c r="B369" s="23"/>
      <c r="C369" s="15"/>
      <c r="D369" s="15"/>
      <c r="E369" s="24">
        <f t="shared" si="1"/>
        <v>0</v>
      </c>
      <c r="F369" s="15"/>
      <c r="G369" s="25">
        <f t="shared" si="2"/>
        <v>0</v>
      </c>
      <c r="H369" s="15"/>
      <c r="I369" s="24">
        <f t="shared" si="3"/>
        <v>0</v>
      </c>
      <c r="J369" s="15"/>
      <c r="K369" s="15"/>
      <c r="L369" s="15"/>
      <c r="M369" s="24">
        <f t="shared" si="5"/>
        <v>0</v>
      </c>
      <c r="N369" s="15"/>
      <c r="O369" s="15"/>
      <c r="P369" s="15"/>
      <c r="Q369" s="24">
        <f t="shared" si="7"/>
        <v>0</v>
      </c>
      <c r="R369" s="24">
        <f t="shared" si="8"/>
        <v>0</v>
      </c>
      <c r="S369" s="24">
        <f t="shared" si="9"/>
        <v>0</v>
      </c>
      <c r="T369" s="28"/>
      <c r="U369" s="4"/>
      <c r="V369" s="4"/>
      <c r="W369" s="4"/>
      <c r="X369" s="4"/>
      <c r="Y369" s="4"/>
      <c r="Z369" s="4"/>
    </row>
    <row r="370" ht="14.25" customHeight="1">
      <c r="A370" s="22"/>
      <c r="B370" s="23"/>
      <c r="C370" s="15"/>
      <c r="D370" s="15"/>
      <c r="E370" s="24">
        <f t="shared" si="1"/>
        <v>0</v>
      </c>
      <c r="F370" s="15"/>
      <c r="G370" s="25">
        <f t="shared" si="2"/>
        <v>0</v>
      </c>
      <c r="H370" s="15"/>
      <c r="I370" s="24">
        <f t="shared" si="3"/>
        <v>0</v>
      </c>
      <c r="J370" s="15"/>
      <c r="K370" s="15"/>
      <c r="L370" s="15"/>
      <c r="M370" s="24">
        <f t="shared" si="5"/>
        <v>0</v>
      </c>
      <c r="N370" s="15"/>
      <c r="O370" s="15"/>
      <c r="P370" s="15"/>
      <c r="Q370" s="24">
        <f t="shared" si="7"/>
        <v>0</v>
      </c>
      <c r="R370" s="24">
        <f t="shared" si="8"/>
        <v>0</v>
      </c>
      <c r="S370" s="24">
        <f t="shared" si="9"/>
        <v>0</v>
      </c>
      <c r="T370" s="28"/>
      <c r="U370" s="4"/>
      <c r="V370" s="4"/>
      <c r="W370" s="4"/>
      <c r="X370" s="4"/>
      <c r="Y370" s="4"/>
      <c r="Z370" s="4"/>
    </row>
    <row r="371" ht="14.25" customHeight="1">
      <c r="A371" s="22"/>
      <c r="B371" s="23"/>
      <c r="C371" s="15"/>
      <c r="D371" s="15"/>
      <c r="E371" s="24">
        <f t="shared" si="1"/>
        <v>0</v>
      </c>
      <c r="F371" s="15"/>
      <c r="G371" s="25">
        <f t="shared" si="2"/>
        <v>0</v>
      </c>
      <c r="H371" s="15"/>
      <c r="I371" s="24">
        <f t="shared" si="3"/>
        <v>0</v>
      </c>
      <c r="J371" s="15"/>
      <c r="K371" s="15"/>
      <c r="L371" s="15"/>
      <c r="M371" s="24">
        <f t="shared" si="5"/>
        <v>0</v>
      </c>
      <c r="N371" s="15"/>
      <c r="O371" s="15"/>
      <c r="P371" s="15"/>
      <c r="Q371" s="24">
        <f t="shared" si="7"/>
        <v>0</v>
      </c>
      <c r="R371" s="24">
        <f t="shared" si="8"/>
        <v>0</v>
      </c>
      <c r="S371" s="24">
        <f t="shared" si="9"/>
        <v>0</v>
      </c>
      <c r="T371" s="28"/>
      <c r="U371" s="4"/>
      <c r="V371" s="4"/>
      <c r="W371" s="4"/>
      <c r="X371" s="4"/>
      <c r="Y371" s="4"/>
      <c r="Z371" s="4"/>
    </row>
    <row r="372" ht="14.25" customHeight="1">
      <c r="A372" s="22"/>
      <c r="B372" s="23"/>
      <c r="C372" s="15"/>
      <c r="D372" s="15"/>
      <c r="E372" s="24">
        <f t="shared" si="1"/>
        <v>0</v>
      </c>
      <c r="F372" s="15"/>
      <c r="G372" s="25">
        <f t="shared" si="2"/>
        <v>0</v>
      </c>
      <c r="H372" s="15"/>
      <c r="I372" s="24">
        <f t="shared" si="3"/>
        <v>0</v>
      </c>
      <c r="J372" s="15"/>
      <c r="K372" s="15"/>
      <c r="L372" s="15"/>
      <c r="M372" s="24">
        <f t="shared" si="5"/>
        <v>0</v>
      </c>
      <c r="N372" s="15"/>
      <c r="O372" s="15"/>
      <c r="P372" s="15"/>
      <c r="Q372" s="24">
        <f t="shared" si="7"/>
        <v>0</v>
      </c>
      <c r="R372" s="24">
        <f t="shared" si="8"/>
        <v>0</v>
      </c>
      <c r="S372" s="24">
        <f t="shared" si="9"/>
        <v>0</v>
      </c>
      <c r="T372" s="28"/>
      <c r="U372" s="4"/>
      <c r="V372" s="4"/>
      <c r="W372" s="4"/>
      <c r="X372" s="4"/>
      <c r="Y372" s="4"/>
      <c r="Z372" s="4"/>
    </row>
    <row r="373" ht="14.25" customHeight="1">
      <c r="A373" s="22"/>
      <c r="B373" s="23"/>
      <c r="C373" s="15"/>
      <c r="D373" s="15"/>
      <c r="E373" s="24">
        <f t="shared" si="1"/>
        <v>0</v>
      </c>
      <c r="F373" s="15"/>
      <c r="G373" s="25">
        <f t="shared" si="2"/>
        <v>0</v>
      </c>
      <c r="H373" s="15"/>
      <c r="I373" s="24">
        <f t="shared" si="3"/>
        <v>0</v>
      </c>
      <c r="J373" s="15"/>
      <c r="K373" s="15"/>
      <c r="L373" s="15"/>
      <c r="M373" s="24">
        <f t="shared" si="5"/>
        <v>0</v>
      </c>
      <c r="N373" s="15"/>
      <c r="O373" s="15"/>
      <c r="P373" s="15"/>
      <c r="Q373" s="24">
        <f t="shared" si="7"/>
        <v>0</v>
      </c>
      <c r="R373" s="24">
        <f t="shared" si="8"/>
        <v>0</v>
      </c>
      <c r="S373" s="24">
        <f t="shared" si="9"/>
        <v>0</v>
      </c>
      <c r="T373" s="28"/>
      <c r="U373" s="4"/>
      <c r="V373" s="4"/>
      <c r="W373" s="4"/>
      <c r="X373" s="4"/>
      <c r="Y373" s="4"/>
      <c r="Z373" s="4"/>
    </row>
    <row r="374" ht="14.25" customHeight="1">
      <c r="A374" s="22"/>
      <c r="B374" s="23"/>
      <c r="C374" s="15"/>
      <c r="D374" s="15"/>
      <c r="E374" s="24">
        <f t="shared" si="1"/>
        <v>0</v>
      </c>
      <c r="F374" s="15"/>
      <c r="G374" s="25">
        <f t="shared" si="2"/>
        <v>0</v>
      </c>
      <c r="H374" s="15"/>
      <c r="I374" s="24">
        <f t="shared" si="3"/>
        <v>0</v>
      </c>
      <c r="J374" s="15"/>
      <c r="K374" s="15"/>
      <c r="L374" s="15"/>
      <c r="M374" s="24">
        <f t="shared" si="5"/>
        <v>0</v>
      </c>
      <c r="N374" s="15"/>
      <c r="O374" s="15"/>
      <c r="P374" s="15"/>
      <c r="Q374" s="24">
        <f t="shared" si="7"/>
        <v>0</v>
      </c>
      <c r="R374" s="24">
        <f t="shared" si="8"/>
        <v>0</v>
      </c>
      <c r="S374" s="24">
        <f t="shared" si="9"/>
        <v>0</v>
      </c>
      <c r="T374" s="28"/>
      <c r="U374" s="4"/>
      <c r="V374" s="4"/>
      <c r="W374" s="4"/>
      <c r="X374" s="4"/>
      <c r="Y374" s="4"/>
      <c r="Z374" s="4"/>
    </row>
    <row r="375" ht="14.25" customHeight="1">
      <c r="A375" s="22"/>
      <c r="B375" s="23"/>
      <c r="C375" s="15"/>
      <c r="D375" s="15"/>
      <c r="E375" s="24">
        <f t="shared" si="1"/>
        <v>0</v>
      </c>
      <c r="F375" s="15"/>
      <c r="G375" s="25">
        <f t="shared" si="2"/>
        <v>0</v>
      </c>
      <c r="H375" s="15"/>
      <c r="I375" s="24">
        <f t="shared" si="3"/>
        <v>0</v>
      </c>
      <c r="J375" s="15"/>
      <c r="K375" s="15"/>
      <c r="L375" s="15"/>
      <c r="M375" s="24">
        <f t="shared" si="5"/>
        <v>0</v>
      </c>
      <c r="N375" s="15"/>
      <c r="O375" s="15"/>
      <c r="P375" s="15"/>
      <c r="Q375" s="24">
        <f t="shared" si="7"/>
        <v>0</v>
      </c>
      <c r="R375" s="24">
        <f t="shared" si="8"/>
        <v>0</v>
      </c>
      <c r="S375" s="24">
        <f t="shared" si="9"/>
        <v>0</v>
      </c>
      <c r="T375" s="28"/>
      <c r="U375" s="4"/>
      <c r="V375" s="4"/>
      <c r="W375" s="4"/>
      <c r="X375" s="4"/>
      <c r="Y375" s="4"/>
      <c r="Z375" s="4"/>
    </row>
    <row r="376" ht="14.25" customHeight="1">
      <c r="A376" s="22"/>
      <c r="B376" s="23"/>
      <c r="C376" s="15"/>
      <c r="D376" s="15"/>
      <c r="E376" s="24">
        <f t="shared" si="1"/>
        <v>0</v>
      </c>
      <c r="F376" s="15"/>
      <c r="G376" s="25">
        <f t="shared" si="2"/>
        <v>0</v>
      </c>
      <c r="H376" s="15"/>
      <c r="I376" s="24">
        <f t="shared" si="3"/>
        <v>0</v>
      </c>
      <c r="J376" s="15"/>
      <c r="K376" s="15"/>
      <c r="L376" s="15"/>
      <c r="M376" s="24">
        <f t="shared" si="5"/>
        <v>0</v>
      </c>
      <c r="N376" s="15"/>
      <c r="O376" s="15"/>
      <c r="P376" s="15"/>
      <c r="Q376" s="24">
        <f t="shared" si="7"/>
        <v>0</v>
      </c>
      <c r="R376" s="24">
        <f t="shared" si="8"/>
        <v>0</v>
      </c>
      <c r="S376" s="24">
        <f t="shared" si="9"/>
        <v>0</v>
      </c>
      <c r="T376" s="28"/>
      <c r="U376" s="4"/>
      <c r="V376" s="4"/>
      <c r="W376" s="4"/>
      <c r="X376" s="4"/>
      <c r="Y376" s="4"/>
      <c r="Z376" s="4"/>
    </row>
    <row r="377" ht="14.25" customHeight="1">
      <c r="A377" s="22"/>
      <c r="B377" s="23"/>
      <c r="C377" s="15"/>
      <c r="D377" s="15"/>
      <c r="E377" s="24">
        <f t="shared" si="1"/>
        <v>0</v>
      </c>
      <c r="F377" s="15"/>
      <c r="G377" s="25">
        <f t="shared" si="2"/>
        <v>0</v>
      </c>
      <c r="H377" s="15"/>
      <c r="I377" s="24">
        <f t="shared" si="3"/>
        <v>0</v>
      </c>
      <c r="J377" s="15"/>
      <c r="K377" s="15"/>
      <c r="L377" s="15"/>
      <c r="M377" s="24">
        <f t="shared" si="5"/>
        <v>0</v>
      </c>
      <c r="N377" s="15"/>
      <c r="O377" s="15"/>
      <c r="P377" s="15"/>
      <c r="Q377" s="24">
        <f t="shared" si="7"/>
        <v>0</v>
      </c>
      <c r="R377" s="24">
        <f t="shared" si="8"/>
        <v>0</v>
      </c>
      <c r="S377" s="24">
        <f t="shared" si="9"/>
        <v>0</v>
      </c>
      <c r="T377" s="28"/>
      <c r="U377" s="4"/>
      <c r="V377" s="4"/>
      <c r="W377" s="4"/>
      <c r="X377" s="4"/>
      <c r="Y377" s="4"/>
      <c r="Z377" s="4"/>
    </row>
    <row r="378" ht="14.25" customHeight="1">
      <c r="A378" s="22"/>
      <c r="B378" s="23"/>
      <c r="C378" s="15"/>
      <c r="D378" s="15"/>
      <c r="E378" s="24">
        <f t="shared" si="1"/>
        <v>0</v>
      </c>
      <c r="F378" s="15"/>
      <c r="G378" s="25">
        <f t="shared" si="2"/>
        <v>0</v>
      </c>
      <c r="H378" s="15"/>
      <c r="I378" s="24">
        <f t="shared" si="3"/>
        <v>0</v>
      </c>
      <c r="J378" s="15"/>
      <c r="K378" s="15"/>
      <c r="L378" s="15"/>
      <c r="M378" s="24">
        <f t="shared" si="5"/>
        <v>0</v>
      </c>
      <c r="N378" s="15"/>
      <c r="O378" s="15"/>
      <c r="P378" s="15"/>
      <c r="Q378" s="24">
        <f t="shared" si="7"/>
        <v>0</v>
      </c>
      <c r="R378" s="24">
        <f t="shared" si="8"/>
        <v>0</v>
      </c>
      <c r="S378" s="24">
        <f t="shared" si="9"/>
        <v>0</v>
      </c>
      <c r="T378" s="28"/>
      <c r="U378" s="4"/>
      <c r="V378" s="4"/>
      <c r="W378" s="4"/>
      <c r="X378" s="4"/>
      <c r="Y378" s="4"/>
      <c r="Z378" s="4"/>
    </row>
    <row r="379" ht="14.25" customHeight="1">
      <c r="A379" s="22"/>
      <c r="B379" s="23"/>
      <c r="C379" s="15"/>
      <c r="D379" s="15"/>
      <c r="E379" s="24">
        <f t="shared" si="1"/>
        <v>0</v>
      </c>
      <c r="F379" s="15"/>
      <c r="G379" s="25">
        <f t="shared" si="2"/>
        <v>0</v>
      </c>
      <c r="H379" s="15"/>
      <c r="I379" s="24">
        <f t="shared" si="3"/>
        <v>0</v>
      </c>
      <c r="J379" s="15"/>
      <c r="K379" s="15"/>
      <c r="L379" s="15"/>
      <c r="M379" s="24">
        <f t="shared" si="5"/>
        <v>0</v>
      </c>
      <c r="N379" s="15"/>
      <c r="O379" s="15"/>
      <c r="P379" s="15"/>
      <c r="Q379" s="24">
        <f t="shared" si="7"/>
        <v>0</v>
      </c>
      <c r="R379" s="24">
        <f t="shared" si="8"/>
        <v>0</v>
      </c>
      <c r="S379" s="24">
        <f t="shared" si="9"/>
        <v>0</v>
      </c>
      <c r="T379" s="28"/>
      <c r="U379" s="4"/>
      <c r="V379" s="4"/>
      <c r="W379" s="4"/>
      <c r="X379" s="4"/>
      <c r="Y379" s="4"/>
      <c r="Z379" s="4"/>
    </row>
    <row r="380" ht="14.25" customHeight="1">
      <c r="A380" s="22"/>
      <c r="B380" s="23"/>
      <c r="C380" s="15"/>
      <c r="D380" s="15"/>
      <c r="E380" s="24">
        <f t="shared" si="1"/>
        <v>0</v>
      </c>
      <c r="F380" s="15"/>
      <c r="G380" s="25">
        <f t="shared" si="2"/>
        <v>0</v>
      </c>
      <c r="H380" s="15"/>
      <c r="I380" s="24">
        <f t="shared" si="3"/>
        <v>0</v>
      </c>
      <c r="J380" s="15"/>
      <c r="K380" s="15"/>
      <c r="L380" s="15"/>
      <c r="M380" s="24">
        <f t="shared" si="5"/>
        <v>0</v>
      </c>
      <c r="N380" s="15"/>
      <c r="O380" s="15"/>
      <c r="P380" s="15"/>
      <c r="Q380" s="24">
        <f t="shared" si="7"/>
        <v>0</v>
      </c>
      <c r="R380" s="24">
        <f t="shared" si="8"/>
        <v>0</v>
      </c>
      <c r="S380" s="24">
        <f t="shared" si="9"/>
        <v>0</v>
      </c>
      <c r="T380" s="28"/>
      <c r="U380" s="4"/>
      <c r="V380" s="4"/>
      <c r="W380" s="4"/>
      <c r="X380" s="4"/>
      <c r="Y380" s="4"/>
      <c r="Z380" s="4"/>
    </row>
    <row r="381" ht="14.25" customHeight="1">
      <c r="A381" s="22"/>
      <c r="B381" s="23"/>
      <c r="C381" s="15"/>
      <c r="D381" s="15"/>
      <c r="E381" s="24">
        <f t="shared" si="1"/>
        <v>0</v>
      </c>
      <c r="F381" s="15"/>
      <c r="G381" s="25">
        <f t="shared" si="2"/>
        <v>0</v>
      </c>
      <c r="H381" s="15"/>
      <c r="I381" s="24">
        <f t="shared" si="3"/>
        <v>0</v>
      </c>
      <c r="J381" s="15"/>
      <c r="K381" s="15"/>
      <c r="L381" s="15"/>
      <c r="M381" s="24">
        <f t="shared" si="5"/>
        <v>0</v>
      </c>
      <c r="N381" s="15"/>
      <c r="O381" s="15"/>
      <c r="P381" s="15"/>
      <c r="Q381" s="24">
        <f t="shared" si="7"/>
        <v>0</v>
      </c>
      <c r="R381" s="24">
        <f t="shared" si="8"/>
        <v>0</v>
      </c>
      <c r="S381" s="24">
        <f t="shared" si="9"/>
        <v>0</v>
      </c>
      <c r="T381" s="28"/>
      <c r="U381" s="4"/>
      <c r="V381" s="4"/>
      <c r="W381" s="4"/>
      <c r="X381" s="4"/>
      <c r="Y381" s="4"/>
      <c r="Z381" s="4"/>
    </row>
    <row r="382" ht="14.25" customHeight="1">
      <c r="A382" s="22"/>
      <c r="B382" s="23"/>
      <c r="C382" s="15"/>
      <c r="D382" s="15"/>
      <c r="E382" s="24">
        <f t="shared" si="1"/>
        <v>0</v>
      </c>
      <c r="F382" s="15"/>
      <c r="G382" s="25">
        <f t="shared" si="2"/>
        <v>0</v>
      </c>
      <c r="H382" s="15"/>
      <c r="I382" s="24">
        <f t="shared" si="3"/>
        <v>0</v>
      </c>
      <c r="J382" s="15"/>
      <c r="K382" s="15"/>
      <c r="L382" s="15"/>
      <c r="M382" s="24">
        <f t="shared" si="5"/>
        <v>0</v>
      </c>
      <c r="N382" s="15"/>
      <c r="O382" s="15"/>
      <c r="P382" s="15"/>
      <c r="Q382" s="24">
        <f t="shared" si="7"/>
        <v>0</v>
      </c>
      <c r="R382" s="24">
        <f t="shared" si="8"/>
        <v>0</v>
      </c>
      <c r="S382" s="24">
        <f t="shared" si="9"/>
        <v>0</v>
      </c>
      <c r="T382" s="28"/>
      <c r="U382" s="4"/>
      <c r="V382" s="4"/>
      <c r="W382" s="4"/>
      <c r="X382" s="4"/>
      <c r="Y382" s="4"/>
      <c r="Z382" s="4"/>
    </row>
    <row r="383" ht="14.25" customHeight="1">
      <c r="A383" s="22"/>
      <c r="B383" s="23"/>
      <c r="C383" s="15"/>
      <c r="D383" s="15"/>
      <c r="E383" s="24">
        <f t="shared" si="1"/>
        <v>0</v>
      </c>
      <c r="F383" s="15"/>
      <c r="G383" s="25">
        <f t="shared" si="2"/>
        <v>0</v>
      </c>
      <c r="H383" s="15"/>
      <c r="I383" s="24">
        <f t="shared" si="3"/>
        <v>0</v>
      </c>
      <c r="J383" s="15"/>
      <c r="K383" s="15"/>
      <c r="L383" s="15"/>
      <c r="M383" s="24">
        <f t="shared" si="5"/>
        <v>0</v>
      </c>
      <c r="N383" s="15"/>
      <c r="O383" s="15"/>
      <c r="P383" s="15"/>
      <c r="Q383" s="24">
        <f t="shared" si="7"/>
        <v>0</v>
      </c>
      <c r="R383" s="24">
        <f t="shared" si="8"/>
        <v>0</v>
      </c>
      <c r="S383" s="24">
        <f t="shared" si="9"/>
        <v>0</v>
      </c>
      <c r="T383" s="28"/>
      <c r="U383" s="4"/>
      <c r="V383" s="4"/>
      <c r="W383" s="4"/>
      <c r="X383" s="4"/>
      <c r="Y383" s="4"/>
      <c r="Z383" s="4"/>
    </row>
    <row r="384" ht="14.25" customHeight="1">
      <c r="A384" s="22"/>
      <c r="B384" s="23"/>
      <c r="C384" s="15"/>
      <c r="D384" s="15"/>
      <c r="E384" s="24">
        <f t="shared" si="1"/>
        <v>0</v>
      </c>
      <c r="F384" s="15"/>
      <c r="G384" s="25">
        <f t="shared" si="2"/>
        <v>0</v>
      </c>
      <c r="H384" s="15"/>
      <c r="I384" s="24">
        <f t="shared" si="3"/>
        <v>0</v>
      </c>
      <c r="J384" s="15"/>
      <c r="K384" s="15"/>
      <c r="L384" s="15"/>
      <c r="M384" s="24">
        <f t="shared" si="5"/>
        <v>0</v>
      </c>
      <c r="N384" s="15"/>
      <c r="O384" s="15"/>
      <c r="P384" s="15"/>
      <c r="Q384" s="24">
        <f t="shared" si="7"/>
        <v>0</v>
      </c>
      <c r="R384" s="24">
        <f t="shared" si="8"/>
        <v>0</v>
      </c>
      <c r="S384" s="24">
        <f t="shared" si="9"/>
        <v>0</v>
      </c>
      <c r="T384" s="28"/>
      <c r="U384" s="4"/>
      <c r="V384" s="4"/>
      <c r="W384" s="4"/>
      <c r="X384" s="4"/>
      <c r="Y384" s="4"/>
      <c r="Z384" s="4"/>
    </row>
    <row r="385" ht="14.25" customHeight="1">
      <c r="A385" s="22"/>
      <c r="B385" s="23"/>
      <c r="C385" s="15"/>
      <c r="D385" s="15"/>
      <c r="E385" s="24">
        <f t="shared" si="1"/>
        <v>0</v>
      </c>
      <c r="F385" s="15"/>
      <c r="G385" s="25">
        <f t="shared" si="2"/>
        <v>0</v>
      </c>
      <c r="H385" s="15"/>
      <c r="I385" s="24">
        <f t="shared" si="3"/>
        <v>0</v>
      </c>
      <c r="J385" s="15"/>
      <c r="K385" s="15"/>
      <c r="L385" s="15"/>
      <c r="M385" s="24">
        <f t="shared" si="5"/>
        <v>0</v>
      </c>
      <c r="N385" s="15"/>
      <c r="O385" s="15"/>
      <c r="P385" s="15"/>
      <c r="Q385" s="24">
        <f t="shared" si="7"/>
        <v>0</v>
      </c>
      <c r="R385" s="24">
        <f t="shared" si="8"/>
        <v>0</v>
      </c>
      <c r="S385" s="24">
        <f t="shared" si="9"/>
        <v>0</v>
      </c>
      <c r="T385" s="28"/>
      <c r="U385" s="4"/>
      <c r="V385" s="4"/>
      <c r="W385" s="4"/>
      <c r="X385" s="4"/>
      <c r="Y385" s="4"/>
      <c r="Z385" s="4"/>
    </row>
    <row r="386" ht="14.25" customHeight="1">
      <c r="A386" s="22"/>
      <c r="B386" s="23"/>
      <c r="C386" s="15"/>
      <c r="D386" s="15"/>
      <c r="E386" s="24">
        <f t="shared" si="1"/>
        <v>0</v>
      </c>
      <c r="F386" s="15"/>
      <c r="G386" s="25">
        <f t="shared" si="2"/>
        <v>0</v>
      </c>
      <c r="H386" s="15"/>
      <c r="I386" s="24">
        <f t="shared" si="3"/>
        <v>0</v>
      </c>
      <c r="J386" s="15"/>
      <c r="K386" s="15"/>
      <c r="L386" s="15"/>
      <c r="M386" s="24">
        <f t="shared" si="5"/>
        <v>0</v>
      </c>
      <c r="N386" s="15"/>
      <c r="O386" s="15"/>
      <c r="P386" s="15"/>
      <c r="Q386" s="24">
        <f t="shared" si="7"/>
        <v>0</v>
      </c>
      <c r="R386" s="24">
        <f t="shared" si="8"/>
        <v>0</v>
      </c>
      <c r="S386" s="24">
        <f t="shared" si="9"/>
        <v>0</v>
      </c>
      <c r="T386" s="28"/>
      <c r="U386" s="4"/>
      <c r="V386" s="4"/>
      <c r="W386" s="4"/>
      <c r="X386" s="4"/>
      <c r="Y386" s="4"/>
      <c r="Z386" s="4"/>
    </row>
    <row r="387" ht="14.25" customHeight="1">
      <c r="A387" s="22"/>
      <c r="B387" s="23"/>
      <c r="C387" s="15"/>
      <c r="D387" s="15"/>
      <c r="E387" s="24">
        <f t="shared" si="1"/>
        <v>0</v>
      </c>
      <c r="F387" s="15"/>
      <c r="G387" s="25">
        <f t="shared" si="2"/>
        <v>0</v>
      </c>
      <c r="H387" s="15"/>
      <c r="I387" s="24">
        <f t="shared" si="3"/>
        <v>0</v>
      </c>
      <c r="J387" s="15"/>
      <c r="K387" s="15"/>
      <c r="L387" s="15"/>
      <c r="M387" s="24">
        <f t="shared" si="5"/>
        <v>0</v>
      </c>
      <c r="N387" s="15"/>
      <c r="O387" s="15"/>
      <c r="P387" s="15"/>
      <c r="Q387" s="24">
        <f t="shared" si="7"/>
        <v>0</v>
      </c>
      <c r="R387" s="24">
        <f t="shared" si="8"/>
        <v>0</v>
      </c>
      <c r="S387" s="24">
        <f t="shared" si="9"/>
        <v>0</v>
      </c>
      <c r="T387" s="28"/>
      <c r="U387" s="4"/>
      <c r="V387" s="4"/>
      <c r="W387" s="4"/>
      <c r="X387" s="4"/>
      <c r="Y387" s="4"/>
      <c r="Z387" s="4"/>
    </row>
    <row r="388" ht="14.25" customHeight="1">
      <c r="A388" s="22"/>
      <c r="B388" s="23"/>
      <c r="C388" s="15"/>
      <c r="D388" s="15"/>
      <c r="E388" s="24">
        <f t="shared" si="1"/>
        <v>0</v>
      </c>
      <c r="F388" s="15"/>
      <c r="G388" s="25">
        <f t="shared" si="2"/>
        <v>0</v>
      </c>
      <c r="H388" s="15"/>
      <c r="I388" s="24">
        <f t="shared" si="3"/>
        <v>0</v>
      </c>
      <c r="J388" s="15"/>
      <c r="K388" s="15"/>
      <c r="L388" s="15"/>
      <c r="M388" s="24">
        <f t="shared" si="5"/>
        <v>0</v>
      </c>
      <c r="N388" s="15"/>
      <c r="O388" s="15"/>
      <c r="P388" s="15"/>
      <c r="Q388" s="24">
        <f t="shared" si="7"/>
        <v>0</v>
      </c>
      <c r="R388" s="24">
        <f t="shared" si="8"/>
        <v>0</v>
      </c>
      <c r="S388" s="24">
        <f t="shared" si="9"/>
        <v>0</v>
      </c>
      <c r="T388" s="28"/>
      <c r="U388" s="4"/>
      <c r="V388" s="4"/>
      <c r="W388" s="4"/>
      <c r="X388" s="4"/>
      <c r="Y388" s="4"/>
      <c r="Z388" s="4"/>
    </row>
    <row r="389" ht="14.25" customHeight="1">
      <c r="A389" s="22"/>
      <c r="B389" s="23"/>
      <c r="C389" s="15"/>
      <c r="D389" s="15"/>
      <c r="E389" s="24">
        <f t="shared" si="1"/>
        <v>0</v>
      </c>
      <c r="F389" s="15"/>
      <c r="G389" s="25">
        <f t="shared" si="2"/>
        <v>0</v>
      </c>
      <c r="H389" s="15"/>
      <c r="I389" s="24">
        <f t="shared" si="3"/>
        <v>0</v>
      </c>
      <c r="J389" s="15"/>
      <c r="K389" s="15"/>
      <c r="L389" s="15"/>
      <c r="M389" s="24">
        <f t="shared" si="5"/>
        <v>0</v>
      </c>
      <c r="N389" s="15"/>
      <c r="O389" s="15"/>
      <c r="P389" s="15"/>
      <c r="Q389" s="24">
        <f t="shared" si="7"/>
        <v>0</v>
      </c>
      <c r="R389" s="24">
        <f t="shared" si="8"/>
        <v>0</v>
      </c>
      <c r="S389" s="24">
        <f t="shared" si="9"/>
        <v>0</v>
      </c>
      <c r="T389" s="28"/>
      <c r="U389" s="4"/>
      <c r="V389" s="4"/>
      <c r="W389" s="4"/>
      <c r="X389" s="4"/>
      <c r="Y389" s="4"/>
      <c r="Z389" s="4"/>
    </row>
    <row r="390" ht="14.25" customHeight="1">
      <c r="A390" s="22"/>
      <c r="B390" s="23"/>
      <c r="C390" s="15"/>
      <c r="D390" s="15"/>
      <c r="E390" s="24">
        <f t="shared" si="1"/>
        <v>0</v>
      </c>
      <c r="F390" s="15"/>
      <c r="G390" s="25">
        <f t="shared" si="2"/>
        <v>0</v>
      </c>
      <c r="H390" s="15"/>
      <c r="I390" s="24">
        <f t="shared" si="3"/>
        <v>0</v>
      </c>
      <c r="J390" s="15"/>
      <c r="K390" s="15"/>
      <c r="L390" s="15"/>
      <c r="M390" s="24">
        <f t="shared" si="5"/>
        <v>0</v>
      </c>
      <c r="N390" s="15"/>
      <c r="O390" s="15"/>
      <c r="P390" s="15"/>
      <c r="Q390" s="24">
        <f t="shared" si="7"/>
        <v>0</v>
      </c>
      <c r="R390" s="24">
        <f t="shared" si="8"/>
        <v>0</v>
      </c>
      <c r="S390" s="24">
        <f t="shared" si="9"/>
        <v>0</v>
      </c>
      <c r="T390" s="28"/>
      <c r="U390" s="4"/>
      <c r="V390" s="4"/>
      <c r="W390" s="4"/>
      <c r="X390" s="4"/>
      <c r="Y390" s="4"/>
      <c r="Z390" s="4"/>
    </row>
    <row r="391" ht="14.25" customHeight="1">
      <c r="A391" s="22"/>
      <c r="B391" s="23"/>
      <c r="C391" s="15"/>
      <c r="D391" s="15"/>
      <c r="E391" s="24">
        <f t="shared" si="1"/>
        <v>0</v>
      </c>
      <c r="F391" s="15"/>
      <c r="G391" s="25">
        <f t="shared" si="2"/>
        <v>0</v>
      </c>
      <c r="H391" s="15"/>
      <c r="I391" s="24">
        <f t="shared" si="3"/>
        <v>0</v>
      </c>
      <c r="J391" s="15"/>
      <c r="K391" s="15"/>
      <c r="L391" s="15"/>
      <c r="M391" s="24">
        <f t="shared" si="5"/>
        <v>0</v>
      </c>
      <c r="N391" s="15"/>
      <c r="O391" s="15"/>
      <c r="P391" s="15"/>
      <c r="Q391" s="24">
        <f t="shared" si="7"/>
        <v>0</v>
      </c>
      <c r="R391" s="24">
        <f t="shared" si="8"/>
        <v>0</v>
      </c>
      <c r="S391" s="24">
        <f t="shared" si="9"/>
        <v>0</v>
      </c>
      <c r="T391" s="28"/>
      <c r="U391" s="4"/>
      <c r="V391" s="4"/>
      <c r="W391" s="4"/>
      <c r="X391" s="4"/>
      <c r="Y391" s="4"/>
      <c r="Z391" s="4"/>
    </row>
    <row r="392" ht="14.25" customHeight="1">
      <c r="A392" s="22"/>
      <c r="B392" s="23"/>
      <c r="C392" s="15"/>
      <c r="D392" s="15"/>
      <c r="E392" s="24">
        <f t="shared" si="1"/>
        <v>0</v>
      </c>
      <c r="F392" s="15"/>
      <c r="G392" s="25">
        <f t="shared" si="2"/>
        <v>0</v>
      </c>
      <c r="H392" s="15"/>
      <c r="I392" s="24">
        <f t="shared" si="3"/>
        <v>0</v>
      </c>
      <c r="J392" s="15"/>
      <c r="K392" s="15"/>
      <c r="L392" s="15"/>
      <c r="M392" s="24">
        <f t="shared" si="5"/>
        <v>0</v>
      </c>
      <c r="N392" s="15"/>
      <c r="O392" s="15"/>
      <c r="P392" s="15"/>
      <c r="Q392" s="24">
        <f t="shared" si="7"/>
        <v>0</v>
      </c>
      <c r="R392" s="24">
        <f t="shared" si="8"/>
        <v>0</v>
      </c>
      <c r="S392" s="24">
        <f t="shared" si="9"/>
        <v>0</v>
      </c>
      <c r="T392" s="28"/>
      <c r="U392" s="4"/>
      <c r="V392" s="4"/>
      <c r="W392" s="4"/>
      <c r="X392" s="4"/>
      <c r="Y392" s="4"/>
      <c r="Z392" s="4"/>
    </row>
    <row r="393" ht="14.25" customHeight="1">
      <c r="A393" s="22"/>
      <c r="B393" s="23"/>
      <c r="C393" s="15"/>
      <c r="D393" s="15"/>
      <c r="E393" s="24">
        <f t="shared" si="1"/>
        <v>0</v>
      </c>
      <c r="F393" s="15"/>
      <c r="G393" s="25">
        <f t="shared" si="2"/>
        <v>0</v>
      </c>
      <c r="H393" s="15"/>
      <c r="I393" s="24">
        <f t="shared" si="3"/>
        <v>0</v>
      </c>
      <c r="J393" s="15"/>
      <c r="K393" s="15"/>
      <c r="L393" s="15"/>
      <c r="M393" s="24">
        <f t="shared" si="5"/>
        <v>0</v>
      </c>
      <c r="N393" s="15"/>
      <c r="O393" s="15"/>
      <c r="P393" s="15"/>
      <c r="Q393" s="24">
        <f t="shared" si="7"/>
        <v>0</v>
      </c>
      <c r="R393" s="24">
        <f t="shared" si="8"/>
        <v>0</v>
      </c>
      <c r="S393" s="24">
        <f t="shared" si="9"/>
        <v>0</v>
      </c>
      <c r="T393" s="28"/>
      <c r="U393" s="4"/>
      <c r="V393" s="4"/>
      <c r="W393" s="4"/>
      <c r="X393" s="4"/>
      <c r="Y393" s="4"/>
      <c r="Z393" s="4"/>
    </row>
    <row r="394" ht="14.25" customHeight="1">
      <c r="A394" s="22"/>
      <c r="B394" s="23"/>
      <c r="C394" s="15"/>
      <c r="D394" s="15"/>
      <c r="E394" s="24">
        <f t="shared" si="1"/>
        <v>0</v>
      </c>
      <c r="F394" s="15"/>
      <c r="G394" s="25">
        <f t="shared" si="2"/>
        <v>0</v>
      </c>
      <c r="H394" s="15"/>
      <c r="I394" s="24">
        <f t="shared" si="3"/>
        <v>0</v>
      </c>
      <c r="J394" s="15"/>
      <c r="K394" s="15"/>
      <c r="L394" s="15"/>
      <c r="M394" s="24">
        <f t="shared" si="5"/>
        <v>0</v>
      </c>
      <c r="N394" s="15"/>
      <c r="O394" s="15"/>
      <c r="P394" s="15"/>
      <c r="Q394" s="24">
        <f t="shared" si="7"/>
        <v>0</v>
      </c>
      <c r="R394" s="24">
        <f t="shared" si="8"/>
        <v>0</v>
      </c>
      <c r="S394" s="24">
        <f t="shared" si="9"/>
        <v>0</v>
      </c>
      <c r="T394" s="28"/>
      <c r="U394" s="4"/>
      <c r="V394" s="4"/>
      <c r="W394" s="4"/>
      <c r="X394" s="4"/>
      <c r="Y394" s="4"/>
      <c r="Z394" s="4"/>
    </row>
    <row r="395" ht="14.25" customHeight="1">
      <c r="A395" s="22"/>
      <c r="B395" s="23"/>
      <c r="C395" s="15"/>
      <c r="D395" s="15"/>
      <c r="E395" s="24">
        <f t="shared" si="1"/>
        <v>0</v>
      </c>
      <c r="F395" s="15"/>
      <c r="G395" s="25">
        <f t="shared" si="2"/>
        <v>0</v>
      </c>
      <c r="H395" s="15"/>
      <c r="I395" s="24">
        <f t="shared" si="3"/>
        <v>0</v>
      </c>
      <c r="J395" s="15"/>
      <c r="K395" s="15"/>
      <c r="L395" s="15"/>
      <c r="M395" s="24">
        <f t="shared" si="5"/>
        <v>0</v>
      </c>
      <c r="N395" s="15"/>
      <c r="O395" s="15"/>
      <c r="P395" s="15"/>
      <c r="Q395" s="24">
        <f t="shared" si="7"/>
        <v>0</v>
      </c>
      <c r="R395" s="24">
        <f t="shared" si="8"/>
        <v>0</v>
      </c>
      <c r="S395" s="24">
        <f t="shared" si="9"/>
        <v>0</v>
      </c>
      <c r="T395" s="28"/>
      <c r="U395" s="4"/>
      <c r="V395" s="4"/>
      <c r="W395" s="4"/>
      <c r="X395" s="4"/>
      <c r="Y395" s="4"/>
      <c r="Z395" s="4"/>
    </row>
    <row r="396" ht="14.25" customHeight="1">
      <c r="A396" s="22"/>
      <c r="B396" s="23"/>
      <c r="C396" s="15"/>
      <c r="D396" s="15"/>
      <c r="E396" s="24">
        <f t="shared" si="1"/>
        <v>0</v>
      </c>
      <c r="F396" s="15"/>
      <c r="G396" s="25">
        <f t="shared" si="2"/>
        <v>0</v>
      </c>
      <c r="H396" s="15"/>
      <c r="I396" s="24">
        <f t="shared" si="3"/>
        <v>0</v>
      </c>
      <c r="J396" s="15"/>
      <c r="K396" s="15"/>
      <c r="L396" s="15"/>
      <c r="M396" s="24">
        <f t="shared" si="5"/>
        <v>0</v>
      </c>
      <c r="N396" s="15"/>
      <c r="O396" s="15"/>
      <c r="P396" s="15"/>
      <c r="Q396" s="24">
        <f t="shared" si="7"/>
        <v>0</v>
      </c>
      <c r="R396" s="24">
        <f t="shared" si="8"/>
        <v>0</v>
      </c>
      <c r="S396" s="24">
        <f t="shared" si="9"/>
        <v>0</v>
      </c>
      <c r="T396" s="28"/>
      <c r="U396" s="4"/>
      <c r="V396" s="4"/>
      <c r="W396" s="4"/>
      <c r="X396" s="4"/>
      <c r="Y396" s="4"/>
      <c r="Z396" s="4"/>
    </row>
    <row r="397" ht="14.25" customHeight="1">
      <c r="A397" s="22"/>
      <c r="B397" s="23"/>
      <c r="C397" s="15"/>
      <c r="D397" s="15"/>
      <c r="E397" s="24">
        <f t="shared" si="1"/>
        <v>0</v>
      </c>
      <c r="F397" s="15"/>
      <c r="G397" s="25">
        <f t="shared" si="2"/>
        <v>0</v>
      </c>
      <c r="H397" s="15"/>
      <c r="I397" s="24">
        <f t="shared" si="3"/>
        <v>0</v>
      </c>
      <c r="J397" s="15"/>
      <c r="K397" s="15"/>
      <c r="L397" s="15"/>
      <c r="M397" s="24">
        <f t="shared" si="5"/>
        <v>0</v>
      </c>
      <c r="N397" s="15"/>
      <c r="O397" s="15"/>
      <c r="P397" s="15"/>
      <c r="Q397" s="24">
        <f t="shared" si="7"/>
        <v>0</v>
      </c>
      <c r="R397" s="24">
        <f t="shared" si="8"/>
        <v>0</v>
      </c>
      <c r="S397" s="24">
        <f t="shared" si="9"/>
        <v>0</v>
      </c>
      <c r="T397" s="28"/>
      <c r="U397" s="4"/>
      <c r="V397" s="4"/>
      <c r="W397" s="4"/>
      <c r="X397" s="4"/>
      <c r="Y397" s="4"/>
      <c r="Z397" s="4"/>
    </row>
    <row r="398" ht="14.25" customHeight="1">
      <c r="A398" s="22"/>
      <c r="B398" s="23"/>
      <c r="C398" s="15"/>
      <c r="D398" s="15"/>
      <c r="E398" s="24">
        <f t="shared" si="1"/>
        <v>0</v>
      </c>
      <c r="F398" s="15"/>
      <c r="G398" s="25">
        <f t="shared" si="2"/>
        <v>0</v>
      </c>
      <c r="H398" s="15"/>
      <c r="I398" s="24">
        <f t="shared" si="3"/>
        <v>0</v>
      </c>
      <c r="J398" s="15"/>
      <c r="K398" s="15"/>
      <c r="L398" s="15"/>
      <c r="M398" s="24">
        <f t="shared" si="5"/>
        <v>0</v>
      </c>
      <c r="N398" s="15"/>
      <c r="O398" s="15"/>
      <c r="P398" s="15"/>
      <c r="Q398" s="24">
        <f t="shared" si="7"/>
        <v>0</v>
      </c>
      <c r="R398" s="24">
        <f t="shared" si="8"/>
        <v>0</v>
      </c>
      <c r="S398" s="24">
        <f t="shared" si="9"/>
        <v>0</v>
      </c>
      <c r="T398" s="28"/>
      <c r="U398" s="4"/>
      <c r="V398" s="4"/>
      <c r="W398" s="4"/>
      <c r="X398" s="4"/>
      <c r="Y398" s="4"/>
      <c r="Z398" s="4"/>
    </row>
    <row r="399" ht="14.25" customHeight="1">
      <c r="A399" s="22"/>
      <c r="B399" s="23"/>
      <c r="C399" s="15"/>
      <c r="D399" s="15"/>
      <c r="E399" s="24">
        <f t="shared" si="1"/>
        <v>0</v>
      </c>
      <c r="F399" s="15"/>
      <c r="G399" s="25">
        <f t="shared" si="2"/>
        <v>0</v>
      </c>
      <c r="H399" s="15"/>
      <c r="I399" s="24">
        <f t="shared" si="3"/>
        <v>0</v>
      </c>
      <c r="J399" s="15"/>
      <c r="K399" s="15"/>
      <c r="L399" s="15"/>
      <c r="M399" s="24">
        <f t="shared" si="5"/>
        <v>0</v>
      </c>
      <c r="N399" s="15"/>
      <c r="O399" s="15"/>
      <c r="P399" s="15"/>
      <c r="Q399" s="24">
        <f t="shared" si="7"/>
        <v>0</v>
      </c>
      <c r="R399" s="24">
        <f t="shared" si="8"/>
        <v>0</v>
      </c>
      <c r="S399" s="24">
        <f t="shared" si="9"/>
        <v>0</v>
      </c>
      <c r="T399" s="28"/>
      <c r="U399" s="4"/>
      <c r="V399" s="4"/>
      <c r="W399" s="4"/>
      <c r="X399" s="4"/>
      <c r="Y399" s="4"/>
      <c r="Z399" s="4"/>
    </row>
    <row r="400" ht="14.25" customHeight="1">
      <c r="A400" s="22"/>
      <c r="B400" s="23"/>
      <c r="C400" s="15"/>
      <c r="D400" s="15"/>
      <c r="E400" s="24">
        <f t="shared" si="1"/>
        <v>0</v>
      </c>
      <c r="F400" s="15"/>
      <c r="G400" s="25">
        <f t="shared" si="2"/>
        <v>0</v>
      </c>
      <c r="H400" s="15"/>
      <c r="I400" s="24">
        <f t="shared" si="3"/>
        <v>0</v>
      </c>
      <c r="J400" s="15"/>
      <c r="K400" s="15"/>
      <c r="L400" s="15"/>
      <c r="M400" s="24">
        <f t="shared" si="5"/>
        <v>0</v>
      </c>
      <c r="N400" s="15"/>
      <c r="O400" s="15"/>
      <c r="P400" s="15"/>
      <c r="Q400" s="24">
        <f t="shared" si="7"/>
        <v>0</v>
      </c>
      <c r="R400" s="24">
        <f t="shared" si="8"/>
        <v>0</v>
      </c>
      <c r="S400" s="24">
        <f t="shared" si="9"/>
        <v>0</v>
      </c>
      <c r="T400" s="28"/>
      <c r="U400" s="4"/>
      <c r="V400" s="4"/>
      <c r="W400" s="4"/>
      <c r="X400" s="4"/>
      <c r="Y400" s="4"/>
      <c r="Z400" s="4"/>
    </row>
    <row r="401" ht="14.25" customHeight="1">
      <c r="A401" s="22"/>
      <c r="B401" s="23"/>
      <c r="C401" s="15"/>
      <c r="D401" s="15"/>
      <c r="E401" s="24">
        <f t="shared" si="1"/>
        <v>0</v>
      </c>
      <c r="F401" s="15"/>
      <c r="G401" s="25">
        <f t="shared" si="2"/>
        <v>0</v>
      </c>
      <c r="H401" s="15"/>
      <c r="I401" s="24">
        <f t="shared" si="3"/>
        <v>0</v>
      </c>
      <c r="J401" s="15"/>
      <c r="K401" s="15"/>
      <c r="L401" s="15"/>
      <c r="M401" s="24">
        <f t="shared" si="5"/>
        <v>0</v>
      </c>
      <c r="N401" s="15"/>
      <c r="O401" s="15"/>
      <c r="P401" s="15"/>
      <c r="Q401" s="24">
        <f t="shared" si="7"/>
        <v>0</v>
      </c>
      <c r="R401" s="24">
        <f t="shared" si="8"/>
        <v>0</v>
      </c>
      <c r="S401" s="24">
        <f t="shared" si="9"/>
        <v>0</v>
      </c>
      <c r="T401" s="28"/>
      <c r="U401" s="4"/>
      <c r="V401" s="4"/>
      <c r="W401" s="4"/>
      <c r="X401" s="4"/>
      <c r="Y401" s="4"/>
      <c r="Z401" s="4"/>
    </row>
    <row r="402" ht="14.25" customHeight="1">
      <c r="A402" s="22"/>
      <c r="B402" s="23"/>
      <c r="C402" s="15"/>
      <c r="D402" s="15"/>
      <c r="E402" s="24">
        <f t="shared" si="1"/>
        <v>0</v>
      </c>
      <c r="F402" s="15"/>
      <c r="G402" s="25">
        <f t="shared" si="2"/>
        <v>0</v>
      </c>
      <c r="H402" s="15"/>
      <c r="I402" s="24">
        <f t="shared" si="3"/>
        <v>0</v>
      </c>
      <c r="J402" s="15"/>
      <c r="K402" s="15"/>
      <c r="L402" s="15"/>
      <c r="M402" s="24">
        <f t="shared" si="5"/>
        <v>0</v>
      </c>
      <c r="N402" s="15"/>
      <c r="O402" s="15"/>
      <c r="P402" s="15"/>
      <c r="Q402" s="24">
        <f t="shared" si="7"/>
        <v>0</v>
      </c>
      <c r="R402" s="24">
        <f t="shared" si="8"/>
        <v>0</v>
      </c>
      <c r="S402" s="24">
        <f t="shared" si="9"/>
        <v>0</v>
      </c>
      <c r="T402" s="28"/>
      <c r="U402" s="4"/>
      <c r="V402" s="4"/>
      <c r="W402" s="4"/>
      <c r="X402" s="4"/>
      <c r="Y402" s="4"/>
      <c r="Z402" s="4"/>
    </row>
    <row r="403" ht="14.25" customHeight="1">
      <c r="A403" s="22"/>
      <c r="B403" s="23"/>
      <c r="C403" s="15"/>
      <c r="D403" s="15"/>
      <c r="E403" s="24">
        <f t="shared" si="1"/>
        <v>0</v>
      </c>
      <c r="F403" s="15"/>
      <c r="G403" s="25">
        <f t="shared" si="2"/>
        <v>0</v>
      </c>
      <c r="H403" s="15"/>
      <c r="I403" s="24">
        <f t="shared" si="3"/>
        <v>0</v>
      </c>
      <c r="J403" s="15"/>
      <c r="K403" s="15"/>
      <c r="L403" s="15"/>
      <c r="M403" s="24">
        <f t="shared" si="5"/>
        <v>0</v>
      </c>
      <c r="N403" s="15"/>
      <c r="O403" s="15"/>
      <c r="P403" s="15"/>
      <c r="Q403" s="24">
        <f t="shared" si="7"/>
        <v>0</v>
      </c>
      <c r="R403" s="24">
        <f t="shared" si="8"/>
        <v>0</v>
      </c>
      <c r="S403" s="24">
        <f t="shared" si="9"/>
        <v>0</v>
      </c>
      <c r="T403" s="28"/>
      <c r="U403" s="4"/>
      <c r="V403" s="4"/>
      <c r="W403" s="4"/>
      <c r="X403" s="4"/>
      <c r="Y403" s="4"/>
      <c r="Z403" s="4"/>
    </row>
    <row r="404" ht="14.25" customHeight="1">
      <c r="A404" s="22"/>
      <c r="B404" s="23"/>
      <c r="C404" s="15"/>
      <c r="D404" s="15"/>
      <c r="E404" s="24">
        <f t="shared" si="1"/>
        <v>0</v>
      </c>
      <c r="F404" s="15"/>
      <c r="G404" s="25">
        <f t="shared" si="2"/>
        <v>0</v>
      </c>
      <c r="H404" s="15"/>
      <c r="I404" s="24">
        <f t="shared" si="3"/>
        <v>0</v>
      </c>
      <c r="J404" s="15"/>
      <c r="K404" s="15"/>
      <c r="L404" s="15"/>
      <c r="M404" s="24">
        <f t="shared" si="5"/>
        <v>0</v>
      </c>
      <c r="N404" s="15"/>
      <c r="O404" s="15"/>
      <c r="P404" s="15"/>
      <c r="Q404" s="24">
        <f t="shared" si="7"/>
        <v>0</v>
      </c>
      <c r="R404" s="24">
        <f t="shared" si="8"/>
        <v>0</v>
      </c>
      <c r="S404" s="24">
        <f t="shared" si="9"/>
        <v>0</v>
      </c>
      <c r="T404" s="28"/>
      <c r="U404" s="4"/>
      <c r="V404" s="4"/>
      <c r="W404" s="4"/>
      <c r="X404" s="4"/>
      <c r="Y404" s="4"/>
      <c r="Z404" s="4"/>
    </row>
    <row r="405" ht="14.25" customHeight="1">
      <c r="A405" s="22"/>
      <c r="B405" s="23"/>
      <c r="C405" s="15"/>
      <c r="D405" s="15"/>
      <c r="E405" s="24">
        <f t="shared" si="1"/>
        <v>0</v>
      </c>
      <c r="F405" s="15"/>
      <c r="G405" s="25">
        <f t="shared" si="2"/>
        <v>0</v>
      </c>
      <c r="H405" s="15"/>
      <c r="I405" s="24">
        <f t="shared" si="3"/>
        <v>0</v>
      </c>
      <c r="J405" s="15"/>
      <c r="K405" s="15"/>
      <c r="L405" s="15"/>
      <c r="M405" s="24">
        <f t="shared" si="5"/>
        <v>0</v>
      </c>
      <c r="N405" s="15"/>
      <c r="O405" s="15"/>
      <c r="P405" s="15"/>
      <c r="Q405" s="24">
        <f t="shared" si="7"/>
        <v>0</v>
      </c>
      <c r="R405" s="24">
        <f t="shared" si="8"/>
        <v>0</v>
      </c>
      <c r="S405" s="24">
        <f t="shared" si="9"/>
        <v>0</v>
      </c>
      <c r="T405" s="28"/>
      <c r="U405" s="4"/>
      <c r="V405" s="4"/>
      <c r="W405" s="4"/>
      <c r="X405" s="4"/>
      <c r="Y405" s="4"/>
      <c r="Z405" s="4"/>
    </row>
    <row r="406" ht="14.25" customHeight="1">
      <c r="A406" s="22"/>
      <c r="B406" s="23"/>
      <c r="C406" s="15"/>
      <c r="D406" s="15"/>
      <c r="E406" s="24">
        <f t="shared" si="1"/>
        <v>0</v>
      </c>
      <c r="F406" s="15"/>
      <c r="G406" s="25">
        <f t="shared" si="2"/>
        <v>0</v>
      </c>
      <c r="H406" s="15"/>
      <c r="I406" s="24">
        <f t="shared" si="3"/>
        <v>0</v>
      </c>
      <c r="J406" s="15"/>
      <c r="K406" s="15"/>
      <c r="L406" s="15"/>
      <c r="M406" s="24">
        <f t="shared" si="5"/>
        <v>0</v>
      </c>
      <c r="N406" s="15"/>
      <c r="O406" s="15"/>
      <c r="P406" s="15"/>
      <c r="Q406" s="24">
        <f t="shared" si="7"/>
        <v>0</v>
      </c>
      <c r="R406" s="24">
        <f t="shared" si="8"/>
        <v>0</v>
      </c>
      <c r="S406" s="24">
        <f t="shared" si="9"/>
        <v>0</v>
      </c>
      <c r="T406" s="28"/>
      <c r="U406" s="4"/>
      <c r="V406" s="4"/>
      <c r="W406" s="4"/>
      <c r="X406" s="4"/>
      <c r="Y406" s="4"/>
      <c r="Z406" s="4"/>
    </row>
    <row r="407" ht="14.25" customHeight="1">
      <c r="A407" s="22"/>
      <c r="B407" s="23"/>
      <c r="C407" s="15"/>
      <c r="D407" s="15"/>
      <c r="E407" s="24">
        <f t="shared" si="1"/>
        <v>0</v>
      </c>
      <c r="F407" s="15"/>
      <c r="G407" s="25">
        <f t="shared" si="2"/>
        <v>0</v>
      </c>
      <c r="H407" s="15"/>
      <c r="I407" s="24">
        <f t="shared" si="3"/>
        <v>0</v>
      </c>
      <c r="J407" s="15"/>
      <c r="K407" s="15"/>
      <c r="L407" s="15"/>
      <c r="M407" s="24">
        <f t="shared" si="5"/>
        <v>0</v>
      </c>
      <c r="N407" s="15"/>
      <c r="O407" s="15"/>
      <c r="P407" s="15"/>
      <c r="Q407" s="24">
        <f t="shared" si="7"/>
        <v>0</v>
      </c>
      <c r="R407" s="24">
        <f t="shared" si="8"/>
        <v>0</v>
      </c>
      <c r="S407" s="24">
        <f t="shared" si="9"/>
        <v>0</v>
      </c>
      <c r="T407" s="28"/>
      <c r="U407" s="4"/>
      <c r="V407" s="4"/>
      <c r="W407" s="4"/>
      <c r="X407" s="4"/>
      <c r="Y407" s="4"/>
      <c r="Z407" s="4"/>
    </row>
    <row r="408" ht="14.25" customHeight="1">
      <c r="A408" s="22"/>
      <c r="B408" s="23"/>
      <c r="C408" s="15"/>
      <c r="D408" s="15"/>
      <c r="E408" s="24">
        <f t="shared" si="1"/>
        <v>0</v>
      </c>
      <c r="F408" s="15"/>
      <c r="G408" s="25">
        <f t="shared" si="2"/>
        <v>0</v>
      </c>
      <c r="H408" s="15"/>
      <c r="I408" s="24">
        <f t="shared" si="3"/>
        <v>0</v>
      </c>
      <c r="J408" s="15"/>
      <c r="K408" s="15"/>
      <c r="L408" s="15"/>
      <c r="M408" s="24">
        <f t="shared" si="5"/>
        <v>0</v>
      </c>
      <c r="N408" s="15"/>
      <c r="O408" s="15"/>
      <c r="P408" s="15"/>
      <c r="Q408" s="24">
        <f t="shared" si="7"/>
        <v>0</v>
      </c>
      <c r="R408" s="24">
        <f t="shared" si="8"/>
        <v>0</v>
      </c>
      <c r="S408" s="24">
        <f t="shared" si="9"/>
        <v>0</v>
      </c>
      <c r="T408" s="28"/>
      <c r="U408" s="4"/>
      <c r="V408" s="4"/>
      <c r="W408" s="4"/>
      <c r="X408" s="4"/>
      <c r="Y408" s="4"/>
      <c r="Z408" s="4"/>
    </row>
    <row r="409" ht="14.25" customHeight="1">
      <c r="A409" s="22"/>
      <c r="B409" s="23"/>
      <c r="C409" s="15"/>
      <c r="D409" s="15"/>
      <c r="E409" s="24">
        <f t="shared" si="1"/>
        <v>0</v>
      </c>
      <c r="F409" s="15"/>
      <c r="G409" s="25">
        <f t="shared" si="2"/>
        <v>0</v>
      </c>
      <c r="H409" s="15"/>
      <c r="I409" s="24">
        <f t="shared" si="3"/>
        <v>0</v>
      </c>
      <c r="J409" s="15"/>
      <c r="K409" s="15"/>
      <c r="L409" s="15"/>
      <c r="M409" s="24">
        <f t="shared" si="5"/>
        <v>0</v>
      </c>
      <c r="N409" s="15"/>
      <c r="O409" s="15"/>
      <c r="P409" s="15"/>
      <c r="Q409" s="24">
        <f t="shared" si="7"/>
        <v>0</v>
      </c>
      <c r="R409" s="24">
        <f t="shared" si="8"/>
        <v>0</v>
      </c>
      <c r="S409" s="24">
        <f t="shared" si="9"/>
        <v>0</v>
      </c>
      <c r="T409" s="28"/>
      <c r="U409" s="4"/>
      <c r="V409" s="4"/>
      <c r="W409" s="4"/>
      <c r="X409" s="4"/>
      <c r="Y409" s="4"/>
      <c r="Z409" s="4"/>
    </row>
    <row r="410" ht="14.25" customHeight="1">
      <c r="A410" s="22"/>
      <c r="B410" s="23"/>
      <c r="C410" s="15"/>
      <c r="D410" s="15"/>
      <c r="E410" s="24">
        <f t="shared" si="1"/>
        <v>0</v>
      </c>
      <c r="F410" s="15"/>
      <c r="G410" s="25">
        <f t="shared" si="2"/>
        <v>0</v>
      </c>
      <c r="H410" s="15"/>
      <c r="I410" s="24">
        <f t="shared" si="3"/>
        <v>0</v>
      </c>
      <c r="J410" s="15"/>
      <c r="K410" s="15"/>
      <c r="L410" s="15"/>
      <c r="M410" s="24">
        <f t="shared" si="5"/>
        <v>0</v>
      </c>
      <c r="N410" s="15"/>
      <c r="O410" s="15"/>
      <c r="P410" s="15"/>
      <c r="Q410" s="24">
        <f t="shared" si="7"/>
        <v>0</v>
      </c>
      <c r="R410" s="24">
        <f t="shared" si="8"/>
        <v>0</v>
      </c>
      <c r="S410" s="24">
        <f t="shared" si="9"/>
        <v>0</v>
      </c>
      <c r="T410" s="28"/>
      <c r="U410" s="4"/>
      <c r="V410" s="4"/>
      <c r="W410" s="4"/>
      <c r="X410" s="4"/>
      <c r="Y410" s="4"/>
      <c r="Z410" s="4"/>
    </row>
    <row r="411" ht="14.25" customHeight="1">
      <c r="A411" s="22"/>
      <c r="B411" s="23"/>
      <c r="C411" s="15"/>
      <c r="D411" s="15"/>
      <c r="E411" s="24">
        <f t="shared" si="1"/>
        <v>0</v>
      </c>
      <c r="F411" s="15"/>
      <c r="G411" s="25">
        <f t="shared" si="2"/>
        <v>0</v>
      </c>
      <c r="H411" s="15"/>
      <c r="I411" s="24">
        <f t="shared" si="3"/>
        <v>0</v>
      </c>
      <c r="J411" s="15"/>
      <c r="K411" s="15"/>
      <c r="L411" s="15"/>
      <c r="M411" s="24">
        <f t="shared" si="5"/>
        <v>0</v>
      </c>
      <c r="N411" s="15"/>
      <c r="O411" s="15"/>
      <c r="P411" s="15"/>
      <c r="Q411" s="24">
        <f t="shared" si="7"/>
        <v>0</v>
      </c>
      <c r="R411" s="24">
        <f t="shared" si="8"/>
        <v>0</v>
      </c>
      <c r="S411" s="24">
        <f t="shared" si="9"/>
        <v>0</v>
      </c>
      <c r="T411" s="28"/>
      <c r="U411" s="4"/>
      <c r="V411" s="4"/>
      <c r="W411" s="4"/>
      <c r="X411" s="4"/>
      <c r="Y411" s="4"/>
      <c r="Z411" s="4"/>
    </row>
    <row r="412" ht="14.25" customHeight="1">
      <c r="A412" s="22"/>
      <c r="B412" s="23"/>
      <c r="C412" s="15"/>
      <c r="D412" s="15"/>
      <c r="E412" s="24">
        <f t="shared" si="1"/>
        <v>0</v>
      </c>
      <c r="F412" s="15"/>
      <c r="G412" s="25">
        <f t="shared" si="2"/>
        <v>0</v>
      </c>
      <c r="H412" s="15"/>
      <c r="I412" s="24">
        <f t="shared" si="3"/>
        <v>0</v>
      </c>
      <c r="J412" s="15"/>
      <c r="K412" s="15"/>
      <c r="L412" s="15"/>
      <c r="M412" s="24">
        <f t="shared" si="5"/>
        <v>0</v>
      </c>
      <c r="N412" s="15"/>
      <c r="O412" s="15"/>
      <c r="P412" s="15"/>
      <c r="Q412" s="24">
        <f t="shared" si="7"/>
        <v>0</v>
      </c>
      <c r="R412" s="24">
        <f t="shared" si="8"/>
        <v>0</v>
      </c>
      <c r="S412" s="24">
        <f t="shared" si="9"/>
        <v>0</v>
      </c>
      <c r="T412" s="28"/>
      <c r="U412" s="4"/>
      <c r="V412" s="4"/>
      <c r="W412" s="4"/>
      <c r="X412" s="4"/>
      <c r="Y412" s="4"/>
      <c r="Z412" s="4"/>
    </row>
    <row r="413" ht="14.25" customHeight="1">
      <c r="A413" s="22"/>
      <c r="B413" s="23"/>
      <c r="C413" s="15"/>
      <c r="D413" s="15"/>
      <c r="E413" s="24">
        <f t="shared" si="1"/>
        <v>0</v>
      </c>
      <c r="F413" s="15"/>
      <c r="G413" s="25">
        <f t="shared" si="2"/>
        <v>0</v>
      </c>
      <c r="H413" s="15"/>
      <c r="I413" s="24">
        <f t="shared" si="3"/>
        <v>0</v>
      </c>
      <c r="J413" s="15"/>
      <c r="K413" s="15"/>
      <c r="L413" s="15"/>
      <c r="M413" s="24">
        <f t="shared" si="5"/>
        <v>0</v>
      </c>
      <c r="N413" s="15"/>
      <c r="O413" s="15"/>
      <c r="P413" s="15"/>
      <c r="Q413" s="24">
        <f t="shared" si="7"/>
        <v>0</v>
      </c>
      <c r="R413" s="24">
        <f t="shared" si="8"/>
        <v>0</v>
      </c>
      <c r="S413" s="24">
        <f t="shared" si="9"/>
        <v>0</v>
      </c>
      <c r="T413" s="28"/>
      <c r="U413" s="4"/>
      <c r="V413" s="4"/>
      <c r="W413" s="4"/>
      <c r="X413" s="4"/>
      <c r="Y413" s="4"/>
      <c r="Z413" s="4"/>
    </row>
    <row r="414" ht="14.25" customHeight="1">
      <c r="A414" s="22"/>
      <c r="B414" s="23"/>
      <c r="C414" s="15"/>
      <c r="D414" s="15"/>
      <c r="E414" s="24">
        <f t="shared" si="1"/>
        <v>0</v>
      </c>
      <c r="F414" s="15"/>
      <c r="G414" s="25">
        <f t="shared" si="2"/>
        <v>0</v>
      </c>
      <c r="H414" s="15"/>
      <c r="I414" s="24">
        <f t="shared" si="3"/>
        <v>0</v>
      </c>
      <c r="J414" s="15"/>
      <c r="K414" s="15"/>
      <c r="L414" s="15"/>
      <c r="M414" s="24">
        <f t="shared" si="5"/>
        <v>0</v>
      </c>
      <c r="N414" s="15"/>
      <c r="O414" s="15"/>
      <c r="P414" s="15"/>
      <c r="Q414" s="24">
        <f t="shared" si="7"/>
        <v>0</v>
      </c>
      <c r="R414" s="24">
        <f t="shared" si="8"/>
        <v>0</v>
      </c>
      <c r="S414" s="24">
        <f t="shared" si="9"/>
        <v>0</v>
      </c>
      <c r="T414" s="28"/>
      <c r="U414" s="4"/>
      <c r="V414" s="4"/>
      <c r="W414" s="4"/>
      <c r="X414" s="4"/>
      <c r="Y414" s="4"/>
      <c r="Z414" s="4"/>
    </row>
    <row r="415" ht="14.25" customHeight="1">
      <c r="A415" s="22"/>
      <c r="B415" s="23"/>
      <c r="C415" s="15"/>
      <c r="D415" s="15"/>
      <c r="E415" s="24">
        <f t="shared" si="1"/>
        <v>0</v>
      </c>
      <c r="F415" s="15"/>
      <c r="G415" s="25">
        <f t="shared" si="2"/>
        <v>0</v>
      </c>
      <c r="H415" s="15"/>
      <c r="I415" s="24">
        <f t="shared" si="3"/>
        <v>0</v>
      </c>
      <c r="J415" s="15"/>
      <c r="K415" s="15"/>
      <c r="L415" s="15"/>
      <c r="M415" s="24">
        <f t="shared" si="5"/>
        <v>0</v>
      </c>
      <c r="N415" s="15"/>
      <c r="O415" s="15"/>
      <c r="P415" s="15"/>
      <c r="Q415" s="24">
        <f t="shared" si="7"/>
        <v>0</v>
      </c>
      <c r="R415" s="24">
        <f t="shared" si="8"/>
        <v>0</v>
      </c>
      <c r="S415" s="24">
        <f t="shared" si="9"/>
        <v>0</v>
      </c>
      <c r="T415" s="28"/>
      <c r="U415" s="4"/>
      <c r="V415" s="4"/>
      <c r="W415" s="4"/>
      <c r="X415" s="4"/>
      <c r="Y415" s="4"/>
      <c r="Z415" s="4"/>
    </row>
    <row r="416" ht="14.25" customHeight="1">
      <c r="A416" s="22"/>
      <c r="B416" s="23"/>
      <c r="C416" s="15"/>
      <c r="D416" s="15"/>
      <c r="E416" s="24">
        <f t="shared" si="1"/>
        <v>0</v>
      </c>
      <c r="F416" s="15"/>
      <c r="G416" s="25">
        <f t="shared" si="2"/>
        <v>0</v>
      </c>
      <c r="H416" s="15"/>
      <c r="I416" s="24">
        <f t="shared" si="3"/>
        <v>0</v>
      </c>
      <c r="J416" s="15"/>
      <c r="K416" s="15"/>
      <c r="L416" s="15"/>
      <c r="M416" s="24">
        <f t="shared" si="5"/>
        <v>0</v>
      </c>
      <c r="N416" s="15"/>
      <c r="O416" s="15"/>
      <c r="P416" s="15"/>
      <c r="Q416" s="24">
        <f t="shared" si="7"/>
        <v>0</v>
      </c>
      <c r="R416" s="24">
        <f t="shared" si="8"/>
        <v>0</v>
      </c>
      <c r="S416" s="24">
        <f t="shared" si="9"/>
        <v>0</v>
      </c>
      <c r="T416" s="28"/>
      <c r="U416" s="4"/>
      <c r="V416" s="4"/>
      <c r="W416" s="4"/>
      <c r="X416" s="4"/>
      <c r="Y416" s="4"/>
      <c r="Z416" s="4"/>
    </row>
    <row r="417" ht="14.25" customHeight="1">
      <c r="A417" s="22"/>
      <c r="B417" s="23"/>
      <c r="C417" s="15"/>
      <c r="D417" s="15"/>
      <c r="E417" s="24">
        <f t="shared" si="1"/>
        <v>0</v>
      </c>
      <c r="F417" s="15"/>
      <c r="G417" s="25">
        <f t="shared" si="2"/>
        <v>0</v>
      </c>
      <c r="H417" s="15"/>
      <c r="I417" s="24">
        <f t="shared" si="3"/>
        <v>0</v>
      </c>
      <c r="J417" s="15"/>
      <c r="K417" s="15"/>
      <c r="L417" s="15"/>
      <c r="M417" s="24">
        <f t="shared" si="5"/>
        <v>0</v>
      </c>
      <c r="N417" s="15"/>
      <c r="O417" s="15"/>
      <c r="P417" s="15"/>
      <c r="Q417" s="24">
        <f t="shared" si="7"/>
        <v>0</v>
      </c>
      <c r="R417" s="24">
        <f t="shared" si="8"/>
        <v>0</v>
      </c>
      <c r="S417" s="24">
        <f t="shared" si="9"/>
        <v>0</v>
      </c>
      <c r="T417" s="28"/>
      <c r="U417" s="4"/>
      <c r="V417" s="4"/>
      <c r="W417" s="4"/>
      <c r="X417" s="4"/>
      <c r="Y417" s="4"/>
      <c r="Z417" s="4"/>
    </row>
    <row r="418" ht="14.25" customHeight="1">
      <c r="A418" s="22"/>
      <c r="B418" s="23"/>
      <c r="C418" s="15"/>
      <c r="D418" s="15"/>
      <c r="E418" s="24">
        <f t="shared" si="1"/>
        <v>0</v>
      </c>
      <c r="F418" s="15"/>
      <c r="G418" s="25">
        <f t="shared" si="2"/>
        <v>0</v>
      </c>
      <c r="H418" s="15"/>
      <c r="I418" s="24">
        <f t="shared" si="3"/>
        <v>0</v>
      </c>
      <c r="J418" s="15"/>
      <c r="K418" s="15"/>
      <c r="L418" s="15"/>
      <c r="M418" s="24">
        <f t="shared" si="5"/>
        <v>0</v>
      </c>
      <c r="N418" s="15"/>
      <c r="O418" s="15"/>
      <c r="P418" s="15"/>
      <c r="Q418" s="24">
        <f t="shared" si="7"/>
        <v>0</v>
      </c>
      <c r="R418" s="24">
        <f t="shared" si="8"/>
        <v>0</v>
      </c>
      <c r="S418" s="24">
        <f t="shared" si="9"/>
        <v>0</v>
      </c>
      <c r="T418" s="28"/>
      <c r="U418" s="4"/>
      <c r="V418" s="4"/>
      <c r="W418" s="4"/>
      <c r="X418" s="4"/>
      <c r="Y418" s="4"/>
      <c r="Z418" s="4"/>
    </row>
    <row r="419" ht="14.25" customHeight="1">
      <c r="A419" s="22"/>
      <c r="B419" s="23"/>
      <c r="C419" s="15"/>
      <c r="D419" s="15"/>
      <c r="E419" s="24">
        <f t="shared" si="1"/>
        <v>0</v>
      </c>
      <c r="F419" s="15"/>
      <c r="G419" s="25">
        <f t="shared" si="2"/>
        <v>0</v>
      </c>
      <c r="H419" s="15"/>
      <c r="I419" s="24">
        <f t="shared" si="3"/>
        <v>0</v>
      </c>
      <c r="J419" s="15"/>
      <c r="K419" s="15"/>
      <c r="L419" s="15"/>
      <c r="M419" s="24">
        <f t="shared" si="5"/>
        <v>0</v>
      </c>
      <c r="N419" s="15"/>
      <c r="O419" s="15"/>
      <c r="P419" s="15"/>
      <c r="Q419" s="24">
        <f t="shared" si="7"/>
        <v>0</v>
      </c>
      <c r="R419" s="24">
        <f t="shared" si="8"/>
        <v>0</v>
      </c>
      <c r="S419" s="24">
        <f t="shared" si="9"/>
        <v>0</v>
      </c>
      <c r="T419" s="28"/>
      <c r="U419" s="4"/>
      <c r="V419" s="4"/>
      <c r="W419" s="4"/>
      <c r="X419" s="4"/>
      <c r="Y419" s="4"/>
      <c r="Z419" s="4"/>
    </row>
    <row r="420" ht="14.25" customHeight="1">
      <c r="A420" s="22"/>
      <c r="B420" s="23"/>
      <c r="C420" s="15"/>
      <c r="D420" s="15"/>
      <c r="E420" s="24">
        <f t="shared" si="1"/>
        <v>0</v>
      </c>
      <c r="F420" s="15"/>
      <c r="G420" s="25">
        <f t="shared" si="2"/>
        <v>0</v>
      </c>
      <c r="H420" s="15"/>
      <c r="I420" s="24">
        <f t="shared" si="3"/>
        <v>0</v>
      </c>
      <c r="J420" s="15"/>
      <c r="K420" s="15"/>
      <c r="L420" s="15"/>
      <c r="M420" s="24">
        <f t="shared" si="5"/>
        <v>0</v>
      </c>
      <c r="N420" s="15"/>
      <c r="O420" s="15"/>
      <c r="P420" s="15"/>
      <c r="Q420" s="24">
        <f t="shared" si="7"/>
        <v>0</v>
      </c>
      <c r="R420" s="24">
        <f t="shared" si="8"/>
        <v>0</v>
      </c>
      <c r="S420" s="24">
        <f t="shared" si="9"/>
        <v>0</v>
      </c>
      <c r="T420" s="28"/>
      <c r="U420" s="4"/>
      <c r="V420" s="4"/>
      <c r="W420" s="4"/>
      <c r="X420" s="4"/>
      <c r="Y420" s="4"/>
      <c r="Z420" s="4"/>
    </row>
    <row r="421" ht="14.25" customHeight="1">
      <c r="A421" s="22"/>
      <c r="B421" s="23"/>
      <c r="C421" s="15"/>
      <c r="D421" s="15"/>
      <c r="E421" s="24">
        <f t="shared" si="1"/>
        <v>0</v>
      </c>
      <c r="F421" s="15"/>
      <c r="G421" s="25">
        <f t="shared" si="2"/>
        <v>0</v>
      </c>
      <c r="H421" s="15"/>
      <c r="I421" s="24">
        <f t="shared" si="3"/>
        <v>0</v>
      </c>
      <c r="J421" s="15"/>
      <c r="K421" s="15"/>
      <c r="L421" s="15"/>
      <c r="M421" s="24">
        <f t="shared" si="5"/>
        <v>0</v>
      </c>
      <c r="N421" s="15"/>
      <c r="O421" s="15"/>
      <c r="P421" s="15"/>
      <c r="Q421" s="24">
        <f t="shared" si="7"/>
        <v>0</v>
      </c>
      <c r="R421" s="24">
        <f t="shared" si="8"/>
        <v>0</v>
      </c>
      <c r="S421" s="24">
        <f t="shared" si="9"/>
        <v>0</v>
      </c>
      <c r="T421" s="28"/>
      <c r="U421" s="4"/>
      <c r="V421" s="4"/>
      <c r="W421" s="4"/>
      <c r="X421" s="4"/>
      <c r="Y421" s="4"/>
      <c r="Z421" s="4"/>
    </row>
    <row r="422" ht="14.25" customHeight="1">
      <c r="A422" s="22"/>
      <c r="B422" s="23"/>
      <c r="C422" s="15"/>
      <c r="D422" s="15"/>
      <c r="E422" s="24">
        <f t="shared" si="1"/>
        <v>0</v>
      </c>
      <c r="F422" s="15"/>
      <c r="G422" s="25">
        <f t="shared" si="2"/>
        <v>0</v>
      </c>
      <c r="H422" s="15"/>
      <c r="I422" s="24">
        <f t="shared" si="3"/>
        <v>0</v>
      </c>
      <c r="J422" s="15"/>
      <c r="K422" s="15"/>
      <c r="L422" s="15"/>
      <c r="M422" s="24">
        <f t="shared" si="5"/>
        <v>0</v>
      </c>
      <c r="N422" s="15"/>
      <c r="O422" s="15"/>
      <c r="P422" s="15"/>
      <c r="Q422" s="24">
        <f t="shared" si="7"/>
        <v>0</v>
      </c>
      <c r="R422" s="24">
        <f t="shared" si="8"/>
        <v>0</v>
      </c>
      <c r="S422" s="24">
        <f t="shared" si="9"/>
        <v>0</v>
      </c>
      <c r="T422" s="28"/>
      <c r="U422" s="4"/>
      <c r="V422" s="4"/>
      <c r="W422" s="4"/>
      <c r="X422" s="4"/>
      <c r="Y422" s="4"/>
      <c r="Z422" s="4"/>
    </row>
    <row r="423" ht="14.25" customHeight="1">
      <c r="A423" s="22"/>
      <c r="B423" s="23"/>
      <c r="C423" s="15"/>
      <c r="D423" s="15"/>
      <c r="E423" s="24">
        <f t="shared" si="1"/>
        <v>0</v>
      </c>
      <c r="F423" s="15"/>
      <c r="G423" s="25">
        <f t="shared" si="2"/>
        <v>0</v>
      </c>
      <c r="H423" s="15"/>
      <c r="I423" s="24">
        <f t="shared" si="3"/>
        <v>0</v>
      </c>
      <c r="J423" s="15"/>
      <c r="K423" s="15"/>
      <c r="L423" s="15"/>
      <c r="M423" s="24">
        <f t="shared" si="5"/>
        <v>0</v>
      </c>
      <c r="N423" s="15"/>
      <c r="O423" s="15"/>
      <c r="P423" s="15"/>
      <c r="Q423" s="24">
        <f t="shared" si="7"/>
        <v>0</v>
      </c>
      <c r="R423" s="24">
        <f t="shared" si="8"/>
        <v>0</v>
      </c>
      <c r="S423" s="24">
        <f t="shared" si="9"/>
        <v>0</v>
      </c>
      <c r="T423" s="28"/>
      <c r="U423" s="4"/>
      <c r="V423" s="4"/>
      <c r="W423" s="4"/>
      <c r="X423" s="4"/>
      <c r="Y423" s="4"/>
      <c r="Z423" s="4"/>
    </row>
    <row r="424" ht="14.25" customHeight="1">
      <c r="A424" s="22"/>
      <c r="B424" s="23"/>
      <c r="C424" s="15"/>
      <c r="D424" s="15"/>
      <c r="E424" s="24">
        <f t="shared" si="1"/>
        <v>0</v>
      </c>
      <c r="F424" s="15"/>
      <c r="G424" s="25">
        <f t="shared" si="2"/>
        <v>0</v>
      </c>
      <c r="H424" s="15"/>
      <c r="I424" s="24">
        <f t="shared" si="3"/>
        <v>0</v>
      </c>
      <c r="J424" s="15"/>
      <c r="K424" s="15"/>
      <c r="L424" s="15"/>
      <c r="M424" s="24">
        <f t="shared" si="5"/>
        <v>0</v>
      </c>
      <c r="N424" s="15"/>
      <c r="O424" s="15"/>
      <c r="P424" s="15"/>
      <c r="Q424" s="24">
        <f t="shared" si="7"/>
        <v>0</v>
      </c>
      <c r="R424" s="24">
        <f t="shared" si="8"/>
        <v>0</v>
      </c>
      <c r="S424" s="24">
        <f t="shared" si="9"/>
        <v>0</v>
      </c>
      <c r="T424" s="28"/>
      <c r="U424" s="4"/>
      <c r="V424" s="4"/>
      <c r="W424" s="4"/>
      <c r="X424" s="4"/>
      <c r="Y424" s="4"/>
      <c r="Z424" s="4"/>
    </row>
    <row r="425" ht="14.25" customHeight="1">
      <c r="A425" s="22"/>
      <c r="B425" s="23"/>
      <c r="C425" s="15"/>
      <c r="D425" s="15"/>
      <c r="E425" s="24">
        <f t="shared" si="1"/>
        <v>0</v>
      </c>
      <c r="F425" s="15"/>
      <c r="G425" s="25">
        <f t="shared" si="2"/>
        <v>0</v>
      </c>
      <c r="H425" s="15"/>
      <c r="I425" s="24">
        <f t="shared" si="3"/>
        <v>0</v>
      </c>
      <c r="J425" s="15"/>
      <c r="K425" s="15"/>
      <c r="L425" s="15"/>
      <c r="M425" s="24">
        <f t="shared" si="5"/>
        <v>0</v>
      </c>
      <c r="N425" s="15"/>
      <c r="O425" s="15"/>
      <c r="P425" s="15"/>
      <c r="Q425" s="24">
        <f t="shared" si="7"/>
        <v>0</v>
      </c>
      <c r="R425" s="24">
        <f t="shared" si="8"/>
        <v>0</v>
      </c>
      <c r="S425" s="24">
        <f t="shared" si="9"/>
        <v>0</v>
      </c>
      <c r="T425" s="28"/>
      <c r="U425" s="4"/>
      <c r="V425" s="4"/>
      <c r="W425" s="4"/>
      <c r="X425" s="4"/>
      <c r="Y425" s="4"/>
      <c r="Z425" s="4"/>
    </row>
    <row r="426" ht="14.25" customHeight="1">
      <c r="A426" s="22"/>
      <c r="B426" s="23"/>
      <c r="C426" s="15"/>
      <c r="D426" s="15"/>
      <c r="E426" s="24">
        <f t="shared" si="1"/>
        <v>0</v>
      </c>
      <c r="F426" s="15"/>
      <c r="G426" s="25">
        <f t="shared" si="2"/>
        <v>0</v>
      </c>
      <c r="H426" s="15"/>
      <c r="I426" s="24">
        <f t="shared" si="3"/>
        <v>0</v>
      </c>
      <c r="J426" s="15"/>
      <c r="K426" s="15"/>
      <c r="L426" s="15"/>
      <c r="M426" s="24">
        <f t="shared" si="5"/>
        <v>0</v>
      </c>
      <c r="N426" s="15"/>
      <c r="O426" s="15"/>
      <c r="P426" s="15"/>
      <c r="Q426" s="24">
        <f t="shared" si="7"/>
        <v>0</v>
      </c>
      <c r="R426" s="24">
        <f t="shared" si="8"/>
        <v>0</v>
      </c>
      <c r="S426" s="24">
        <f t="shared" si="9"/>
        <v>0</v>
      </c>
      <c r="T426" s="28"/>
      <c r="U426" s="4"/>
      <c r="V426" s="4"/>
      <c r="W426" s="4"/>
      <c r="X426" s="4"/>
      <c r="Y426" s="4"/>
      <c r="Z426" s="4"/>
    </row>
    <row r="427" ht="14.25" customHeight="1">
      <c r="A427" s="22"/>
      <c r="B427" s="23"/>
      <c r="C427" s="15"/>
      <c r="D427" s="15"/>
      <c r="E427" s="24">
        <f t="shared" si="1"/>
        <v>0</v>
      </c>
      <c r="F427" s="15"/>
      <c r="G427" s="25">
        <f t="shared" si="2"/>
        <v>0</v>
      </c>
      <c r="H427" s="15"/>
      <c r="I427" s="24">
        <f t="shared" si="3"/>
        <v>0</v>
      </c>
      <c r="J427" s="15"/>
      <c r="K427" s="15"/>
      <c r="L427" s="15"/>
      <c r="M427" s="24">
        <f t="shared" si="5"/>
        <v>0</v>
      </c>
      <c r="N427" s="15"/>
      <c r="O427" s="15"/>
      <c r="P427" s="15"/>
      <c r="Q427" s="24">
        <f t="shared" si="7"/>
        <v>0</v>
      </c>
      <c r="R427" s="24">
        <f t="shared" si="8"/>
        <v>0</v>
      </c>
      <c r="S427" s="24">
        <f t="shared" si="9"/>
        <v>0</v>
      </c>
      <c r="T427" s="28"/>
      <c r="U427" s="4"/>
      <c r="V427" s="4"/>
      <c r="W427" s="4"/>
      <c r="X427" s="4"/>
      <c r="Y427" s="4"/>
      <c r="Z427" s="4"/>
    </row>
    <row r="428" ht="14.25" customHeight="1">
      <c r="A428" s="22"/>
      <c r="B428" s="23"/>
      <c r="C428" s="15"/>
      <c r="D428" s="15"/>
      <c r="E428" s="24">
        <f t="shared" si="1"/>
        <v>0</v>
      </c>
      <c r="F428" s="15"/>
      <c r="G428" s="25">
        <f t="shared" si="2"/>
        <v>0</v>
      </c>
      <c r="H428" s="15"/>
      <c r="I428" s="24">
        <f t="shared" si="3"/>
        <v>0</v>
      </c>
      <c r="J428" s="15"/>
      <c r="K428" s="15"/>
      <c r="L428" s="15"/>
      <c r="M428" s="24">
        <f t="shared" si="5"/>
        <v>0</v>
      </c>
      <c r="N428" s="15"/>
      <c r="O428" s="15"/>
      <c r="P428" s="15"/>
      <c r="Q428" s="24">
        <f t="shared" si="7"/>
        <v>0</v>
      </c>
      <c r="R428" s="24">
        <f t="shared" si="8"/>
        <v>0</v>
      </c>
      <c r="S428" s="24">
        <f t="shared" si="9"/>
        <v>0</v>
      </c>
      <c r="T428" s="28"/>
      <c r="U428" s="4"/>
      <c r="V428" s="4"/>
      <c r="W428" s="4"/>
      <c r="X428" s="4"/>
      <c r="Y428" s="4"/>
      <c r="Z428" s="4"/>
    </row>
    <row r="429" ht="14.25" customHeight="1">
      <c r="A429" s="22"/>
      <c r="B429" s="23"/>
      <c r="C429" s="15"/>
      <c r="D429" s="15"/>
      <c r="E429" s="24">
        <f t="shared" si="1"/>
        <v>0</v>
      </c>
      <c r="F429" s="15"/>
      <c r="G429" s="25">
        <f t="shared" si="2"/>
        <v>0</v>
      </c>
      <c r="H429" s="15"/>
      <c r="I429" s="24">
        <f t="shared" si="3"/>
        <v>0</v>
      </c>
      <c r="J429" s="15"/>
      <c r="K429" s="15"/>
      <c r="L429" s="15"/>
      <c r="M429" s="24">
        <f t="shared" si="5"/>
        <v>0</v>
      </c>
      <c r="N429" s="15"/>
      <c r="O429" s="15"/>
      <c r="P429" s="15"/>
      <c r="Q429" s="24">
        <f t="shared" si="7"/>
        <v>0</v>
      </c>
      <c r="R429" s="24">
        <f t="shared" si="8"/>
        <v>0</v>
      </c>
      <c r="S429" s="24">
        <f t="shared" si="9"/>
        <v>0</v>
      </c>
      <c r="T429" s="28"/>
      <c r="U429" s="4"/>
      <c r="V429" s="4"/>
      <c r="W429" s="4"/>
      <c r="X429" s="4"/>
      <c r="Y429" s="4"/>
      <c r="Z429" s="4"/>
    </row>
    <row r="430" ht="14.25" customHeight="1">
      <c r="A430" s="22"/>
      <c r="B430" s="23"/>
      <c r="C430" s="15"/>
      <c r="D430" s="15"/>
      <c r="E430" s="24">
        <f t="shared" si="1"/>
        <v>0</v>
      </c>
      <c r="F430" s="15"/>
      <c r="G430" s="25">
        <f t="shared" si="2"/>
        <v>0</v>
      </c>
      <c r="H430" s="15"/>
      <c r="I430" s="24">
        <f t="shared" si="3"/>
        <v>0</v>
      </c>
      <c r="J430" s="15"/>
      <c r="K430" s="15"/>
      <c r="L430" s="15"/>
      <c r="M430" s="24">
        <f t="shared" si="5"/>
        <v>0</v>
      </c>
      <c r="N430" s="15"/>
      <c r="O430" s="15"/>
      <c r="P430" s="15"/>
      <c r="Q430" s="24">
        <f t="shared" si="7"/>
        <v>0</v>
      </c>
      <c r="R430" s="24">
        <f t="shared" si="8"/>
        <v>0</v>
      </c>
      <c r="S430" s="24">
        <f t="shared" si="9"/>
        <v>0</v>
      </c>
      <c r="T430" s="28"/>
      <c r="U430" s="4"/>
      <c r="V430" s="4"/>
      <c r="W430" s="4"/>
      <c r="X430" s="4"/>
      <c r="Y430" s="4"/>
      <c r="Z430" s="4"/>
    </row>
    <row r="431" ht="14.25" customHeight="1">
      <c r="A431" s="22"/>
      <c r="B431" s="23"/>
      <c r="C431" s="15"/>
      <c r="D431" s="15"/>
      <c r="E431" s="24">
        <f t="shared" si="1"/>
        <v>0</v>
      </c>
      <c r="F431" s="15"/>
      <c r="G431" s="25">
        <f t="shared" si="2"/>
        <v>0</v>
      </c>
      <c r="H431" s="15"/>
      <c r="I431" s="24">
        <f t="shared" si="3"/>
        <v>0</v>
      </c>
      <c r="J431" s="15"/>
      <c r="K431" s="15"/>
      <c r="L431" s="15"/>
      <c r="M431" s="24">
        <f t="shared" si="5"/>
        <v>0</v>
      </c>
      <c r="N431" s="15"/>
      <c r="O431" s="15"/>
      <c r="P431" s="15"/>
      <c r="Q431" s="24">
        <f t="shared" si="7"/>
        <v>0</v>
      </c>
      <c r="R431" s="24">
        <f t="shared" si="8"/>
        <v>0</v>
      </c>
      <c r="S431" s="24">
        <f t="shared" si="9"/>
        <v>0</v>
      </c>
      <c r="T431" s="28"/>
      <c r="U431" s="4"/>
      <c r="V431" s="4"/>
      <c r="W431" s="4"/>
      <c r="X431" s="4"/>
      <c r="Y431" s="4"/>
      <c r="Z431" s="4"/>
    </row>
    <row r="432" ht="14.25" customHeight="1">
      <c r="A432" s="22"/>
      <c r="B432" s="23"/>
      <c r="C432" s="15"/>
      <c r="D432" s="15"/>
      <c r="E432" s="24">
        <f t="shared" si="1"/>
        <v>0</v>
      </c>
      <c r="F432" s="15"/>
      <c r="G432" s="25">
        <f t="shared" si="2"/>
        <v>0</v>
      </c>
      <c r="H432" s="15"/>
      <c r="I432" s="24">
        <f t="shared" si="3"/>
        <v>0</v>
      </c>
      <c r="J432" s="15"/>
      <c r="K432" s="15"/>
      <c r="L432" s="15"/>
      <c r="M432" s="24">
        <f t="shared" si="5"/>
        <v>0</v>
      </c>
      <c r="N432" s="15"/>
      <c r="O432" s="15"/>
      <c r="P432" s="15"/>
      <c r="Q432" s="24">
        <f t="shared" si="7"/>
        <v>0</v>
      </c>
      <c r="R432" s="24">
        <f t="shared" si="8"/>
        <v>0</v>
      </c>
      <c r="S432" s="24">
        <f t="shared" si="9"/>
        <v>0</v>
      </c>
      <c r="T432" s="28"/>
      <c r="U432" s="4"/>
      <c r="V432" s="4"/>
      <c r="W432" s="4"/>
      <c r="X432" s="4"/>
      <c r="Y432" s="4"/>
      <c r="Z432" s="4"/>
    </row>
    <row r="433" ht="14.25" customHeight="1">
      <c r="A433" s="22"/>
      <c r="B433" s="23"/>
      <c r="C433" s="15"/>
      <c r="D433" s="15"/>
      <c r="E433" s="24">
        <f t="shared" si="1"/>
        <v>0</v>
      </c>
      <c r="F433" s="15"/>
      <c r="G433" s="25">
        <f t="shared" si="2"/>
        <v>0</v>
      </c>
      <c r="H433" s="15"/>
      <c r="I433" s="24">
        <f t="shared" si="3"/>
        <v>0</v>
      </c>
      <c r="J433" s="15"/>
      <c r="K433" s="15"/>
      <c r="L433" s="15"/>
      <c r="M433" s="24">
        <f t="shared" si="5"/>
        <v>0</v>
      </c>
      <c r="N433" s="15"/>
      <c r="O433" s="15"/>
      <c r="P433" s="15"/>
      <c r="Q433" s="24">
        <f t="shared" si="7"/>
        <v>0</v>
      </c>
      <c r="R433" s="24">
        <f t="shared" si="8"/>
        <v>0</v>
      </c>
      <c r="S433" s="24">
        <f t="shared" si="9"/>
        <v>0</v>
      </c>
      <c r="T433" s="28"/>
      <c r="U433" s="4"/>
      <c r="V433" s="4"/>
      <c r="W433" s="4"/>
      <c r="X433" s="4"/>
      <c r="Y433" s="4"/>
      <c r="Z433" s="4"/>
    </row>
    <row r="434" ht="14.25" customHeight="1">
      <c r="A434" s="22"/>
      <c r="B434" s="23"/>
      <c r="C434" s="15"/>
      <c r="D434" s="15"/>
      <c r="E434" s="24">
        <f t="shared" si="1"/>
        <v>0</v>
      </c>
      <c r="F434" s="15"/>
      <c r="G434" s="25">
        <f t="shared" si="2"/>
        <v>0</v>
      </c>
      <c r="H434" s="15"/>
      <c r="I434" s="24">
        <f t="shared" si="3"/>
        <v>0</v>
      </c>
      <c r="J434" s="15"/>
      <c r="K434" s="15"/>
      <c r="L434" s="15"/>
      <c r="M434" s="24">
        <f t="shared" si="5"/>
        <v>0</v>
      </c>
      <c r="N434" s="15"/>
      <c r="O434" s="15"/>
      <c r="P434" s="15"/>
      <c r="Q434" s="24">
        <f t="shared" si="7"/>
        <v>0</v>
      </c>
      <c r="R434" s="24">
        <f t="shared" si="8"/>
        <v>0</v>
      </c>
      <c r="S434" s="24">
        <f t="shared" si="9"/>
        <v>0</v>
      </c>
      <c r="T434" s="28"/>
      <c r="U434" s="4"/>
      <c r="V434" s="4"/>
      <c r="W434" s="4"/>
      <c r="X434" s="4"/>
      <c r="Y434" s="4"/>
      <c r="Z434" s="4"/>
    </row>
    <row r="435" ht="14.25" customHeight="1">
      <c r="A435" s="22"/>
      <c r="B435" s="23"/>
      <c r="C435" s="15"/>
      <c r="D435" s="15"/>
      <c r="E435" s="24">
        <f t="shared" si="1"/>
        <v>0</v>
      </c>
      <c r="F435" s="15"/>
      <c r="G435" s="25">
        <f t="shared" si="2"/>
        <v>0</v>
      </c>
      <c r="H435" s="15"/>
      <c r="I435" s="24">
        <f t="shared" si="3"/>
        <v>0</v>
      </c>
      <c r="J435" s="15"/>
      <c r="K435" s="15"/>
      <c r="L435" s="15"/>
      <c r="M435" s="24">
        <f t="shared" si="5"/>
        <v>0</v>
      </c>
      <c r="N435" s="15"/>
      <c r="O435" s="15"/>
      <c r="P435" s="15"/>
      <c r="Q435" s="24">
        <f t="shared" si="7"/>
        <v>0</v>
      </c>
      <c r="R435" s="24">
        <f t="shared" si="8"/>
        <v>0</v>
      </c>
      <c r="S435" s="24">
        <f t="shared" si="9"/>
        <v>0</v>
      </c>
      <c r="T435" s="28"/>
      <c r="U435" s="4"/>
      <c r="V435" s="4"/>
      <c r="W435" s="4"/>
      <c r="X435" s="4"/>
      <c r="Y435" s="4"/>
      <c r="Z435" s="4"/>
    </row>
    <row r="436" ht="14.25" customHeight="1">
      <c r="A436" s="22"/>
      <c r="B436" s="23"/>
      <c r="C436" s="15"/>
      <c r="D436" s="15"/>
      <c r="E436" s="24">
        <f t="shared" si="1"/>
        <v>0</v>
      </c>
      <c r="F436" s="15"/>
      <c r="G436" s="25">
        <f t="shared" si="2"/>
        <v>0</v>
      </c>
      <c r="H436" s="15"/>
      <c r="I436" s="24">
        <f t="shared" si="3"/>
        <v>0</v>
      </c>
      <c r="J436" s="15"/>
      <c r="K436" s="15"/>
      <c r="L436" s="15"/>
      <c r="M436" s="24">
        <f t="shared" si="5"/>
        <v>0</v>
      </c>
      <c r="N436" s="15"/>
      <c r="O436" s="15"/>
      <c r="P436" s="15"/>
      <c r="Q436" s="24">
        <f t="shared" si="7"/>
        <v>0</v>
      </c>
      <c r="R436" s="24">
        <f t="shared" si="8"/>
        <v>0</v>
      </c>
      <c r="S436" s="24">
        <f t="shared" si="9"/>
        <v>0</v>
      </c>
      <c r="T436" s="28"/>
      <c r="U436" s="4"/>
      <c r="V436" s="4"/>
      <c r="W436" s="4"/>
      <c r="X436" s="4"/>
      <c r="Y436" s="4"/>
      <c r="Z436" s="4"/>
    </row>
    <row r="437" ht="14.25" customHeight="1">
      <c r="A437" s="22"/>
      <c r="B437" s="23"/>
      <c r="C437" s="15"/>
      <c r="D437" s="15"/>
      <c r="E437" s="24">
        <f t="shared" si="1"/>
        <v>0</v>
      </c>
      <c r="F437" s="15"/>
      <c r="G437" s="25">
        <f t="shared" si="2"/>
        <v>0</v>
      </c>
      <c r="H437" s="15"/>
      <c r="I437" s="24">
        <f t="shared" si="3"/>
        <v>0</v>
      </c>
      <c r="J437" s="15"/>
      <c r="K437" s="15"/>
      <c r="L437" s="15"/>
      <c r="M437" s="24">
        <f t="shared" si="5"/>
        <v>0</v>
      </c>
      <c r="N437" s="15"/>
      <c r="O437" s="15"/>
      <c r="P437" s="15"/>
      <c r="Q437" s="24">
        <f t="shared" si="7"/>
        <v>0</v>
      </c>
      <c r="R437" s="24">
        <f t="shared" si="8"/>
        <v>0</v>
      </c>
      <c r="S437" s="24">
        <f t="shared" si="9"/>
        <v>0</v>
      </c>
      <c r="T437" s="28"/>
      <c r="U437" s="4"/>
      <c r="V437" s="4"/>
      <c r="W437" s="4"/>
      <c r="X437" s="4"/>
      <c r="Y437" s="4"/>
      <c r="Z437" s="4"/>
    </row>
    <row r="438" ht="14.25" customHeight="1">
      <c r="A438" s="22"/>
      <c r="B438" s="23"/>
      <c r="C438" s="15"/>
      <c r="D438" s="15"/>
      <c r="E438" s="24">
        <f t="shared" si="1"/>
        <v>0</v>
      </c>
      <c r="F438" s="15"/>
      <c r="G438" s="25">
        <f t="shared" si="2"/>
        <v>0</v>
      </c>
      <c r="H438" s="15"/>
      <c r="I438" s="24">
        <f t="shared" si="3"/>
        <v>0</v>
      </c>
      <c r="J438" s="15"/>
      <c r="K438" s="15"/>
      <c r="L438" s="15"/>
      <c r="M438" s="24">
        <f t="shared" si="5"/>
        <v>0</v>
      </c>
      <c r="N438" s="15"/>
      <c r="O438" s="15"/>
      <c r="P438" s="15"/>
      <c r="Q438" s="24">
        <f t="shared" si="7"/>
        <v>0</v>
      </c>
      <c r="R438" s="24">
        <f t="shared" si="8"/>
        <v>0</v>
      </c>
      <c r="S438" s="24">
        <f t="shared" si="9"/>
        <v>0</v>
      </c>
      <c r="T438" s="28"/>
      <c r="U438" s="4"/>
      <c r="V438" s="4"/>
      <c r="W438" s="4"/>
      <c r="X438" s="4"/>
      <c r="Y438" s="4"/>
      <c r="Z438" s="4"/>
    </row>
    <row r="439" ht="14.25" customHeight="1">
      <c r="A439" s="22"/>
      <c r="B439" s="23"/>
      <c r="C439" s="15"/>
      <c r="D439" s="15"/>
      <c r="E439" s="24">
        <f t="shared" si="1"/>
        <v>0</v>
      </c>
      <c r="F439" s="15"/>
      <c r="G439" s="25">
        <f t="shared" si="2"/>
        <v>0</v>
      </c>
      <c r="H439" s="15"/>
      <c r="I439" s="24">
        <f t="shared" si="3"/>
        <v>0</v>
      </c>
      <c r="J439" s="15"/>
      <c r="K439" s="15"/>
      <c r="L439" s="15"/>
      <c r="M439" s="24">
        <f t="shared" si="5"/>
        <v>0</v>
      </c>
      <c r="N439" s="15"/>
      <c r="O439" s="15"/>
      <c r="P439" s="15"/>
      <c r="Q439" s="24">
        <f t="shared" si="7"/>
        <v>0</v>
      </c>
      <c r="R439" s="24">
        <f t="shared" si="8"/>
        <v>0</v>
      </c>
      <c r="S439" s="24">
        <f t="shared" si="9"/>
        <v>0</v>
      </c>
      <c r="T439" s="28"/>
      <c r="U439" s="4"/>
      <c r="V439" s="4"/>
      <c r="W439" s="4"/>
      <c r="X439" s="4"/>
      <c r="Y439" s="4"/>
      <c r="Z439" s="4"/>
    </row>
    <row r="440" ht="14.25" customHeight="1">
      <c r="A440" s="22"/>
      <c r="B440" s="23"/>
      <c r="C440" s="15"/>
      <c r="D440" s="15"/>
      <c r="E440" s="24">
        <f t="shared" si="1"/>
        <v>0</v>
      </c>
      <c r="F440" s="15"/>
      <c r="G440" s="25">
        <f t="shared" si="2"/>
        <v>0</v>
      </c>
      <c r="H440" s="15"/>
      <c r="I440" s="24">
        <f t="shared" si="3"/>
        <v>0</v>
      </c>
      <c r="J440" s="15"/>
      <c r="K440" s="15"/>
      <c r="L440" s="15"/>
      <c r="M440" s="24">
        <f t="shared" si="5"/>
        <v>0</v>
      </c>
      <c r="N440" s="15"/>
      <c r="O440" s="15"/>
      <c r="P440" s="15"/>
      <c r="Q440" s="24">
        <f t="shared" si="7"/>
        <v>0</v>
      </c>
      <c r="R440" s="24">
        <f t="shared" si="8"/>
        <v>0</v>
      </c>
      <c r="S440" s="24">
        <f t="shared" si="9"/>
        <v>0</v>
      </c>
      <c r="T440" s="28"/>
      <c r="U440" s="4"/>
      <c r="V440" s="4"/>
      <c r="W440" s="4"/>
      <c r="X440" s="4"/>
      <c r="Y440" s="4"/>
      <c r="Z440" s="4"/>
    </row>
    <row r="441" ht="14.25" customHeight="1">
      <c r="A441" s="22"/>
      <c r="B441" s="23"/>
      <c r="C441" s="15"/>
      <c r="D441" s="15"/>
      <c r="E441" s="24">
        <f t="shared" si="1"/>
        <v>0</v>
      </c>
      <c r="F441" s="15"/>
      <c r="G441" s="25">
        <f t="shared" si="2"/>
        <v>0</v>
      </c>
      <c r="H441" s="15"/>
      <c r="I441" s="24">
        <f t="shared" si="3"/>
        <v>0</v>
      </c>
      <c r="J441" s="15"/>
      <c r="K441" s="15"/>
      <c r="L441" s="15"/>
      <c r="M441" s="24">
        <f t="shared" si="5"/>
        <v>0</v>
      </c>
      <c r="N441" s="15"/>
      <c r="O441" s="15"/>
      <c r="P441" s="15"/>
      <c r="Q441" s="24">
        <f t="shared" si="7"/>
        <v>0</v>
      </c>
      <c r="R441" s="24">
        <f t="shared" si="8"/>
        <v>0</v>
      </c>
      <c r="S441" s="24">
        <f t="shared" si="9"/>
        <v>0</v>
      </c>
      <c r="T441" s="28"/>
      <c r="U441" s="4"/>
      <c r="V441" s="4"/>
      <c r="W441" s="4"/>
      <c r="X441" s="4"/>
      <c r="Y441" s="4"/>
      <c r="Z441" s="4"/>
    </row>
    <row r="442" ht="14.25" customHeight="1">
      <c r="A442" s="22"/>
      <c r="B442" s="23"/>
      <c r="C442" s="15"/>
      <c r="D442" s="15"/>
      <c r="E442" s="24">
        <f t="shared" si="1"/>
        <v>0</v>
      </c>
      <c r="F442" s="15"/>
      <c r="G442" s="25">
        <f t="shared" si="2"/>
        <v>0</v>
      </c>
      <c r="H442" s="15"/>
      <c r="I442" s="24">
        <f t="shared" si="3"/>
        <v>0</v>
      </c>
      <c r="J442" s="15"/>
      <c r="K442" s="15"/>
      <c r="L442" s="15"/>
      <c r="M442" s="24">
        <f t="shared" si="5"/>
        <v>0</v>
      </c>
      <c r="N442" s="15"/>
      <c r="O442" s="15"/>
      <c r="P442" s="15"/>
      <c r="Q442" s="24">
        <f t="shared" si="7"/>
        <v>0</v>
      </c>
      <c r="R442" s="24">
        <f t="shared" si="8"/>
        <v>0</v>
      </c>
      <c r="S442" s="24">
        <f t="shared" si="9"/>
        <v>0</v>
      </c>
      <c r="T442" s="28"/>
      <c r="U442" s="4"/>
      <c r="V442" s="4"/>
      <c r="W442" s="4"/>
      <c r="X442" s="4"/>
      <c r="Y442" s="4"/>
      <c r="Z442" s="4"/>
    </row>
    <row r="443" ht="14.25" customHeight="1">
      <c r="A443" s="22"/>
      <c r="B443" s="23"/>
      <c r="C443" s="15"/>
      <c r="D443" s="15"/>
      <c r="E443" s="24">
        <f t="shared" si="1"/>
        <v>0</v>
      </c>
      <c r="F443" s="15"/>
      <c r="G443" s="25">
        <f t="shared" si="2"/>
        <v>0</v>
      </c>
      <c r="H443" s="15"/>
      <c r="I443" s="24">
        <f t="shared" si="3"/>
        <v>0</v>
      </c>
      <c r="J443" s="15"/>
      <c r="K443" s="15"/>
      <c r="L443" s="15"/>
      <c r="M443" s="24">
        <f t="shared" si="5"/>
        <v>0</v>
      </c>
      <c r="N443" s="15"/>
      <c r="O443" s="15"/>
      <c r="P443" s="15"/>
      <c r="Q443" s="24">
        <f t="shared" si="7"/>
        <v>0</v>
      </c>
      <c r="R443" s="24">
        <f t="shared" si="8"/>
        <v>0</v>
      </c>
      <c r="S443" s="24">
        <f t="shared" si="9"/>
        <v>0</v>
      </c>
      <c r="T443" s="28"/>
      <c r="U443" s="4"/>
      <c r="V443" s="4"/>
      <c r="W443" s="4"/>
      <c r="X443" s="4"/>
      <c r="Y443" s="4"/>
      <c r="Z443" s="4"/>
    </row>
    <row r="444" ht="14.25" customHeight="1">
      <c r="A444" s="22"/>
      <c r="B444" s="23"/>
      <c r="C444" s="15"/>
      <c r="D444" s="15"/>
      <c r="E444" s="24">
        <f t="shared" si="1"/>
        <v>0</v>
      </c>
      <c r="F444" s="15"/>
      <c r="G444" s="25">
        <f t="shared" si="2"/>
        <v>0</v>
      </c>
      <c r="H444" s="15"/>
      <c r="I444" s="24">
        <f t="shared" si="3"/>
        <v>0</v>
      </c>
      <c r="J444" s="15"/>
      <c r="K444" s="15"/>
      <c r="L444" s="15"/>
      <c r="M444" s="24">
        <f t="shared" si="5"/>
        <v>0</v>
      </c>
      <c r="N444" s="15"/>
      <c r="O444" s="15"/>
      <c r="P444" s="15"/>
      <c r="Q444" s="24">
        <f t="shared" si="7"/>
        <v>0</v>
      </c>
      <c r="R444" s="24">
        <f t="shared" si="8"/>
        <v>0</v>
      </c>
      <c r="S444" s="24">
        <f t="shared" si="9"/>
        <v>0</v>
      </c>
      <c r="T444" s="28"/>
      <c r="U444" s="4"/>
      <c r="V444" s="4"/>
      <c r="W444" s="4"/>
      <c r="X444" s="4"/>
      <c r="Y444" s="4"/>
      <c r="Z444" s="4"/>
    </row>
    <row r="445" ht="14.25" customHeight="1">
      <c r="A445" s="22"/>
      <c r="B445" s="23"/>
      <c r="C445" s="15"/>
      <c r="D445" s="15"/>
      <c r="E445" s="24">
        <f t="shared" si="1"/>
        <v>0</v>
      </c>
      <c r="F445" s="15"/>
      <c r="G445" s="25">
        <f t="shared" si="2"/>
        <v>0</v>
      </c>
      <c r="H445" s="15"/>
      <c r="I445" s="24">
        <f t="shared" si="3"/>
        <v>0</v>
      </c>
      <c r="J445" s="15"/>
      <c r="K445" s="15"/>
      <c r="L445" s="15"/>
      <c r="M445" s="24">
        <f t="shared" si="5"/>
        <v>0</v>
      </c>
      <c r="N445" s="15"/>
      <c r="O445" s="15"/>
      <c r="P445" s="15"/>
      <c r="Q445" s="24">
        <f t="shared" si="7"/>
        <v>0</v>
      </c>
      <c r="R445" s="24">
        <f t="shared" si="8"/>
        <v>0</v>
      </c>
      <c r="S445" s="24">
        <f t="shared" si="9"/>
        <v>0</v>
      </c>
      <c r="T445" s="28"/>
      <c r="U445" s="4"/>
      <c r="V445" s="4"/>
      <c r="W445" s="4"/>
      <c r="X445" s="4"/>
      <c r="Y445" s="4"/>
      <c r="Z445" s="4"/>
    </row>
    <row r="446" ht="14.25" customHeight="1">
      <c r="A446" s="22"/>
      <c r="B446" s="23"/>
      <c r="C446" s="15"/>
      <c r="D446" s="15"/>
      <c r="E446" s="24">
        <f t="shared" si="1"/>
        <v>0</v>
      </c>
      <c r="F446" s="15"/>
      <c r="G446" s="25">
        <f t="shared" si="2"/>
        <v>0</v>
      </c>
      <c r="H446" s="15"/>
      <c r="I446" s="24">
        <f t="shared" si="3"/>
        <v>0</v>
      </c>
      <c r="J446" s="15"/>
      <c r="K446" s="15"/>
      <c r="L446" s="15"/>
      <c r="M446" s="24">
        <f t="shared" si="5"/>
        <v>0</v>
      </c>
      <c r="N446" s="15"/>
      <c r="O446" s="15"/>
      <c r="P446" s="15"/>
      <c r="Q446" s="24">
        <f t="shared" si="7"/>
        <v>0</v>
      </c>
      <c r="R446" s="24">
        <f t="shared" si="8"/>
        <v>0</v>
      </c>
      <c r="S446" s="24">
        <f t="shared" si="9"/>
        <v>0</v>
      </c>
      <c r="T446" s="28"/>
      <c r="U446" s="4"/>
      <c r="V446" s="4"/>
      <c r="W446" s="4"/>
      <c r="X446" s="4"/>
      <c r="Y446" s="4"/>
      <c r="Z446" s="4"/>
    </row>
    <row r="447" ht="14.25" customHeight="1">
      <c r="A447" s="22"/>
      <c r="B447" s="23"/>
      <c r="C447" s="15"/>
      <c r="D447" s="15"/>
      <c r="E447" s="24">
        <f t="shared" si="1"/>
        <v>0</v>
      </c>
      <c r="F447" s="15"/>
      <c r="G447" s="25">
        <f t="shared" si="2"/>
        <v>0</v>
      </c>
      <c r="H447" s="15"/>
      <c r="I447" s="24">
        <f t="shared" si="3"/>
        <v>0</v>
      </c>
      <c r="J447" s="15"/>
      <c r="K447" s="15"/>
      <c r="L447" s="15"/>
      <c r="M447" s="24">
        <f t="shared" si="5"/>
        <v>0</v>
      </c>
      <c r="N447" s="15"/>
      <c r="O447" s="15"/>
      <c r="P447" s="15"/>
      <c r="Q447" s="24">
        <f t="shared" si="7"/>
        <v>0</v>
      </c>
      <c r="R447" s="24">
        <f t="shared" si="8"/>
        <v>0</v>
      </c>
      <c r="S447" s="24">
        <f t="shared" si="9"/>
        <v>0</v>
      </c>
      <c r="T447" s="28"/>
      <c r="U447" s="4"/>
      <c r="V447" s="4"/>
      <c r="W447" s="4"/>
      <c r="X447" s="4"/>
      <c r="Y447" s="4"/>
      <c r="Z447" s="4"/>
    </row>
    <row r="448" ht="14.25" customHeight="1">
      <c r="A448" s="22"/>
      <c r="B448" s="23"/>
      <c r="C448" s="15"/>
      <c r="D448" s="15"/>
      <c r="E448" s="24">
        <f t="shared" si="1"/>
        <v>0</v>
      </c>
      <c r="F448" s="15"/>
      <c r="G448" s="25">
        <f t="shared" si="2"/>
        <v>0</v>
      </c>
      <c r="H448" s="15"/>
      <c r="I448" s="24">
        <f t="shared" si="3"/>
        <v>0</v>
      </c>
      <c r="J448" s="15"/>
      <c r="K448" s="15"/>
      <c r="L448" s="15"/>
      <c r="M448" s="24">
        <f t="shared" si="5"/>
        <v>0</v>
      </c>
      <c r="N448" s="15"/>
      <c r="O448" s="15"/>
      <c r="P448" s="15"/>
      <c r="Q448" s="24">
        <f t="shared" si="7"/>
        <v>0</v>
      </c>
      <c r="R448" s="24">
        <f t="shared" si="8"/>
        <v>0</v>
      </c>
      <c r="S448" s="24">
        <f t="shared" si="9"/>
        <v>0</v>
      </c>
      <c r="T448" s="28"/>
      <c r="U448" s="4"/>
      <c r="V448" s="4"/>
      <c r="W448" s="4"/>
      <c r="X448" s="4"/>
      <c r="Y448" s="4"/>
      <c r="Z448" s="4"/>
    </row>
    <row r="449" ht="14.25" customHeight="1">
      <c r="A449" s="22"/>
      <c r="B449" s="23"/>
      <c r="C449" s="15"/>
      <c r="D449" s="15"/>
      <c r="E449" s="24">
        <f t="shared" si="1"/>
        <v>0</v>
      </c>
      <c r="F449" s="15"/>
      <c r="G449" s="25">
        <f t="shared" si="2"/>
        <v>0</v>
      </c>
      <c r="H449" s="15"/>
      <c r="I449" s="24">
        <f t="shared" si="3"/>
        <v>0</v>
      </c>
      <c r="J449" s="15"/>
      <c r="K449" s="15"/>
      <c r="L449" s="15"/>
      <c r="M449" s="24">
        <f t="shared" si="5"/>
        <v>0</v>
      </c>
      <c r="N449" s="15"/>
      <c r="O449" s="15"/>
      <c r="P449" s="15"/>
      <c r="Q449" s="24">
        <f t="shared" si="7"/>
        <v>0</v>
      </c>
      <c r="R449" s="24">
        <f t="shared" si="8"/>
        <v>0</v>
      </c>
      <c r="S449" s="24">
        <f t="shared" si="9"/>
        <v>0</v>
      </c>
      <c r="T449" s="28"/>
      <c r="U449" s="4"/>
      <c r="V449" s="4"/>
      <c r="W449" s="4"/>
      <c r="X449" s="4"/>
      <c r="Y449" s="4"/>
      <c r="Z449" s="4"/>
    </row>
    <row r="450" ht="14.25" customHeight="1">
      <c r="A450" s="22"/>
      <c r="B450" s="23"/>
      <c r="C450" s="15"/>
      <c r="D450" s="15"/>
      <c r="E450" s="24">
        <f t="shared" si="1"/>
        <v>0</v>
      </c>
      <c r="F450" s="15"/>
      <c r="G450" s="25">
        <f t="shared" si="2"/>
        <v>0</v>
      </c>
      <c r="H450" s="15"/>
      <c r="I450" s="24">
        <f t="shared" si="3"/>
        <v>0</v>
      </c>
      <c r="J450" s="15"/>
      <c r="K450" s="15"/>
      <c r="L450" s="15"/>
      <c r="M450" s="24">
        <f t="shared" si="5"/>
        <v>0</v>
      </c>
      <c r="N450" s="15"/>
      <c r="O450" s="15"/>
      <c r="P450" s="15"/>
      <c r="Q450" s="24">
        <f t="shared" si="7"/>
        <v>0</v>
      </c>
      <c r="R450" s="24">
        <f t="shared" si="8"/>
        <v>0</v>
      </c>
      <c r="S450" s="24">
        <f t="shared" si="9"/>
        <v>0</v>
      </c>
      <c r="T450" s="28"/>
      <c r="U450" s="4"/>
      <c r="V450" s="4"/>
      <c r="W450" s="4"/>
      <c r="X450" s="4"/>
      <c r="Y450" s="4"/>
      <c r="Z450" s="4"/>
    </row>
    <row r="451" ht="14.25" customHeight="1">
      <c r="A451" s="22"/>
      <c r="B451" s="23"/>
      <c r="C451" s="15"/>
      <c r="D451" s="15"/>
      <c r="E451" s="24">
        <f t="shared" si="1"/>
        <v>0</v>
      </c>
      <c r="F451" s="15"/>
      <c r="G451" s="25">
        <f t="shared" si="2"/>
        <v>0</v>
      </c>
      <c r="H451" s="15"/>
      <c r="I451" s="24">
        <f t="shared" si="3"/>
        <v>0</v>
      </c>
      <c r="J451" s="15"/>
      <c r="K451" s="15"/>
      <c r="L451" s="15"/>
      <c r="M451" s="24">
        <f t="shared" si="5"/>
        <v>0</v>
      </c>
      <c r="N451" s="15"/>
      <c r="O451" s="15"/>
      <c r="P451" s="15"/>
      <c r="Q451" s="24">
        <f t="shared" si="7"/>
        <v>0</v>
      </c>
      <c r="R451" s="24">
        <f t="shared" si="8"/>
        <v>0</v>
      </c>
      <c r="S451" s="24">
        <f t="shared" si="9"/>
        <v>0</v>
      </c>
      <c r="T451" s="28"/>
      <c r="U451" s="4"/>
      <c r="V451" s="4"/>
      <c r="W451" s="4"/>
      <c r="X451" s="4"/>
      <c r="Y451" s="4"/>
      <c r="Z451" s="4"/>
    </row>
    <row r="452" ht="14.25" customHeight="1">
      <c r="A452" s="22"/>
      <c r="B452" s="23"/>
      <c r="C452" s="15"/>
      <c r="D452" s="15"/>
      <c r="E452" s="24">
        <f t="shared" si="1"/>
        <v>0</v>
      </c>
      <c r="F452" s="15"/>
      <c r="G452" s="25">
        <f t="shared" si="2"/>
        <v>0</v>
      </c>
      <c r="H452" s="15"/>
      <c r="I452" s="24">
        <f t="shared" si="3"/>
        <v>0</v>
      </c>
      <c r="J452" s="15"/>
      <c r="K452" s="15"/>
      <c r="L452" s="15"/>
      <c r="M452" s="24">
        <f t="shared" si="5"/>
        <v>0</v>
      </c>
      <c r="N452" s="15"/>
      <c r="O452" s="15"/>
      <c r="P452" s="15"/>
      <c r="Q452" s="24">
        <f t="shared" si="7"/>
        <v>0</v>
      </c>
      <c r="R452" s="24">
        <f t="shared" si="8"/>
        <v>0</v>
      </c>
      <c r="S452" s="24">
        <f t="shared" si="9"/>
        <v>0</v>
      </c>
      <c r="T452" s="28"/>
      <c r="U452" s="4"/>
      <c r="V452" s="4"/>
      <c r="W452" s="4"/>
      <c r="X452" s="4"/>
      <c r="Y452" s="4"/>
      <c r="Z452" s="4"/>
    </row>
    <row r="453" ht="14.25" customHeight="1">
      <c r="A453" s="22"/>
      <c r="B453" s="23"/>
      <c r="C453" s="15"/>
      <c r="D453" s="15"/>
      <c r="E453" s="24">
        <f t="shared" si="1"/>
        <v>0</v>
      </c>
      <c r="F453" s="15"/>
      <c r="G453" s="25">
        <f t="shared" si="2"/>
        <v>0</v>
      </c>
      <c r="H453" s="15"/>
      <c r="I453" s="24">
        <f t="shared" si="3"/>
        <v>0</v>
      </c>
      <c r="J453" s="15"/>
      <c r="K453" s="15"/>
      <c r="L453" s="15"/>
      <c r="M453" s="24">
        <f t="shared" si="5"/>
        <v>0</v>
      </c>
      <c r="N453" s="15"/>
      <c r="O453" s="15"/>
      <c r="P453" s="15"/>
      <c r="Q453" s="24">
        <f t="shared" si="7"/>
        <v>0</v>
      </c>
      <c r="R453" s="24">
        <f t="shared" si="8"/>
        <v>0</v>
      </c>
      <c r="S453" s="24">
        <f t="shared" si="9"/>
        <v>0</v>
      </c>
      <c r="T453" s="28"/>
      <c r="U453" s="4"/>
      <c r="V453" s="4"/>
      <c r="W453" s="4"/>
      <c r="X453" s="4"/>
      <c r="Y453" s="4"/>
      <c r="Z453" s="4"/>
    </row>
    <row r="454" ht="14.25" customHeight="1">
      <c r="A454" s="22"/>
      <c r="B454" s="23"/>
      <c r="C454" s="15"/>
      <c r="D454" s="15"/>
      <c r="E454" s="24">
        <f t="shared" si="1"/>
        <v>0</v>
      </c>
      <c r="F454" s="15"/>
      <c r="G454" s="25">
        <f t="shared" si="2"/>
        <v>0</v>
      </c>
      <c r="H454" s="15"/>
      <c r="I454" s="24">
        <f t="shared" si="3"/>
        <v>0</v>
      </c>
      <c r="J454" s="15"/>
      <c r="K454" s="15"/>
      <c r="L454" s="15"/>
      <c r="M454" s="24">
        <f t="shared" si="5"/>
        <v>0</v>
      </c>
      <c r="N454" s="15"/>
      <c r="O454" s="15"/>
      <c r="P454" s="15"/>
      <c r="Q454" s="24">
        <f t="shared" si="7"/>
        <v>0</v>
      </c>
      <c r="R454" s="24">
        <f t="shared" si="8"/>
        <v>0</v>
      </c>
      <c r="S454" s="24">
        <f t="shared" si="9"/>
        <v>0</v>
      </c>
      <c r="T454" s="28"/>
      <c r="U454" s="4"/>
      <c r="V454" s="4"/>
      <c r="W454" s="4"/>
      <c r="X454" s="4"/>
      <c r="Y454" s="4"/>
      <c r="Z454" s="4"/>
    </row>
    <row r="455" ht="14.25" customHeight="1">
      <c r="A455" s="22"/>
      <c r="B455" s="23"/>
      <c r="C455" s="15"/>
      <c r="D455" s="15"/>
      <c r="E455" s="24">
        <f t="shared" si="1"/>
        <v>0</v>
      </c>
      <c r="F455" s="15"/>
      <c r="G455" s="25">
        <f t="shared" si="2"/>
        <v>0</v>
      </c>
      <c r="H455" s="15"/>
      <c r="I455" s="24">
        <f t="shared" si="3"/>
        <v>0</v>
      </c>
      <c r="J455" s="15"/>
      <c r="K455" s="15"/>
      <c r="L455" s="15"/>
      <c r="M455" s="24">
        <f t="shared" si="5"/>
        <v>0</v>
      </c>
      <c r="N455" s="15"/>
      <c r="O455" s="15"/>
      <c r="P455" s="15"/>
      <c r="Q455" s="24">
        <f t="shared" si="7"/>
        <v>0</v>
      </c>
      <c r="R455" s="24">
        <f t="shared" si="8"/>
        <v>0</v>
      </c>
      <c r="S455" s="24">
        <f t="shared" si="9"/>
        <v>0</v>
      </c>
      <c r="T455" s="28"/>
      <c r="U455" s="4"/>
      <c r="V455" s="4"/>
      <c r="W455" s="4"/>
      <c r="X455" s="4"/>
      <c r="Y455" s="4"/>
      <c r="Z455" s="4"/>
    </row>
    <row r="456" ht="14.25" customHeight="1">
      <c r="A456" s="22"/>
      <c r="B456" s="23"/>
      <c r="C456" s="15"/>
      <c r="D456" s="15"/>
      <c r="E456" s="24">
        <f t="shared" si="1"/>
        <v>0</v>
      </c>
      <c r="F456" s="15"/>
      <c r="G456" s="25">
        <f t="shared" si="2"/>
        <v>0</v>
      </c>
      <c r="H456" s="15"/>
      <c r="I456" s="24">
        <f t="shared" si="3"/>
        <v>0</v>
      </c>
      <c r="J456" s="15"/>
      <c r="K456" s="15"/>
      <c r="L456" s="15"/>
      <c r="M456" s="24">
        <f t="shared" si="5"/>
        <v>0</v>
      </c>
      <c r="N456" s="15"/>
      <c r="O456" s="15"/>
      <c r="P456" s="15"/>
      <c r="Q456" s="24">
        <f t="shared" si="7"/>
        <v>0</v>
      </c>
      <c r="R456" s="24">
        <f t="shared" si="8"/>
        <v>0</v>
      </c>
      <c r="S456" s="24">
        <f t="shared" si="9"/>
        <v>0</v>
      </c>
      <c r="T456" s="28"/>
      <c r="U456" s="4"/>
      <c r="V456" s="4"/>
      <c r="W456" s="4"/>
      <c r="X456" s="4"/>
      <c r="Y456" s="4"/>
      <c r="Z456" s="4"/>
    </row>
    <row r="457" ht="14.25" customHeight="1">
      <c r="A457" s="22"/>
      <c r="B457" s="23"/>
      <c r="C457" s="15"/>
      <c r="D457" s="15"/>
      <c r="E457" s="24">
        <f t="shared" si="1"/>
        <v>0</v>
      </c>
      <c r="F457" s="15"/>
      <c r="G457" s="25">
        <f t="shared" si="2"/>
        <v>0</v>
      </c>
      <c r="H457" s="15"/>
      <c r="I457" s="24">
        <f t="shared" si="3"/>
        <v>0</v>
      </c>
      <c r="J457" s="15"/>
      <c r="K457" s="15"/>
      <c r="L457" s="15"/>
      <c r="M457" s="24">
        <f t="shared" si="5"/>
        <v>0</v>
      </c>
      <c r="N457" s="15"/>
      <c r="O457" s="15"/>
      <c r="P457" s="15"/>
      <c r="Q457" s="24">
        <f t="shared" si="7"/>
        <v>0</v>
      </c>
      <c r="R457" s="24">
        <f t="shared" si="8"/>
        <v>0</v>
      </c>
      <c r="S457" s="24">
        <f t="shared" si="9"/>
        <v>0</v>
      </c>
      <c r="T457" s="28"/>
      <c r="U457" s="4"/>
      <c r="V457" s="4"/>
      <c r="W457" s="4"/>
      <c r="X457" s="4"/>
      <c r="Y457" s="4"/>
      <c r="Z457" s="4"/>
    </row>
    <row r="458" ht="14.25" customHeight="1">
      <c r="A458" s="22"/>
      <c r="B458" s="23"/>
      <c r="C458" s="15"/>
      <c r="D458" s="15"/>
      <c r="E458" s="24">
        <f t="shared" si="1"/>
        <v>0</v>
      </c>
      <c r="F458" s="15"/>
      <c r="G458" s="25">
        <f t="shared" si="2"/>
        <v>0</v>
      </c>
      <c r="H458" s="15"/>
      <c r="I458" s="24">
        <f t="shared" si="3"/>
        <v>0</v>
      </c>
      <c r="J458" s="15"/>
      <c r="K458" s="15"/>
      <c r="L458" s="15"/>
      <c r="M458" s="24">
        <f t="shared" si="5"/>
        <v>0</v>
      </c>
      <c r="N458" s="15"/>
      <c r="O458" s="15"/>
      <c r="P458" s="15"/>
      <c r="Q458" s="24">
        <f t="shared" si="7"/>
        <v>0</v>
      </c>
      <c r="R458" s="24">
        <f t="shared" si="8"/>
        <v>0</v>
      </c>
      <c r="S458" s="24">
        <f t="shared" si="9"/>
        <v>0</v>
      </c>
      <c r="T458" s="28"/>
      <c r="U458" s="4"/>
      <c r="V458" s="4"/>
      <c r="W458" s="4"/>
      <c r="X458" s="4"/>
      <c r="Y458" s="4"/>
      <c r="Z458" s="4"/>
    </row>
    <row r="459" ht="14.25" customHeight="1">
      <c r="A459" s="22"/>
      <c r="B459" s="23"/>
      <c r="C459" s="15"/>
      <c r="D459" s="15"/>
      <c r="E459" s="24">
        <f t="shared" si="1"/>
        <v>0</v>
      </c>
      <c r="F459" s="15"/>
      <c r="G459" s="25">
        <f t="shared" si="2"/>
        <v>0</v>
      </c>
      <c r="H459" s="15"/>
      <c r="I459" s="24">
        <f t="shared" si="3"/>
        <v>0</v>
      </c>
      <c r="J459" s="15"/>
      <c r="K459" s="15"/>
      <c r="L459" s="15"/>
      <c r="M459" s="24">
        <f t="shared" si="5"/>
        <v>0</v>
      </c>
      <c r="N459" s="15"/>
      <c r="O459" s="15"/>
      <c r="P459" s="15"/>
      <c r="Q459" s="24">
        <f t="shared" si="7"/>
        <v>0</v>
      </c>
      <c r="R459" s="24">
        <f t="shared" si="8"/>
        <v>0</v>
      </c>
      <c r="S459" s="24">
        <f t="shared" si="9"/>
        <v>0</v>
      </c>
      <c r="T459" s="28"/>
      <c r="U459" s="4"/>
      <c r="V459" s="4"/>
      <c r="W459" s="4"/>
      <c r="X459" s="4"/>
      <c r="Y459" s="4"/>
      <c r="Z459" s="4"/>
    </row>
    <row r="460" ht="14.25" customHeight="1">
      <c r="A460" s="22"/>
      <c r="B460" s="23"/>
      <c r="C460" s="15"/>
      <c r="D460" s="15"/>
      <c r="E460" s="24">
        <f t="shared" si="1"/>
        <v>0</v>
      </c>
      <c r="F460" s="15"/>
      <c r="G460" s="25">
        <f t="shared" si="2"/>
        <v>0</v>
      </c>
      <c r="H460" s="15"/>
      <c r="I460" s="24">
        <f t="shared" si="3"/>
        <v>0</v>
      </c>
      <c r="J460" s="15"/>
      <c r="K460" s="15"/>
      <c r="L460" s="15"/>
      <c r="M460" s="24">
        <f t="shared" si="5"/>
        <v>0</v>
      </c>
      <c r="N460" s="15"/>
      <c r="O460" s="15"/>
      <c r="P460" s="15"/>
      <c r="Q460" s="24">
        <f t="shared" si="7"/>
        <v>0</v>
      </c>
      <c r="R460" s="24">
        <f t="shared" si="8"/>
        <v>0</v>
      </c>
      <c r="S460" s="24">
        <f t="shared" si="9"/>
        <v>0</v>
      </c>
      <c r="T460" s="28"/>
      <c r="U460" s="4"/>
      <c r="V460" s="4"/>
      <c r="W460" s="4"/>
      <c r="X460" s="4"/>
      <c r="Y460" s="4"/>
      <c r="Z460" s="4"/>
    </row>
    <row r="461" ht="14.25" customHeight="1">
      <c r="A461" s="22"/>
      <c r="B461" s="23"/>
      <c r="C461" s="15"/>
      <c r="D461" s="15"/>
      <c r="E461" s="24">
        <f t="shared" si="1"/>
        <v>0</v>
      </c>
      <c r="F461" s="15"/>
      <c r="G461" s="25">
        <f t="shared" si="2"/>
        <v>0</v>
      </c>
      <c r="H461" s="15"/>
      <c r="I461" s="24">
        <f t="shared" si="3"/>
        <v>0</v>
      </c>
      <c r="J461" s="15"/>
      <c r="K461" s="15"/>
      <c r="L461" s="15"/>
      <c r="M461" s="24">
        <f t="shared" si="5"/>
        <v>0</v>
      </c>
      <c r="N461" s="15"/>
      <c r="O461" s="15"/>
      <c r="P461" s="15"/>
      <c r="Q461" s="24">
        <f t="shared" si="7"/>
        <v>0</v>
      </c>
      <c r="R461" s="24">
        <f t="shared" si="8"/>
        <v>0</v>
      </c>
      <c r="S461" s="24">
        <f t="shared" si="9"/>
        <v>0</v>
      </c>
      <c r="T461" s="28"/>
      <c r="U461" s="4"/>
      <c r="V461" s="4"/>
      <c r="W461" s="4"/>
      <c r="X461" s="4"/>
      <c r="Y461" s="4"/>
      <c r="Z461" s="4"/>
    </row>
    <row r="462" ht="14.25" customHeight="1">
      <c r="A462" s="22"/>
      <c r="B462" s="23"/>
      <c r="C462" s="15"/>
      <c r="D462" s="15"/>
      <c r="E462" s="24">
        <f t="shared" si="1"/>
        <v>0</v>
      </c>
      <c r="F462" s="15"/>
      <c r="G462" s="25">
        <f t="shared" si="2"/>
        <v>0</v>
      </c>
      <c r="H462" s="15"/>
      <c r="I462" s="24">
        <f t="shared" si="3"/>
        <v>0</v>
      </c>
      <c r="J462" s="15"/>
      <c r="K462" s="15"/>
      <c r="L462" s="15"/>
      <c r="M462" s="24">
        <f t="shared" si="5"/>
        <v>0</v>
      </c>
      <c r="N462" s="15"/>
      <c r="O462" s="15"/>
      <c r="P462" s="15"/>
      <c r="Q462" s="24">
        <f t="shared" si="7"/>
        <v>0</v>
      </c>
      <c r="R462" s="24">
        <f t="shared" si="8"/>
        <v>0</v>
      </c>
      <c r="S462" s="24">
        <f t="shared" si="9"/>
        <v>0</v>
      </c>
      <c r="T462" s="28"/>
      <c r="U462" s="4"/>
      <c r="V462" s="4"/>
      <c r="W462" s="4"/>
      <c r="X462" s="4"/>
      <c r="Y462" s="4"/>
      <c r="Z462" s="4"/>
    </row>
    <row r="463" ht="14.25" customHeight="1">
      <c r="A463" s="22"/>
      <c r="B463" s="23"/>
      <c r="C463" s="15"/>
      <c r="D463" s="15"/>
      <c r="E463" s="24">
        <f t="shared" si="1"/>
        <v>0</v>
      </c>
      <c r="F463" s="15"/>
      <c r="G463" s="25">
        <f t="shared" si="2"/>
        <v>0</v>
      </c>
      <c r="H463" s="15"/>
      <c r="I463" s="24">
        <f t="shared" si="3"/>
        <v>0</v>
      </c>
      <c r="J463" s="15"/>
      <c r="K463" s="15"/>
      <c r="L463" s="15"/>
      <c r="M463" s="24">
        <f t="shared" si="5"/>
        <v>0</v>
      </c>
      <c r="N463" s="15"/>
      <c r="O463" s="15"/>
      <c r="P463" s="15"/>
      <c r="Q463" s="24">
        <f t="shared" si="7"/>
        <v>0</v>
      </c>
      <c r="R463" s="24">
        <f t="shared" si="8"/>
        <v>0</v>
      </c>
      <c r="S463" s="24">
        <f t="shared" si="9"/>
        <v>0</v>
      </c>
      <c r="T463" s="28"/>
      <c r="U463" s="4"/>
      <c r="V463" s="4"/>
      <c r="W463" s="4"/>
      <c r="X463" s="4"/>
      <c r="Y463" s="4"/>
      <c r="Z463" s="4"/>
    </row>
    <row r="464" ht="14.25" customHeight="1">
      <c r="A464" s="22"/>
      <c r="B464" s="23"/>
      <c r="C464" s="15"/>
      <c r="D464" s="15"/>
      <c r="E464" s="24">
        <f t="shared" si="1"/>
        <v>0</v>
      </c>
      <c r="F464" s="15"/>
      <c r="G464" s="25">
        <f t="shared" si="2"/>
        <v>0</v>
      </c>
      <c r="H464" s="15"/>
      <c r="I464" s="24">
        <f t="shared" si="3"/>
        <v>0</v>
      </c>
      <c r="J464" s="15"/>
      <c r="K464" s="15"/>
      <c r="L464" s="15"/>
      <c r="M464" s="24">
        <f t="shared" si="5"/>
        <v>0</v>
      </c>
      <c r="N464" s="15"/>
      <c r="O464" s="15"/>
      <c r="P464" s="15"/>
      <c r="Q464" s="24">
        <f t="shared" si="7"/>
        <v>0</v>
      </c>
      <c r="R464" s="24">
        <f t="shared" si="8"/>
        <v>0</v>
      </c>
      <c r="S464" s="24">
        <f t="shared" si="9"/>
        <v>0</v>
      </c>
      <c r="T464" s="28"/>
      <c r="U464" s="4"/>
      <c r="V464" s="4"/>
      <c r="W464" s="4"/>
      <c r="X464" s="4"/>
      <c r="Y464" s="4"/>
      <c r="Z464" s="4"/>
    </row>
    <row r="465" ht="14.25" customHeight="1">
      <c r="A465" s="22"/>
      <c r="B465" s="23"/>
      <c r="C465" s="15"/>
      <c r="D465" s="15"/>
      <c r="E465" s="24">
        <f t="shared" si="1"/>
        <v>0</v>
      </c>
      <c r="F465" s="15"/>
      <c r="G465" s="25">
        <f t="shared" si="2"/>
        <v>0</v>
      </c>
      <c r="H465" s="15"/>
      <c r="I465" s="24">
        <f t="shared" si="3"/>
        <v>0</v>
      </c>
      <c r="J465" s="15"/>
      <c r="K465" s="15"/>
      <c r="L465" s="15"/>
      <c r="M465" s="24">
        <f t="shared" si="5"/>
        <v>0</v>
      </c>
      <c r="N465" s="15"/>
      <c r="O465" s="15"/>
      <c r="P465" s="15"/>
      <c r="Q465" s="24">
        <f t="shared" si="7"/>
        <v>0</v>
      </c>
      <c r="R465" s="24">
        <f t="shared" si="8"/>
        <v>0</v>
      </c>
      <c r="S465" s="24">
        <f t="shared" si="9"/>
        <v>0</v>
      </c>
      <c r="T465" s="28"/>
      <c r="U465" s="4"/>
      <c r="V465" s="4"/>
      <c r="W465" s="4"/>
      <c r="X465" s="4"/>
      <c r="Y465" s="4"/>
      <c r="Z465" s="4"/>
    </row>
    <row r="466" ht="14.25" customHeight="1">
      <c r="A466" s="22"/>
      <c r="B466" s="23"/>
      <c r="C466" s="15"/>
      <c r="D466" s="15"/>
      <c r="E466" s="24">
        <f t="shared" si="1"/>
        <v>0</v>
      </c>
      <c r="F466" s="15"/>
      <c r="G466" s="25">
        <f t="shared" si="2"/>
        <v>0</v>
      </c>
      <c r="H466" s="15"/>
      <c r="I466" s="24">
        <f t="shared" si="3"/>
        <v>0</v>
      </c>
      <c r="J466" s="15"/>
      <c r="K466" s="15"/>
      <c r="L466" s="15"/>
      <c r="M466" s="24">
        <f t="shared" si="5"/>
        <v>0</v>
      </c>
      <c r="N466" s="15"/>
      <c r="O466" s="15"/>
      <c r="P466" s="15"/>
      <c r="Q466" s="24">
        <f t="shared" si="7"/>
        <v>0</v>
      </c>
      <c r="R466" s="24">
        <f t="shared" si="8"/>
        <v>0</v>
      </c>
      <c r="S466" s="24">
        <f t="shared" si="9"/>
        <v>0</v>
      </c>
      <c r="T466" s="28"/>
      <c r="U466" s="4"/>
      <c r="V466" s="4"/>
      <c r="W466" s="4"/>
      <c r="X466" s="4"/>
      <c r="Y466" s="4"/>
      <c r="Z466" s="4"/>
    </row>
    <row r="467" ht="14.25" customHeight="1">
      <c r="A467" s="22"/>
      <c r="B467" s="23"/>
      <c r="C467" s="15"/>
      <c r="D467" s="15"/>
      <c r="E467" s="24">
        <f t="shared" si="1"/>
        <v>0</v>
      </c>
      <c r="F467" s="15"/>
      <c r="G467" s="25">
        <f t="shared" si="2"/>
        <v>0</v>
      </c>
      <c r="H467" s="15"/>
      <c r="I467" s="24">
        <f t="shared" si="3"/>
        <v>0</v>
      </c>
      <c r="J467" s="15"/>
      <c r="K467" s="15"/>
      <c r="L467" s="15"/>
      <c r="M467" s="24">
        <f t="shared" si="5"/>
        <v>0</v>
      </c>
      <c r="N467" s="15"/>
      <c r="O467" s="15"/>
      <c r="P467" s="15"/>
      <c r="Q467" s="24">
        <f t="shared" si="7"/>
        <v>0</v>
      </c>
      <c r="R467" s="24">
        <f t="shared" si="8"/>
        <v>0</v>
      </c>
      <c r="S467" s="24">
        <f t="shared" si="9"/>
        <v>0</v>
      </c>
      <c r="T467" s="28"/>
      <c r="U467" s="4"/>
      <c r="V467" s="4"/>
      <c r="W467" s="4"/>
      <c r="X467" s="4"/>
      <c r="Y467" s="4"/>
      <c r="Z467" s="4"/>
    </row>
    <row r="468" ht="14.25" customHeight="1">
      <c r="A468" s="22"/>
      <c r="B468" s="23"/>
      <c r="C468" s="15"/>
      <c r="D468" s="15"/>
      <c r="E468" s="24">
        <f t="shared" si="1"/>
        <v>0</v>
      </c>
      <c r="F468" s="15"/>
      <c r="G468" s="25">
        <f t="shared" si="2"/>
        <v>0</v>
      </c>
      <c r="H468" s="15"/>
      <c r="I468" s="24">
        <f t="shared" si="3"/>
        <v>0</v>
      </c>
      <c r="J468" s="15"/>
      <c r="K468" s="15"/>
      <c r="L468" s="15"/>
      <c r="M468" s="24">
        <f t="shared" si="5"/>
        <v>0</v>
      </c>
      <c r="N468" s="15"/>
      <c r="O468" s="15"/>
      <c r="P468" s="15"/>
      <c r="Q468" s="24">
        <f t="shared" si="7"/>
        <v>0</v>
      </c>
      <c r="R468" s="24">
        <f t="shared" si="8"/>
        <v>0</v>
      </c>
      <c r="S468" s="24">
        <f t="shared" si="9"/>
        <v>0</v>
      </c>
      <c r="T468" s="28"/>
      <c r="U468" s="4"/>
      <c r="V468" s="4"/>
      <c r="W468" s="4"/>
      <c r="X468" s="4"/>
      <c r="Y468" s="4"/>
      <c r="Z468" s="4"/>
    </row>
    <row r="469" ht="14.25" customHeight="1">
      <c r="A469" s="22"/>
      <c r="B469" s="23"/>
      <c r="C469" s="15"/>
      <c r="D469" s="15"/>
      <c r="E469" s="24">
        <f t="shared" si="1"/>
        <v>0</v>
      </c>
      <c r="F469" s="15"/>
      <c r="G469" s="25">
        <f t="shared" si="2"/>
        <v>0</v>
      </c>
      <c r="H469" s="15"/>
      <c r="I469" s="24">
        <f t="shared" si="3"/>
        <v>0</v>
      </c>
      <c r="J469" s="15"/>
      <c r="K469" s="15"/>
      <c r="L469" s="15"/>
      <c r="M469" s="24">
        <f t="shared" si="5"/>
        <v>0</v>
      </c>
      <c r="N469" s="15"/>
      <c r="O469" s="15"/>
      <c r="P469" s="15"/>
      <c r="Q469" s="24">
        <f t="shared" si="7"/>
        <v>0</v>
      </c>
      <c r="R469" s="24">
        <f t="shared" si="8"/>
        <v>0</v>
      </c>
      <c r="S469" s="24">
        <f t="shared" si="9"/>
        <v>0</v>
      </c>
      <c r="T469" s="28"/>
      <c r="U469" s="4"/>
      <c r="V469" s="4"/>
      <c r="W469" s="4"/>
      <c r="X469" s="4"/>
      <c r="Y469" s="4"/>
      <c r="Z469" s="4"/>
    </row>
    <row r="470" ht="14.25" customHeight="1">
      <c r="A470" s="22"/>
      <c r="B470" s="23"/>
      <c r="C470" s="15"/>
      <c r="D470" s="15"/>
      <c r="E470" s="24">
        <f t="shared" si="1"/>
        <v>0</v>
      </c>
      <c r="F470" s="15"/>
      <c r="G470" s="25">
        <f t="shared" si="2"/>
        <v>0</v>
      </c>
      <c r="H470" s="15"/>
      <c r="I470" s="24">
        <f t="shared" si="3"/>
        <v>0</v>
      </c>
      <c r="J470" s="15"/>
      <c r="K470" s="15"/>
      <c r="L470" s="15"/>
      <c r="M470" s="24">
        <f t="shared" si="5"/>
        <v>0</v>
      </c>
      <c r="N470" s="15"/>
      <c r="O470" s="15"/>
      <c r="P470" s="15"/>
      <c r="Q470" s="24">
        <f t="shared" si="7"/>
        <v>0</v>
      </c>
      <c r="R470" s="24">
        <f t="shared" si="8"/>
        <v>0</v>
      </c>
      <c r="S470" s="24">
        <f t="shared" si="9"/>
        <v>0</v>
      </c>
      <c r="T470" s="28"/>
      <c r="U470" s="4"/>
      <c r="V470" s="4"/>
      <c r="W470" s="4"/>
      <c r="X470" s="4"/>
      <c r="Y470" s="4"/>
      <c r="Z470" s="4"/>
    </row>
    <row r="471" ht="14.25" customHeight="1">
      <c r="A471" s="22"/>
      <c r="B471" s="23"/>
      <c r="C471" s="15"/>
      <c r="D471" s="15"/>
      <c r="E471" s="24">
        <f t="shared" si="1"/>
        <v>0</v>
      </c>
      <c r="F471" s="15"/>
      <c r="G471" s="25">
        <f t="shared" si="2"/>
        <v>0</v>
      </c>
      <c r="H471" s="15"/>
      <c r="I471" s="24">
        <f t="shared" si="3"/>
        <v>0</v>
      </c>
      <c r="J471" s="15"/>
      <c r="K471" s="15"/>
      <c r="L471" s="15"/>
      <c r="M471" s="24">
        <f t="shared" si="5"/>
        <v>0</v>
      </c>
      <c r="N471" s="15"/>
      <c r="O471" s="15"/>
      <c r="P471" s="15"/>
      <c r="Q471" s="24">
        <f t="shared" si="7"/>
        <v>0</v>
      </c>
      <c r="R471" s="24">
        <f t="shared" si="8"/>
        <v>0</v>
      </c>
      <c r="S471" s="24">
        <f t="shared" si="9"/>
        <v>0</v>
      </c>
      <c r="T471" s="28"/>
      <c r="U471" s="4"/>
      <c r="V471" s="4"/>
      <c r="W471" s="4"/>
      <c r="X471" s="4"/>
      <c r="Y471" s="4"/>
      <c r="Z471" s="4"/>
    </row>
    <row r="472" ht="14.25" customHeight="1">
      <c r="A472" s="22"/>
      <c r="B472" s="23"/>
      <c r="C472" s="15"/>
      <c r="D472" s="15"/>
      <c r="E472" s="24">
        <f t="shared" si="1"/>
        <v>0</v>
      </c>
      <c r="F472" s="15"/>
      <c r="G472" s="25">
        <f t="shared" si="2"/>
        <v>0</v>
      </c>
      <c r="H472" s="15"/>
      <c r="I472" s="24">
        <f t="shared" si="3"/>
        <v>0</v>
      </c>
      <c r="J472" s="15"/>
      <c r="K472" s="15"/>
      <c r="L472" s="15"/>
      <c r="M472" s="24">
        <f t="shared" si="5"/>
        <v>0</v>
      </c>
      <c r="N472" s="15"/>
      <c r="O472" s="15"/>
      <c r="P472" s="15"/>
      <c r="Q472" s="24">
        <f t="shared" si="7"/>
        <v>0</v>
      </c>
      <c r="R472" s="24">
        <f t="shared" si="8"/>
        <v>0</v>
      </c>
      <c r="S472" s="24">
        <f t="shared" si="9"/>
        <v>0</v>
      </c>
      <c r="T472" s="28"/>
      <c r="U472" s="4"/>
      <c r="V472" s="4"/>
      <c r="W472" s="4"/>
      <c r="X472" s="4"/>
      <c r="Y472" s="4"/>
      <c r="Z472" s="4"/>
    </row>
    <row r="473" ht="14.25" customHeight="1">
      <c r="A473" s="22"/>
      <c r="B473" s="23"/>
      <c r="C473" s="15"/>
      <c r="D473" s="15"/>
      <c r="E473" s="24">
        <f t="shared" si="1"/>
        <v>0</v>
      </c>
      <c r="F473" s="15"/>
      <c r="G473" s="25">
        <f t="shared" si="2"/>
        <v>0</v>
      </c>
      <c r="H473" s="15"/>
      <c r="I473" s="24">
        <f t="shared" si="3"/>
        <v>0</v>
      </c>
      <c r="J473" s="15"/>
      <c r="K473" s="15"/>
      <c r="L473" s="15"/>
      <c r="M473" s="24">
        <f t="shared" si="5"/>
        <v>0</v>
      </c>
      <c r="N473" s="15"/>
      <c r="O473" s="15"/>
      <c r="P473" s="15"/>
      <c r="Q473" s="24">
        <f t="shared" si="7"/>
        <v>0</v>
      </c>
      <c r="R473" s="24">
        <f t="shared" si="8"/>
        <v>0</v>
      </c>
      <c r="S473" s="24">
        <f t="shared" si="9"/>
        <v>0</v>
      </c>
      <c r="T473" s="28"/>
      <c r="U473" s="4"/>
      <c r="V473" s="4"/>
      <c r="W473" s="4"/>
      <c r="X473" s="4"/>
      <c r="Y473" s="4"/>
      <c r="Z473" s="4"/>
    </row>
    <row r="474" ht="14.25" customHeight="1">
      <c r="A474" s="22"/>
      <c r="B474" s="23"/>
      <c r="C474" s="15"/>
      <c r="D474" s="15"/>
      <c r="E474" s="24">
        <f t="shared" si="1"/>
        <v>0</v>
      </c>
      <c r="F474" s="15"/>
      <c r="G474" s="25">
        <f t="shared" si="2"/>
        <v>0</v>
      </c>
      <c r="H474" s="15"/>
      <c r="I474" s="24">
        <f t="shared" si="3"/>
        <v>0</v>
      </c>
      <c r="J474" s="15"/>
      <c r="K474" s="15"/>
      <c r="L474" s="15"/>
      <c r="M474" s="24">
        <f t="shared" si="5"/>
        <v>0</v>
      </c>
      <c r="N474" s="15"/>
      <c r="O474" s="15"/>
      <c r="P474" s="15"/>
      <c r="Q474" s="24">
        <f t="shared" si="7"/>
        <v>0</v>
      </c>
      <c r="R474" s="24">
        <f t="shared" si="8"/>
        <v>0</v>
      </c>
      <c r="S474" s="24">
        <f t="shared" si="9"/>
        <v>0</v>
      </c>
      <c r="T474" s="28"/>
      <c r="U474" s="4"/>
      <c r="V474" s="4"/>
      <c r="W474" s="4"/>
      <c r="X474" s="4"/>
      <c r="Y474" s="4"/>
      <c r="Z474" s="4"/>
    </row>
    <row r="475" ht="14.25" customHeight="1">
      <c r="A475" s="22"/>
      <c r="B475" s="23"/>
      <c r="C475" s="15"/>
      <c r="D475" s="15"/>
      <c r="E475" s="24">
        <f t="shared" si="1"/>
        <v>0</v>
      </c>
      <c r="F475" s="15"/>
      <c r="G475" s="25">
        <f t="shared" si="2"/>
        <v>0</v>
      </c>
      <c r="H475" s="15"/>
      <c r="I475" s="24">
        <f t="shared" si="3"/>
        <v>0</v>
      </c>
      <c r="J475" s="15"/>
      <c r="K475" s="15"/>
      <c r="L475" s="15"/>
      <c r="M475" s="24">
        <f t="shared" si="5"/>
        <v>0</v>
      </c>
      <c r="N475" s="15"/>
      <c r="O475" s="15"/>
      <c r="P475" s="15"/>
      <c r="Q475" s="24">
        <f t="shared" si="7"/>
        <v>0</v>
      </c>
      <c r="R475" s="24">
        <f t="shared" si="8"/>
        <v>0</v>
      </c>
      <c r="S475" s="24">
        <f t="shared" si="9"/>
        <v>0</v>
      </c>
      <c r="T475" s="28"/>
      <c r="U475" s="4"/>
      <c r="V475" s="4"/>
      <c r="W475" s="4"/>
      <c r="X475" s="4"/>
      <c r="Y475" s="4"/>
      <c r="Z475" s="4"/>
    </row>
    <row r="476" ht="14.25" customHeight="1">
      <c r="A476" s="22"/>
      <c r="B476" s="23"/>
      <c r="C476" s="15"/>
      <c r="D476" s="15"/>
      <c r="E476" s="24">
        <f t="shared" si="1"/>
        <v>0</v>
      </c>
      <c r="F476" s="15"/>
      <c r="G476" s="25">
        <f t="shared" si="2"/>
        <v>0</v>
      </c>
      <c r="H476" s="15"/>
      <c r="I476" s="24">
        <f t="shared" si="3"/>
        <v>0</v>
      </c>
      <c r="J476" s="15"/>
      <c r="K476" s="15"/>
      <c r="L476" s="15"/>
      <c r="M476" s="24">
        <f t="shared" si="5"/>
        <v>0</v>
      </c>
      <c r="N476" s="15"/>
      <c r="O476" s="15"/>
      <c r="P476" s="15"/>
      <c r="Q476" s="24">
        <f t="shared" si="7"/>
        <v>0</v>
      </c>
      <c r="R476" s="24">
        <f t="shared" si="8"/>
        <v>0</v>
      </c>
      <c r="S476" s="24">
        <f t="shared" si="9"/>
        <v>0</v>
      </c>
      <c r="T476" s="28"/>
      <c r="U476" s="4"/>
      <c r="V476" s="4"/>
      <c r="W476" s="4"/>
      <c r="X476" s="4"/>
      <c r="Y476" s="4"/>
      <c r="Z476" s="4"/>
    </row>
    <row r="477" ht="14.25" customHeight="1">
      <c r="A477" s="22"/>
      <c r="B477" s="23"/>
      <c r="C477" s="15"/>
      <c r="D477" s="15"/>
      <c r="E477" s="24">
        <f t="shared" si="1"/>
        <v>0</v>
      </c>
      <c r="F477" s="15"/>
      <c r="G477" s="25">
        <f t="shared" si="2"/>
        <v>0</v>
      </c>
      <c r="H477" s="15"/>
      <c r="I477" s="24">
        <f t="shared" si="3"/>
        <v>0</v>
      </c>
      <c r="J477" s="15"/>
      <c r="K477" s="15"/>
      <c r="L477" s="15"/>
      <c r="M477" s="24">
        <f t="shared" si="5"/>
        <v>0</v>
      </c>
      <c r="N477" s="15"/>
      <c r="O477" s="15"/>
      <c r="P477" s="15"/>
      <c r="Q477" s="24">
        <f t="shared" si="7"/>
        <v>0</v>
      </c>
      <c r="R477" s="24">
        <f t="shared" si="8"/>
        <v>0</v>
      </c>
      <c r="S477" s="24">
        <f t="shared" si="9"/>
        <v>0</v>
      </c>
      <c r="T477" s="28"/>
      <c r="U477" s="4"/>
      <c r="V477" s="4"/>
      <c r="W477" s="4"/>
      <c r="X477" s="4"/>
      <c r="Y477" s="4"/>
      <c r="Z477" s="4"/>
    </row>
    <row r="478" ht="14.25" customHeight="1">
      <c r="A478" s="22"/>
      <c r="B478" s="23"/>
      <c r="C478" s="15"/>
      <c r="D478" s="15"/>
      <c r="E478" s="24">
        <f t="shared" si="1"/>
        <v>0</v>
      </c>
      <c r="F478" s="15"/>
      <c r="G478" s="25">
        <f t="shared" si="2"/>
        <v>0</v>
      </c>
      <c r="H478" s="15"/>
      <c r="I478" s="24">
        <f t="shared" si="3"/>
        <v>0</v>
      </c>
      <c r="J478" s="15"/>
      <c r="K478" s="15"/>
      <c r="L478" s="15"/>
      <c r="M478" s="24">
        <f t="shared" si="5"/>
        <v>0</v>
      </c>
      <c r="N478" s="15"/>
      <c r="O478" s="15"/>
      <c r="P478" s="15"/>
      <c r="Q478" s="24">
        <f t="shared" si="7"/>
        <v>0</v>
      </c>
      <c r="R478" s="24">
        <f t="shared" si="8"/>
        <v>0</v>
      </c>
      <c r="S478" s="24">
        <f t="shared" si="9"/>
        <v>0</v>
      </c>
      <c r="T478" s="28"/>
      <c r="U478" s="4"/>
      <c r="V478" s="4"/>
      <c r="W478" s="4"/>
      <c r="X478" s="4"/>
      <c r="Y478" s="4"/>
      <c r="Z478" s="4"/>
    </row>
    <row r="479" ht="14.25" customHeight="1">
      <c r="A479" s="22"/>
      <c r="B479" s="23"/>
      <c r="C479" s="15"/>
      <c r="D479" s="15"/>
      <c r="E479" s="24">
        <f t="shared" si="1"/>
        <v>0</v>
      </c>
      <c r="F479" s="15"/>
      <c r="G479" s="25">
        <f t="shared" si="2"/>
        <v>0</v>
      </c>
      <c r="H479" s="15"/>
      <c r="I479" s="24">
        <f t="shared" si="3"/>
        <v>0</v>
      </c>
      <c r="J479" s="15"/>
      <c r="K479" s="15"/>
      <c r="L479" s="15"/>
      <c r="M479" s="24">
        <f t="shared" si="5"/>
        <v>0</v>
      </c>
      <c r="N479" s="15"/>
      <c r="O479" s="15"/>
      <c r="P479" s="15"/>
      <c r="Q479" s="24">
        <f t="shared" si="7"/>
        <v>0</v>
      </c>
      <c r="R479" s="24">
        <f t="shared" si="8"/>
        <v>0</v>
      </c>
      <c r="S479" s="24">
        <f t="shared" si="9"/>
        <v>0</v>
      </c>
      <c r="T479" s="28"/>
      <c r="U479" s="4"/>
      <c r="V479" s="4"/>
      <c r="W479" s="4"/>
      <c r="X479" s="4"/>
      <c r="Y479" s="4"/>
      <c r="Z479" s="4"/>
    </row>
    <row r="480" ht="14.25" customHeight="1">
      <c r="A480" s="22"/>
      <c r="B480" s="23"/>
      <c r="C480" s="15"/>
      <c r="D480" s="15"/>
      <c r="E480" s="24">
        <f t="shared" si="1"/>
        <v>0</v>
      </c>
      <c r="F480" s="15"/>
      <c r="G480" s="25">
        <f t="shared" si="2"/>
        <v>0</v>
      </c>
      <c r="H480" s="15"/>
      <c r="I480" s="24">
        <f t="shared" si="3"/>
        <v>0</v>
      </c>
      <c r="J480" s="15"/>
      <c r="K480" s="15"/>
      <c r="L480" s="15"/>
      <c r="M480" s="24">
        <f t="shared" si="5"/>
        <v>0</v>
      </c>
      <c r="N480" s="15"/>
      <c r="O480" s="15"/>
      <c r="P480" s="15"/>
      <c r="Q480" s="24">
        <f t="shared" si="7"/>
        <v>0</v>
      </c>
      <c r="R480" s="24">
        <f t="shared" si="8"/>
        <v>0</v>
      </c>
      <c r="S480" s="24">
        <f t="shared" si="9"/>
        <v>0</v>
      </c>
      <c r="T480" s="28"/>
      <c r="U480" s="4"/>
      <c r="V480" s="4"/>
      <c r="W480" s="4"/>
      <c r="X480" s="4"/>
      <c r="Y480" s="4"/>
      <c r="Z480" s="4"/>
    </row>
    <row r="481" ht="14.25" customHeight="1">
      <c r="A481" s="22"/>
      <c r="B481" s="23"/>
      <c r="C481" s="15"/>
      <c r="D481" s="15"/>
      <c r="E481" s="24">
        <f t="shared" si="1"/>
        <v>0</v>
      </c>
      <c r="F481" s="15"/>
      <c r="G481" s="25">
        <f t="shared" si="2"/>
        <v>0</v>
      </c>
      <c r="H481" s="15"/>
      <c r="I481" s="24">
        <f t="shared" si="3"/>
        <v>0</v>
      </c>
      <c r="J481" s="15"/>
      <c r="K481" s="15"/>
      <c r="L481" s="15"/>
      <c r="M481" s="24">
        <f t="shared" si="5"/>
        <v>0</v>
      </c>
      <c r="N481" s="15"/>
      <c r="O481" s="15"/>
      <c r="P481" s="15"/>
      <c r="Q481" s="24">
        <f t="shared" si="7"/>
        <v>0</v>
      </c>
      <c r="R481" s="24">
        <f t="shared" si="8"/>
        <v>0</v>
      </c>
      <c r="S481" s="24">
        <f t="shared" si="9"/>
        <v>0</v>
      </c>
      <c r="T481" s="28"/>
      <c r="U481" s="4"/>
      <c r="V481" s="4"/>
      <c r="W481" s="4"/>
      <c r="X481" s="4"/>
      <c r="Y481" s="4"/>
      <c r="Z481" s="4"/>
    </row>
    <row r="482" ht="14.25" customHeight="1">
      <c r="A482" s="22"/>
      <c r="B482" s="23"/>
      <c r="C482" s="15"/>
      <c r="D482" s="15"/>
      <c r="E482" s="24">
        <f t="shared" si="1"/>
        <v>0</v>
      </c>
      <c r="F482" s="15"/>
      <c r="G482" s="25">
        <f t="shared" si="2"/>
        <v>0</v>
      </c>
      <c r="H482" s="15"/>
      <c r="I482" s="24">
        <f t="shared" si="3"/>
        <v>0</v>
      </c>
      <c r="J482" s="15"/>
      <c r="K482" s="15"/>
      <c r="L482" s="15"/>
      <c r="M482" s="24">
        <f t="shared" si="5"/>
        <v>0</v>
      </c>
      <c r="N482" s="15"/>
      <c r="O482" s="15"/>
      <c r="P482" s="15"/>
      <c r="Q482" s="24">
        <f t="shared" si="7"/>
        <v>0</v>
      </c>
      <c r="R482" s="24">
        <f t="shared" si="8"/>
        <v>0</v>
      </c>
      <c r="S482" s="24">
        <f t="shared" si="9"/>
        <v>0</v>
      </c>
      <c r="T482" s="28"/>
      <c r="U482" s="4"/>
      <c r="V482" s="4"/>
      <c r="W482" s="4"/>
      <c r="X482" s="4"/>
      <c r="Y482" s="4"/>
      <c r="Z482" s="4"/>
    </row>
    <row r="483" ht="14.25" customHeight="1">
      <c r="A483" s="22"/>
      <c r="B483" s="23"/>
      <c r="C483" s="15"/>
      <c r="D483" s="15"/>
      <c r="E483" s="24">
        <f t="shared" si="1"/>
        <v>0</v>
      </c>
      <c r="F483" s="15"/>
      <c r="G483" s="25">
        <f t="shared" si="2"/>
        <v>0</v>
      </c>
      <c r="H483" s="15"/>
      <c r="I483" s="24">
        <f t="shared" si="3"/>
        <v>0</v>
      </c>
      <c r="J483" s="15"/>
      <c r="K483" s="15"/>
      <c r="L483" s="15"/>
      <c r="M483" s="24">
        <f t="shared" si="5"/>
        <v>0</v>
      </c>
      <c r="N483" s="15"/>
      <c r="O483" s="15"/>
      <c r="P483" s="15"/>
      <c r="Q483" s="24">
        <f t="shared" si="7"/>
        <v>0</v>
      </c>
      <c r="R483" s="24">
        <f t="shared" si="8"/>
        <v>0</v>
      </c>
      <c r="S483" s="24">
        <f t="shared" si="9"/>
        <v>0</v>
      </c>
      <c r="T483" s="28"/>
      <c r="U483" s="4"/>
      <c r="V483" s="4"/>
      <c r="W483" s="4"/>
      <c r="X483" s="4"/>
      <c r="Y483" s="4"/>
      <c r="Z483" s="4"/>
    </row>
    <row r="484" ht="14.25" customHeight="1">
      <c r="A484" s="22"/>
      <c r="B484" s="23"/>
      <c r="C484" s="15"/>
      <c r="D484" s="15"/>
      <c r="E484" s="24">
        <f t="shared" si="1"/>
        <v>0</v>
      </c>
      <c r="F484" s="15"/>
      <c r="G484" s="25">
        <f t="shared" si="2"/>
        <v>0</v>
      </c>
      <c r="H484" s="15"/>
      <c r="I484" s="24">
        <f t="shared" si="3"/>
        <v>0</v>
      </c>
      <c r="J484" s="15"/>
      <c r="K484" s="15"/>
      <c r="L484" s="15"/>
      <c r="M484" s="24">
        <f t="shared" si="5"/>
        <v>0</v>
      </c>
      <c r="N484" s="15"/>
      <c r="O484" s="15"/>
      <c r="P484" s="15"/>
      <c r="Q484" s="24">
        <f t="shared" si="7"/>
        <v>0</v>
      </c>
      <c r="R484" s="24">
        <f t="shared" si="8"/>
        <v>0</v>
      </c>
      <c r="S484" s="24">
        <f t="shared" si="9"/>
        <v>0</v>
      </c>
      <c r="T484" s="28"/>
      <c r="U484" s="4"/>
      <c r="V484" s="4"/>
      <c r="W484" s="4"/>
      <c r="X484" s="4"/>
      <c r="Y484" s="4"/>
      <c r="Z484" s="4"/>
    </row>
    <row r="485" ht="14.25" customHeight="1">
      <c r="A485" s="22"/>
      <c r="B485" s="23"/>
      <c r="C485" s="15"/>
      <c r="D485" s="15"/>
      <c r="E485" s="24">
        <f t="shared" si="1"/>
        <v>0</v>
      </c>
      <c r="F485" s="15"/>
      <c r="G485" s="25">
        <f t="shared" si="2"/>
        <v>0</v>
      </c>
      <c r="H485" s="15"/>
      <c r="I485" s="24">
        <f t="shared" si="3"/>
        <v>0</v>
      </c>
      <c r="J485" s="15"/>
      <c r="K485" s="15"/>
      <c r="L485" s="15"/>
      <c r="M485" s="24">
        <f t="shared" si="5"/>
        <v>0</v>
      </c>
      <c r="N485" s="15"/>
      <c r="O485" s="15"/>
      <c r="P485" s="15"/>
      <c r="Q485" s="24">
        <f t="shared" si="7"/>
        <v>0</v>
      </c>
      <c r="R485" s="24">
        <f t="shared" si="8"/>
        <v>0</v>
      </c>
      <c r="S485" s="24">
        <f t="shared" si="9"/>
        <v>0</v>
      </c>
      <c r="T485" s="28"/>
      <c r="U485" s="4"/>
      <c r="V485" s="4"/>
      <c r="W485" s="4"/>
      <c r="X485" s="4"/>
      <c r="Y485" s="4"/>
      <c r="Z485" s="4"/>
    </row>
    <row r="486" ht="14.25" customHeight="1">
      <c r="A486" s="22"/>
      <c r="B486" s="23"/>
      <c r="C486" s="15"/>
      <c r="D486" s="15"/>
      <c r="E486" s="24">
        <f t="shared" si="1"/>
        <v>0</v>
      </c>
      <c r="F486" s="15"/>
      <c r="G486" s="25">
        <f t="shared" si="2"/>
        <v>0</v>
      </c>
      <c r="H486" s="15"/>
      <c r="I486" s="24">
        <f t="shared" si="3"/>
        <v>0</v>
      </c>
      <c r="J486" s="15"/>
      <c r="K486" s="15"/>
      <c r="L486" s="15"/>
      <c r="M486" s="24">
        <f t="shared" si="5"/>
        <v>0</v>
      </c>
      <c r="N486" s="15"/>
      <c r="O486" s="15"/>
      <c r="P486" s="15"/>
      <c r="Q486" s="24">
        <f t="shared" si="7"/>
        <v>0</v>
      </c>
      <c r="R486" s="24">
        <f t="shared" si="8"/>
        <v>0</v>
      </c>
      <c r="S486" s="24">
        <f t="shared" si="9"/>
        <v>0</v>
      </c>
      <c r="T486" s="28"/>
      <c r="U486" s="4"/>
      <c r="V486" s="4"/>
      <c r="W486" s="4"/>
      <c r="X486" s="4"/>
      <c r="Y486" s="4"/>
      <c r="Z486" s="4"/>
    </row>
    <row r="487" ht="14.25" customHeight="1">
      <c r="A487" s="22"/>
      <c r="B487" s="23"/>
      <c r="C487" s="15"/>
      <c r="D487" s="15"/>
      <c r="E487" s="24">
        <f t="shared" si="1"/>
        <v>0</v>
      </c>
      <c r="F487" s="15"/>
      <c r="G487" s="25">
        <f t="shared" si="2"/>
        <v>0</v>
      </c>
      <c r="H487" s="15"/>
      <c r="I487" s="24">
        <f t="shared" si="3"/>
        <v>0</v>
      </c>
      <c r="J487" s="15"/>
      <c r="K487" s="15"/>
      <c r="L487" s="15"/>
      <c r="M487" s="24">
        <f t="shared" si="5"/>
        <v>0</v>
      </c>
      <c r="N487" s="15"/>
      <c r="O487" s="15"/>
      <c r="P487" s="15"/>
      <c r="Q487" s="24">
        <f t="shared" si="7"/>
        <v>0</v>
      </c>
      <c r="R487" s="24">
        <f t="shared" si="8"/>
        <v>0</v>
      </c>
      <c r="S487" s="24">
        <f t="shared" si="9"/>
        <v>0</v>
      </c>
      <c r="T487" s="28"/>
      <c r="U487" s="4"/>
      <c r="V487" s="4"/>
      <c r="W487" s="4"/>
      <c r="X487" s="4"/>
      <c r="Y487" s="4"/>
      <c r="Z487" s="4"/>
    </row>
    <row r="488" ht="14.25" customHeight="1">
      <c r="A488" s="22"/>
      <c r="B488" s="23"/>
      <c r="C488" s="15"/>
      <c r="D488" s="15"/>
      <c r="E488" s="24">
        <f t="shared" si="1"/>
        <v>0</v>
      </c>
      <c r="F488" s="15"/>
      <c r="G488" s="25">
        <f t="shared" si="2"/>
        <v>0</v>
      </c>
      <c r="H488" s="15"/>
      <c r="I488" s="24">
        <f t="shared" si="3"/>
        <v>0</v>
      </c>
      <c r="J488" s="15"/>
      <c r="K488" s="15"/>
      <c r="L488" s="15"/>
      <c r="M488" s="24">
        <f t="shared" si="5"/>
        <v>0</v>
      </c>
      <c r="N488" s="15"/>
      <c r="O488" s="15"/>
      <c r="P488" s="15"/>
      <c r="Q488" s="24">
        <f t="shared" si="7"/>
        <v>0</v>
      </c>
      <c r="R488" s="24">
        <f t="shared" si="8"/>
        <v>0</v>
      </c>
      <c r="S488" s="24">
        <f t="shared" si="9"/>
        <v>0</v>
      </c>
      <c r="T488" s="28"/>
      <c r="U488" s="4"/>
      <c r="V488" s="4"/>
      <c r="W488" s="4"/>
      <c r="X488" s="4"/>
      <c r="Y488" s="4"/>
      <c r="Z488" s="4"/>
    </row>
    <row r="489" ht="14.25" customHeight="1">
      <c r="A489" s="22"/>
      <c r="B489" s="23"/>
      <c r="C489" s="15"/>
      <c r="D489" s="15"/>
      <c r="E489" s="24">
        <f t="shared" si="1"/>
        <v>0</v>
      </c>
      <c r="F489" s="15"/>
      <c r="G489" s="25">
        <f t="shared" si="2"/>
        <v>0</v>
      </c>
      <c r="H489" s="15"/>
      <c r="I489" s="24">
        <f t="shared" si="3"/>
        <v>0</v>
      </c>
      <c r="J489" s="15"/>
      <c r="K489" s="15"/>
      <c r="L489" s="15"/>
      <c r="M489" s="24">
        <f t="shared" si="5"/>
        <v>0</v>
      </c>
      <c r="N489" s="15"/>
      <c r="O489" s="15"/>
      <c r="P489" s="15"/>
      <c r="Q489" s="24">
        <f t="shared" si="7"/>
        <v>0</v>
      </c>
      <c r="R489" s="24">
        <f t="shared" si="8"/>
        <v>0</v>
      </c>
      <c r="S489" s="24">
        <f t="shared" si="9"/>
        <v>0</v>
      </c>
      <c r="T489" s="28"/>
      <c r="U489" s="4"/>
      <c r="V489" s="4"/>
      <c r="W489" s="4"/>
      <c r="X489" s="4"/>
      <c r="Y489" s="4"/>
      <c r="Z489" s="4"/>
    </row>
    <row r="490" ht="14.25" customHeight="1">
      <c r="A490" s="22"/>
      <c r="B490" s="23"/>
      <c r="C490" s="15"/>
      <c r="D490" s="15"/>
      <c r="E490" s="24">
        <f t="shared" si="1"/>
        <v>0</v>
      </c>
      <c r="F490" s="15"/>
      <c r="G490" s="25">
        <f t="shared" si="2"/>
        <v>0</v>
      </c>
      <c r="H490" s="15"/>
      <c r="I490" s="24">
        <f t="shared" si="3"/>
        <v>0</v>
      </c>
      <c r="J490" s="15"/>
      <c r="K490" s="15"/>
      <c r="L490" s="15"/>
      <c r="M490" s="24">
        <f t="shared" si="5"/>
        <v>0</v>
      </c>
      <c r="N490" s="15"/>
      <c r="O490" s="15"/>
      <c r="P490" s="15"/>
      <c r="Q490" s="24">
        <f t="shared" si="7"/>
        <v>0</v>
      </c>
      <c r="R490" s="24">
        <f t="shared" si="8"/>
        <v>0</v>
      </c>
      <c r="S490" s="24">
        <f t="shared" si="9"/>
        <v>0</v>
      </c>
      <c r="T490" s="28"/>
      <c r="U490" s="4"/>
      <c r="V490" s="4"/>
      <c r="W490" s="4"/>
      <c r="X490" s="4"/>
      <c r="Y490" s="4"/>
      <c r="Z490" s="4"/>
    </row>
    <row r="491" ht="14.25" customHeight="1">
      <c r="A491" s="22"/>
      <c r="B491" s="23"/>
      <c r="C491" s="15"/>
      <c r="D491" s="15"/>
      <c r="E491" s="24">
        <f t="shared" si="1"/>
        <v>0</v>
      </c>
      <c r="F491" s="15"/>
      <c r="G491" s="25">
        <f t="shared" si="2"/>
        <v>0</v>
      </c>
      <c r="H491" s="15"/>
      <c r="I491" s="24">
        <f t="shared" si="3"/>
        <v>0</v>
      </c>
      <c r="J491" s="15"/>
      <c r="K491" s="15"/>
      <c r="L491" s="15"/>
      <c r="M491" s="24">
        <f t="shared" si="5"/>
        <v>0</v>
      </c>
      <c r="N491" s="15"/>
      <c r="O491" s="15"/>
      <c r="P491" s="15"/>
      <c r="Q491" s="24">
        <f t="shared" si="7"/>
        <v>0</v>
      </c>
      <c r="R491" s="24">
        <f t="shared" si="8"/>
        <v>0</v>
      </c>
      <c r="S491" s="24">
        <f t="shared" si="9"/>
        <v>0</v>
      </c>
      <c r="T491" s="28"/>
      <c r="U491" s="4"/>
      <c r="V491" s="4"/>
      <c r="W491" s="4"/>
      <c r="X491" s="4"/>
      <c r="Y491" s="4"/>
      <c r="Z491" s="4"/>
    </row>
    <row r="492" ht="14.25" customHeight="1">
      <c r="A492" s="22"/>
      <c r="B492" s="23"/>
      <c r="C492" s="15"/>
      <c r="D492" s="15"/>
      <c r="E492" s="24">
        <f t="shared" si="1"/>
        <v>0</v>
      </c>
      <c r="F492" s="15"/>
      <c r="G492" s="25">
        <f t="shared" si="2"/>
        <v>0</v>
      </c>
      <c r="H492" s="15"/>
      <c r="I492" s="24">
        <f t="shared" si="3"/>
        <v>0</v>
      </c>
      <c r="J492" s="15"/>
      <c r="K492" s="15"/>
      <c r="L492" s="15"/>
      <c r="M492" s="24">
        <f t="shared" si="5"/>
        <v>0</v>
      </c>
      <c r="N492" s="15"/>
      <c r="O492" s="15"/>
      <c r="P492" s="15"/>
      <c r="Q492" s="24">
        <f t="shared" si="7"/>
        <v>0</v>
      </c>
      <c r="R492" s="24">
        <f t="shared" si="8"/>
        <v>0</v>
      </c>
      <c r="S492" s="24">
        <f t="shared" si="9"/>
        <v>0</v>
      </c>
      <c r="T492" s="28"/>
      <c r="U492" s="4"/>
      <c r="V492" s="4"/>
      <c r="W492" s="4"/>
      <c r="X492" s="4"/>
      <c r="Y492" s="4"/>
      <c r="Z492" s="4"/>
    </row>
    <row r="493" ht="14.25" customHeight="1">
      <c r="A493" s="22"/>
      <c r="B493" s="23"/>
      <c r="C493" s="15"/>
      <c r="D493" s="15"/>
      <c r="E493" s="24">
        <f t="shared" si="1"/>
        <v>0</v>
      </c>
      <c r="F493" s="15"/>
      <c r="G493" s="25">
        <f t="shared" si="2"/>
        <v>0</v>
      </c>
      <c r="H493" s="15"/>
      <c r="I493" s="24">
        <f t="shared" si="3"/>
        <v>0</v>
      </c>
      <c r="J493" s="15"/>
      <c r="K493" s="15"/>
      <c r="L493" s="15"/>
      <c r="M493" s="24">
        <f t="shared" si="5"/>
        <v>0</v>
      </c>
      <c r="N493" s="15"/>
      <c r="O493" s="15"/>
      <c r="P493" s="15"/>
      <c r="Q493" s="24">
        <f t="shared" si="7"/>
        <v>0</v>
      </c>
      <c r="R493" s="24">
        <f t="shared" si="8"/>
        <v>0</v>
      </c>
      <c r="S493" s="24">
        <f t="shared" si="9"/>
        <v>0</v>
      </c>
      <c r="T493" s="28"/>
      <c r="U493" s="4"/>
      <c r="V493" s="4"/>
      <c r="W493" s="4"/>
      <c r="X493" s="4"/>
      <c r="Y493" s="4"/>
      <c r="Z493" s="4"/>
    </row>
    <row r="494" ht="14.25" customHeight="1">
      <c r="A494" s="22"/>
      <c r="B494" s="23"/>
      <c r="C494" s="15"/>
      <c r="D494" s="15"/>
      <c r="E494" s="24">
        <f t="shared" si="1"/>
        <v>0</v>
      </c>
      <c r="F494" s="15"/>
      <c r="G494" s="25">
        <f t="shared" si="2"/>
        <v>0</v>
      </c>
      <c r="H494" s="15"/>
      <c r="I494" s="24">
        <f t="shared" si="3"/>
        <v>0</v>
      </c>
      <c r="J494" s="15"/>
      <c r="K494" s="15"/>
      <c r="L494" s="15"/>
      <c r="M494" s="24">
        <f t="shared" si="5"/>
        <v>0</v>
      </c>
      <c r="N494" s="15"/>
      <c r="O494" s="15"/>
      <c r="P494" s="15"/>
      <c r="Q494" s="24">
        <f t="shared" si="7"/>
        <v>0</v>
      </c>
      <c r="R494" s="24">
        <f t="shared" si="8"/>
        <v>0</v>
      </c>
      <c r="S494" s="24">
        <f t="shared" si="9"/>
        <v>0</v>
      </c>
      <c r="T494" s="28"/>
      <c r="U494" s="4"/>
      <c r="V494" s="4"/>
      <c r="W494" s="4"/>
      <c r="X494" s="4"/>
      <c r="Y494" s="4"/>
      <c r="Z494" s="4"/>
    </row>
    <row r="495" ht="14.25" customHeight="1">
      <c r="A495" s="22"/>
      <c r="B495" s="23"/>
      <c r="C495" s="15"/>
      <c r="D495" s="15"/>
      <c r="E495" s="24">
        <f t="shared" si="1"/>
        <v>0</v>
      </c>
      <c r="F495" s="15"/>
      <c r="G495" s="25">
        <f t="shared" si="2"/>
        <v>0</v>
      </c>
      <c r="H495" s="15"/>
      <c r="I495" s="24">
        <f t="shared" si="3"/>
        <v>0</v>
      </c>
      <c r="J495" s="15"/>
      <c r="K495" s="15"/>
      <c r="L495" s="15"/>
      <c r="M495" s="24">
        <f t="shared" si="5"/>
        <v>0</v>
      </c>
      <c r="N495" s="15"/>
      <c r="O495" s="15"/>
      <c r="P495" s="15"/>
      <c r="Q495" s="24">
        <f t="shared" si="7"/>
        <v>0</v>
      </c>
      <c r="R495" s="24">
        <f t="shared" si="8"/>
        <v>0</v>
      </c>
      <c r="S495" s="24">
        <f t="shared" si="9"/>
        <v>0</v>
      </c>
      <c r="T495" s="28"/>
      <c r="U495" s="4"/>
      <c r="V495" s="4"/>
      <c r="W495" s="4"/>
      <c r="X495" s="4"/>
      <c r="Y495" s="4"/>
      <c r="Z495" s="4"/>
    </row>
    <row r="496" ht="14.25" customHeight="1">
      <c r="A496" s="22"/>
      <c r="B496" s="23"/>
      <c r="C496" s="15"/>
      <c r="D496" s="15"/>
      <c r="E496" s="24">
        <f t="shared" si="1"/>
        <v>0</v>
      </c>
      <c r="F496" s="15"/>
      <c r="G496" s="25">
        <f t="shared" si="2"/>
        <v>0</v>
      </c>
      <c r="H496" s="15"/>
      <c r="I496" s="24">
        <f t="shared" si="3"/>
        <v>0</v>
      </c>
      <c r="J496" s="15"/>
      <c r="K496" s="15"/>
      <c r="L496" s="15"/>
      <c r="M496" s="24">
        <f t="shared" si="5"/>
        <v>0</v>
      </c>
      <c r="N496" s="15"/>
      <c r="O496" s="15"/>
      <c r="P496" s="15"/>
      <c r="Q496" s="24">
        <f t="shared" si="7"/>
        <v>0</v>
      </c>
      <c r="R496" s="24">
        <f t="shared" si="8"/>
        <v>0</v>
      </c>
      <c r="S496" s="24">
        <f t="shared" si="9"/>
        <v>0</v>
      </c>
      <c r="T496" s="28"/>
      <c r="U496" s="4"/>
      <c r="V496" s="4"/>
      <c r="W496" s="4"/>
      <c r="X496" s="4"/>
      <c r="Y496" s="4"/>
      <c r="Z496" s="4"/>
    </row>
    <row r="497" ht="14.25" customHeight="1">
      <c r="A497" s="22"/>
      <c r="B497" s="23"/>
      <c r="C497" s="15"/>
      <c r="D497" s="15"/>
      <c r="E497" s="24">
        <f t="shared" si="1"/>
        <v>0</v>
      </c>
      <c r="F497" s="15"/>
      <c r="G497" s="25">
        <f t="shared" si="2"/>
        <v>0</v>
      </c>
      <c r="H497" s="15"/>
      <c r="I497" s="24">
        <f t="shared" si="3"/>
        <v>0</v>
      </c>
      <c r="J497" s="15"/>
      <c r="K497" s="15"/>
      <c r="L497" s="15"/>
      <c r="M497" s="24">
        <f t="shared" si="5"/>
        <v>0</v>
      </c>
      <c r="N497" s="15"/>
      <c r="O497" s="15"/>
      <c r="P497" s="15"/>
      <c r="Q497" s="24">
        <f t="shared" si="7"/>
        <v>0</v>
      </c>
      <c r="R497" s="24">
        <f t="shared" si="8"/>
        <v>0</v>
      </c>
      <c r="S497" s="24">
        <f t="shared" si="9"/>
        <v>0</v>
      </c>
      <c r="T497" s="28"/>
      <c r="U497" s="4"/>
      <c r="V497" s="4"/>
      <c r="W497" s="4"/>
      <c r="X497" s="4"/>
      <c r="Y497" s="4"/>
      <c r="Z497" s="4"/>
    </row>
    <row r="498" ht="14.25" customHeight="1">
      <c r="A498" s="22"/>
      <c r="B498" s="23"/>
      <c r="C498" s="15"/>
      <c r="D498" s="15"/>
      <c r="E498" s="24">
        <f t="shared" si="1"/>
        <v>0</v>
      </c>
      <c r="F498" s="15"/>
      <c r="G498" s="25">
        <f t="shared" si="2"/>
        <v>0</v>
      </c>
      <c r="H498" s="15"/>
      <c r="I498" s="24">
        <f t="shared" si="3"/>
        <v>0</v>
      </c>
      <c r="J498" s="15"/>
      <c r="K498" s="15"/>
      <c r="L498" s="15"/>
      <c r="M498" s="24">
        <f t="shared" si="5"/>
        <v>0</v>
      </c>
      <c r="N498" s="15"/>
      <c r="O498" s="15"/>
      <c r="P498" s="15"/>
      <c r="Q498" s="24">
        <f t="shared" si="7"/>
        <v>0</v>
      </c>
      <c r="R498" s="24">
        <f t="shared" si="8"/>
        <v>0</v>
      </c>
      <c r="S498" s="24">
        <f t="shared" si="9"/>
        <v>0</v>
      </c>
      <c r="T498" s="28"/>
      <c r="U498" s="4"/>
      <c r="V498" s="4"/>
      <c r="W498" s="4"/>
      <c r="X498" s="4"/>
      <c r="Y498" s="4"/>
      <c r="Z498" s="4"/>
    </row>
    <row r="499" ht="14.25" customHeight="1">
      <c r="A499" s="22"/>
      <c r="B499" s="23"/>
      <c r="C499" s="15"/>
      <c r="D499" s="15"/>
      <c r="E499" s="24">
        <f t="shared" si="1"/>
        <v>0</v>
      </c>
      <c r="F499" s="15"/>
      <c r="G499" s="25">
        <f t="shared" si="2"/>
        <v>0</v>
      </c>
      <c r="H499" s="15"/>
      <c r="I499" s="24">
        <f t="shared" si="3"/>
        <v>0</v>
      </c>
      <c r="J499" s="15"/>
      <c r="K499" s="15"/>
      <c r="L499" s="15"/>
      <c r="M499" s="24">
        <f t="shared" si="5"/>
        <v>0</v>
      </c>
      <c r="N499" s="15"/>
      <c r="O499" s="15"/>
      <c r="P499" s="15"/>
      <c r="Q499" s="24">
        <f t="shared" si="7"/>
        <v>0</v>
      </c>
      <c r="R499" s="24">
        <f t="shared" si="8"/>
        <v>0</v>
      </c>
      <c r="S499" s="24">
        <f t="shared" si="9"/>
        <v>0</v>
      </c>
      <c r="T499" s="28"/>
      <c r="U499" s="4"/>
      <c r="V499" s="4"/>
      <c r="W499" s="4"/>
      <c r="X499" s="4"/>
      <c r="Y499" s="4"/>
      <c r="Z499" s="4"/>
    </row>
    <row r="500" ht="14.25" customHeight="1">
      <c r="A500" s="22"/>
      <c r="B500" s="23"/>
      <c r="C500" s="15"/>
      <c r="D500" s="15"/>
      <c r="E500" s="24">
        <f t="shared" si="1"/>
        <v>0</v>
      </c>
      <c r="F500" s="15"/>
      <c r="G500" s="25">
        <f t="shared" si="2"/>
        <v>0</v>
      </c>
      <c r="H500" s="15"/>
      <c r="I500" s="24">
        <f t="shared" si="3"/>
        <v>0</v>
      </c>
      <c r="J500" s="15"/>
      <c r="K500" s="15"/>
      <c r="L500" s="15"/>
      <c r="M500" s="24">
        <f t="shared" si="5"/>
        <v>0</v>
      </c>
      <c r="N500" s="15"/>
      <c r="O500" s="15"/>
      <c r="P500" s="15"/>
      <c r="Q500" s="24">
        <f t="shared" si="7"/>
        <v>0</v>
      </c>
      <c r="R500" s="24">
        <f t="shared" si="8"/>
        <v>0</v>
      </c>
      <c r="S500" s="24">
        <f t="shared" si="9"/>
        <v>0</v>
      </c>
      <c r="T500" s="28"/>
      <c r="U500" s="4"/>
      <c r="V500" s="4"/>
      <c r="W500" s="4"/>
      <c r="X500" s="4"/>
      <c r="Y500" s="4"/>
      <c r="Z500" s="4"/>
    </row>
    <row r="501" ht="14.25" customHeight="1">
      <c r="A501" s="22"/>
      <c r="B501" s="23"/>
      <c r="C501" s="15"/>
      <c r="D501" s="15"/>
      <c r="E501" s="24">
        <f t="shared" si="1"/>
        <v>0</v>
      </c>
      <c r="F501" s="15"/>
      <c r="G501" s="25">
        <f t="shared" si="2"/>
        <v>0</v>
      </c>
      <c r="H501" s="15"/>
      <c r="I501" s="24">
        <f t="shared" si="3"/>
        <v>0</v>
      </c>
      <c r="J501" s="15"/>
      <c r="K501" s="15"/>
      <c r="L501" s="15"/>
      <c r="M501" s="24">
        <f t="shared" si="5"/>
        <v>0</v>
      </c>
      <c r="N501" s="15"/>
      <c r="O501" s="15"/>
      <c r="P501" s="15"/>
      <c r="Q501" s="24">
        <f t="shared" si="7"/>
        <v>0</v>
      </c>
      <c r="R501" s="24">
        <f t="shared" si="8"/>
        <v>0</v>
      </c>
      <c r="S501" s="24">
        <f t="shared" si="9"/>
        <v>0</v>
      </c>
      <c r="T501" s="28"/>
      <c r="U501" s="4"/>
      <c r="V501" s="4"/>
      <c r="W501" s="4"/>
      <c r="X501" s="4"/>
      <c r="Y501" s="4"/>
      <c r="Z501" s="4"/>
    </row>
    <row r="502" ht="14.25" customHeight="1">
      <c r="A502" s="22"/>
      <c r="B502" s="23"/>
      <c r="C502" s="15"/>
      <c r="D502" s="15"/>
      <c r="E502" s="24">
        <f t="shared" si="1"/>
        <v>0</v>
      </c>
      <c r="F502" s="15"/>
      <c r="G502" s="25">
        <f t="shared" si="2"/>
        <v>0</v>
      </c>
      <c r="H502" s="15"/>
      <c r="I502" s="24">
        <f t="shared" si="3"/>
        <v>0</v>
      </c>
      <c r="J502" s="15"/>
      <c r="K502" s="15"/>
      <c r="L502" s="15"/>
      <c r="M502" s="24">
        <f t="shared" si="5"/>
        <v>0</v>
      </c>
      <c r="N502" s="15"/>
      <c r="O502" s="15"/>
      <c r="P502" s="15"/>
      <c r="Q502" s="24">
        <f t="shared" si="7"/>
        <v>0</v>
      </c>
      <c r="R502" s="24">
        <f t="shared" si="8"/>
        <v>0</v>
      </c>
      <c r="S502" s="24">
        <f t="shared" si="9"/>
        <v>0</v>
      </c>
      <c r="T502" s="28"/>
      <c r="U502" s="4"/>
      <c r="V502" s="4"/>
      <c r="W502" s="4"/>
      <c r="X502" s="4"/>
      <c r="Y502" s="4"/>
      <c r="Z502" s="4"/>
    </row>
    <row r="503" ht="14.25" customHeight="1">
      <c r="A503" s="22"/>
      <c r="B503" s="23"/>
      <c r="C503" s="15"/>
      <c r="D503" s="15"/>
      <c r="E503" s="24">
        <f t="shared" si="1"/>
        <v>0</v>
      </c>
      <c r="F503" s="15"/>
      <c r="G503" s="25">
        <f t="shared" si="2"/>
        <v>0</v>
      </c>
      <c r="H503" s="15"/>
      <c r="I503" s="24">
        <f t="shared" si="3"/>
        <v>0</v>
      </c>
      <c r="J503" s="15"/>
      <c r="K503" s="15"/>
      <c r="L503" s="15"/>
      <c r="M503" s="24">
        <f t="shared" si="5"/>
        <v>0</v>
      </c>
      <c r="N503" s="15"/>
      <c r="O503" s="15"/>
      <c r="P503" s="15"/>
      <c r="Q503" s="24">
        <f t="shared" si="7"/>
        <v>0</v>
      </c>
      <c r="R503" s="24">
        <f t="shared" si="8"/>
        <v>0</v>
      </c>
      <c r="S503" s="24">
        <f t="shared" si="9"/>
        <v>0</v>
      </c>
      <c r="T503" s="28"/>
      <c r="U503" s="4"/>
      <c r="V503" s="4"/>
      <c r="W503" s="4"/>
      <c r="X503" s="4"/>
      <c r="Y503" s="4"/>
      <c r="Z503" s="4"/>
    </row>
    <row r="504" ht="14.25" customHeight="1">
      <c r="A504" s="22"/>
      <c r="B504" s="23"/>
      <c r="C504" s="15"/>
      <c r="D504" s="15"/>
      <c r="E504" s="24">
        <f t="shared" si="1"/>
        <v>0</v>
      </c>
      <c r="F504" s="15"/>
      <c r="G504" s="25">
        <f t="shared" si="2"/>
        <v>0</v>
      </c>
      <c r="H504" s="15"/>
      <c r="I504" s="24">
        <f t="shared" si="3"/>
        <v>0</v>
      </c>
      <c r="J504" s="15"/>
      <c r="K504" s="15"/>
      <c r="L504" s="15"/>
      <c r="M504" s="24">
        <f t="shared" si="5"/>
        <v>0</v>
      </c>
      <c r="N504" s="15"/>
      <c r="O504" s="15"/>
      <c r="P504" s="15"/>
      <c r="Q504" s="24">
        <f t="shared" si="7"/>
        <v>0</v>
      </c>
      <c r="R504" s="24">
        <f t="shared" si="8"/>
        <v>0</v>
      </c>
      <c r="S504" s="24">
        <f t="shared" si="9"/>
        <v>0</v>
      </c>
      <c r="T504" s="28"/>
      <c r="U504" s="4"/>
      <c r="V504" s="4"/>
      <c r="W504" s="4"/>
      <c r="X504" s="4"/>
      <c r="Y504" s="4"/>
      <c r="Z504" s="4"/>
    </row>
    <row r="505" ht="14.25" customHeight="1">
      <c r="A505" s="22"/>
      <c r="B505" s="23"/>
      <c r="C505" s="15"/>
      <c r="D505" s="15"/>
      <c r="E505" s="24">
        <f t="shared" si="1"/>
        <v>0</v>
      </c>
      <c r="F505" s="15"/>
      <c r="G505" s="25">
        <f t="shared" si="2"/>
        <v>0</v>
      </c>
      <c r="H505" s="15"/>
      <c r="I505" s="24">
        <f t="shared" si="3"/>
        <v>0</v>
      </c>
      <c r="J505" s="15"/>
      <c r="K505" s="15"/>
      <c r="L505" s="15"/>
      <c r="M505" s="24">
        <f t="shared" si="5"/>
        <v>0</v>
      </c>
      <c r="N505" s="15"/>
      <c r="O505" s="15"/>
      <c r="P505" s="15"/>
      <c r="Q505" s="24">
        <f t="shared" si="7"/>
        <v>0</v>
      </c>
      <c r="R505" s="24">
        <f t="shared" si="8"/>
        <v>0</v>
      </c>
      <c r="S505" s="24">
        <f t="shared" si="9"/>
        <v>0</v>
      </c>
      <c r="T505" s="28"/>
      <c r="U505" s="4"/>
      <c r="V505" s="4"/>
      <c r="W505" s="4"/>
      <c r="X505" s="4"/>
      <c r="Y505" s="4"/>
      <c r="Z505" s="4"/>
    </row>
    <row r="506" ht="14.25" customHeight="1">
      <c r="A506" s="22"/>
      <c r="B506" s="23"/>
      <c r="C506" s="15"/>
      <c r="D506" s="15"/>
      <c r="E506" s="24">
        <f t="shared" si="1"/>
        <v>0</v>
      </c>
      <c r="F506" s="15"/>
      <c r="G506" s="25">
        <f t="shared" si="2"/>
        <v>0</v>
      </c>
      <c r="H506" s="15"/>
      <c r="I506" s="24">
        <f t="shared" si="3"/>
        <v>0</v>
      </c>
      <c r="J506" s="15"/>
      <c r="K506" s="15"/>
      <c r="L506" s="15"/>
      <c r="M506" s="24">
        <f t="shared" si="5"/>
        <v>0</v>
      </c>
      <c r="N506" s="15"/>
      <c r="O506" s="15"/>
      <c r="P506" s="15"/>
      <c r="Q506" s="24">
        <f t="shared" si="7"/>
        <v>0</v>
      </c>
      <c r="R506" s="24">
        <f t="shared" si="8"/>
        <v>0</v>
      </c>
      <c r="S506" s="24">
        <f t="shared" si="9"/>
        <v>0</v>
      </c>
      <c r="T506" s="28"/>
      <c r="U506" s="4"/>
      <c r="V506" s="4"/>
      <c r="W506" s="4"/>
      <c r="X506" s="4"/>
      <c r="Y506" s="4"/>
      <c r="Z506" s="4"/>
    </row>
    <row r="507" ht="14.25" customHeight="1">
      <c r="A507" s="22"/>
      <c r="B507" s="23"/>
      <c r="C507" s="15"/>
      <c r="D507" s="15"/>
      <c r="E507" s="24">
        <f t="shared" si="1"/>
        <v>0</v>
      </c>
      <c r="F507" s="15"/>
      <c r="G507" s="25">
        <f t="shared" si="2"/>
        <v>0</v>
      </c>
      <c r="H507" s="15"/>
      <c r="I507" s="24">
        <f t="shared" si="3"/>
        <v>0</v>
      </c>
      <c r="J507" s="15"/>
      <c r="K507" s="15"/>
      <c r="L507" s="15"/>
      <c r="M507" s="24">
        <f t="shared" si="5"/>
        <v>0</v>
      </c>
      <c r="N507" s="15"/>
      <c r="O507" s="15"/>
      <c r="P507" s="15"/>
      <c r="Q507" s="24">
        <f t="shared" si="7"/>
        <v>0</v>
      </c>
      <c r="R507" s="24">
        <f t="shared" si="8"/>
        <v>0</v>
      </c>
      <c r="S507" s="24">
        <f t="shared" si="9"/>
        <v>0</v>
      </c>
      <c r="T507" s="28"/>
      <c r="U507" s="4"/>
      <c r="V507" s="4"/>
      <c r="W507" s="4"/>
      <c r="X507" s="4"/>
      <c r="Y507" s="4"/>
      <c r="Z507" s="4"/>
    </row>
    <row r="508" ht="14.25" customHeight="1">
      <c r="A508" s="22"/>
      <c r="B508" s="23"/>
      <c r="C508" s="15"/>
      <c r="D508" s="15"/>
      <c r="E508" s="24">
        <f t="shared" si="1"/>
        <v>0</v>
      </c>
      <c r="F508" s="15"/>
      <c r="G508" s="25">
        <f t="shared" si="2"/>
        <v>0</v>
      </c>
      <c r="H508" s="15"/>
      <c r="I508" s="24">
        <f t="shared" si="3"/>
        <v>0</v>
      </c>
      <c r="J508" s="15"/>
      <c r="K508" s="15"/>
      <c r="L508" s="15"/>
      <c r="M508" s="24">
        <f t="shared" si="5"/>
        <v>0</v>
      </c>
      <c r="N508" s="15"/>
      <c r="O508" s="15"/>
      <c r="P508" s="15"/>
      <c r="Q508" s="24">
        <f t="shared" si="7"/>
        <v>0</v>
      </c>
      <c r="R508" s="24">
        <f t="shared" si="8"/>
        <v>0</v>
      </c>
      <c r="S508" s="24">
        <f t="shared" si="9"/>
        <v>0</v>
      </c>
      <c r="T508" s="28"/>
      <c r="U508" s="4"/>
      <c r="V508" s="4"/>
      <c r="W508" s="4"/>
      <c r="X508" s="4"/>
      <c r="Y508" s="4"/>
      <c r="Z508" s="4"/>
    </row>
    <row r="509" ht="14.25" customHeight="1">
      <c r="A509" s="22"/>
      <c r="B509" s="23"/>
      <c r="C509" s="15"/>
      <c r="D509" s="15"/>
      <c r="E509" s="24">
        <f t="shared" si="1"/>
        <v>0</v>
      </c>
      <c r="F509" s="15"/>
      <c r="G509" s="25">
        <f t="shared" si="2"/>
        <v>0</v>
      </c>
      <c r="H509" s="15"/>
      <c r="I509" s="24">
        <f t="shared" si="3"/>
        <v>0</v>
      </c>
      <c r="J509" s="15"/>
      <c r="K509" s="15"/>
      <c r="L509" s="15"/>
      <c r="M509" s="24">
        <f t="shared" si="5"/>
        <v>0</v>
      </c>
      <c r="N509" s="15"/>
      <c r="O509" s="15"/>
      <c r="P509" s="15"/>
      <c r="Q509" s="24">
        <f t="shared" si="7"/>
        <v>0</v>
      </c>
      <c r="R509" s="24">
        <f t="shared" si="8"/>
        <v>0</v>
      </c>
      <c r="S509" s="24">
        <f t="shared" si="9"/>
        <v>0</v>
      </c>
      <c r="T509" s="28"/>
      <c r="U509" s="4"/>
      <c r="V509" s="4"/>
      <c r="W509" s="4"/>
      <c r="X509" s="4"/>
      <c r="Y509" s="4"/>
      <c r="Z509" s="4"/>
    </row>
    <row r="510" ht="14.25" customHeight="1">
      <c r="A510" s="22"/>
      <c r="B510" s="23"/>
      <c r="C510" s="15"/>
      <c r="D510" s="15"/>
      <c r="E510" s="24">
        <f t="shared" si="1"/>
        <v>0</v>
      </c>
      <c r="F510" s="15"/>
      <c r="G510" s="25">
        <f t="shared" si="2"/>
        <v>0</v>
      </c>
      <c r="H510" s="15"/>
      <c r="I510" s="24">
        <f t="shared" si="3"/>
        <v>0</v>
      </c>
      <c r="J510" s="15"/>
      <c r="K510" s="15"/>
      <c r="L510" s="15"/>
      <c r="M510" s="24">
        <f t="shared" si="5"/>
        <v>0</v>
      </c>
      <c r="N510" s="15"/>
      <c r="O510" s="15"/>
      <c r="P510" s="15"/>
      <c r="Q510" s="24">
        <f t="shared" si="7"/>
        <v>0</v>
      </c>
      <c r="R510" s="24">
        <f t="shared" si="8"/>
        <v>0</v>
      </c>
      <c r="S510" s="24">
        <f t="shared" si="9"/>
        <v>0</v>
      </c>
      <c r="T510" s="28"/>
      <c r="U510" s="4"/>
      <c r="V510" s="4"/>
      <c r="W510" s="4"/>
      <c r="X510" s="4"/>
      <c r="Y510" s="4"/>
      <c r="Z510" s="4"/>
    </row>
    <row r="511" ht="14.25" customHeight="1">
      <c r="A511" s="22"/>
      <c r="B511" s="23"/>
      <c r="C511" s="15"/>
      <c r="D511" s="15"/>
      <c r="E511" s="24">
        <f t="shared" si="1"/>
        <v>0</v>
      </c>
      <c r="F511" s="15"/>
      <c r="G511" s="25">
        <f t="shared" si="2"/>
        <v>0</v>
      </c>
      <c r="H511" s="15"/>
      <c r="I511" s="24">
        <f t="shared" si="3"/>
        <v>0</v>
      </c>
      <c r="J511" s="15"/>
      <c r="K511" s="15"/>
      <c r="L511" s="15"/>
      <c r="M511" s="24">
        <f t="shared" si="5"/>
        <v>0</v>
      </c>
      <c r="N511" s="15"/>
      <c r="O511" s="15"/>
      <c r="P511" s="15"/>
      <c r="Q511" s="24">
        <f t="shared" si="7"/>
        <v>0</v>
      </c>
      <c r="R511" s="24">
        <f t="shared" si="8"/>
        <v>0</v>
      </c>
      <c r="S511" s="24">
        <f t="shared" si="9"/>
        <v>0</v>
      </c>
      <c r="T511" s="28"/>
      <c r="U511" s="4"/>
      <c r="V511" s="4"/>
      <c r="W511" s="4"/>
      <c r="X511" s="4"/>
      <c r="Y511" s="4"/>
      <c r="Z511" s="4"/>
    </row>
    <row r="512" ht="14.25" customHeight="1">
      <c r="A512" s="22"/>
      <c r="B512" s="23"/>
      <c r="C512" s="15"/>
      <c r="D512" s="15"/>
      <c r="E512" s="24">
        <f t="shared" si="1"/>
        <v>0</v>
      </c>
      <c r="F512" s="15"/>
      <c r="G512" s="25">
        <f t="shared" si="2"/>
        <v>0</v>
      </c>
      <c r="H512" s="15"/>
      <c r="I512" s="24">
        <f t="shared" si="3"/>
        <v>0</v>
      </c>
      <c r="J512" s="15"/>
      <c r="K512" s="15"/>
      <c r="L512" s="15"/>
      <c r="M512" s="24">
        <f t="shared" si="5"/>
        <v>0</v>
      </c>
      <c r="N512" s="15"/>
      <c r="O512" s="15"/>
      <c r="P512" s="15"/>
      <c r="Q512" s="24">
        <f t="shared" si="7"/>
        <v>0</v>
      </c>
      <c r="R512" s="24">
        <f t="shared" si="8"/>
        <v>0</v>
      </c>
      <c r="S512" s="24">
        <f t="shared" si="9"/>
        <v>0</v>
      </c>
      <c r="T512" s="28"/>
      <c r="U512" s="4"/>
      <c r="V512" s="4"/>
      <c r="W512" s="4"/>
      <c r="X512" s="4"/>
      <c r="Y512" s="4"/>
      <c r="Z512" s="4"/>
    </row>
    <row r="513" ht="14.25" customHeight="1">
      <c r="A513" s="22"/>
      <c r="B513" s="23"/>
      <c r="C513" s="15"/>
      <c r="D513" s="15"/>
      <c r="E513" s="24">
        <f t="shared" si="1"/>
        <v>0</v>
      </c>
      <c r="F513" s="15"/>
      <c r="G513" s="25">
        <f t="shared" si="2"/>
        <v>0</v>
      </c>
      <c r="H513" s="15"/>
      <c r="I513" s="24">
        <f t="shared" si="3"/>
        <v>0</v>
      </c>
      <c r="J513" s="15"/>
      <c r="K513" s="15"/>
      <c r="L513" s="15"/>
      <c r="M513" s="24">
        <f t="shared" si="5"/>
        <v>0</v>
      </c>
      <c r="N513" s="15"/>
      <c r="O513" s="15"/>
      <c r="P513" s="15"/>
      <c r="Q513" s="24">
        <f t="shared" si="7"/>
        <v>0</v>
      </c>
      <c r="R513" s="24">
        <f t="shared" si="8"/>
        <v>0</v>
      </c>
      <c r="S513" s="24">
        <f t="shared" si="9"/>
        <v>0</v>
      </c>
      <c r="T513" s="28"/>
      <c r="U513" s="4"/>
      <c r="V513" s="4"/>
      <c r="W513" s="4"/>
      <c r="X513" s="4"/>
      <c r="Y513" s="4"/>
      <c r="Z513" s="4"/>
    </row>
    <row r="514" ht="14.25" customHeight="1">
      <c r="A514" s="22"/>
      <c r="B514" s="23"/>
      <c r="C514" s="15"/>
      <c r="D514" s="15"/>
      <c r="E514" s="24">
        <f t="shared" si="1"/>
        <v>0</v>
      </c>
      <c r="F514" s="15"/>
      <c r="G514" s="25">
        <f t="shared" si="2"/>
        <v>0</v>
      </c>
      <c r="H514" s="15"/>
      <c r="I514" s="24">
        <f t="shared" si="3"/>
        <v>0</v>
      </c>
      <c r="J514" s="15"/>
      <c r="K514" s="15"/>
      <c r="L514" s="15"/>
      <c r="M514" s="24">
        <f t="shared" si="5"/>
        <v>0</v>
      </c>
      <c r="N514" s="15"/>
      <c r="O514" s="15"/>
      <c r="P514" s="15"/>
      <c r="Q514" s="24">
        <f t="shared" si="7"/>
        <v>0</v>
      </c>
      <c r="R514" s="24">
        <f t="shared" si="8"/>
        <v>0</v>
      </c>
      <c r="S514" s="24">
        <f t="shared" si="9"/>
        <v>0</v>
      </c>
      <c r="T514" s="28"/>
      <c r="U514" s="4"/>
      <c r="V514" s="4"/>
      <c r="W514" s="4"/>
      <c r="X514" s="4"/>
      <c r="Y514" s="4"/>
      <c r="Z514" s="4"/>
    </row>
    <row r="515" ht="14.25" customHeight="1">
      <c r="A515" s="22"/>
      <c r="B515" s="23"/>
      <c r="C515" s="15"/>
      <c r="D515" s="15"/>
      <c r="E515" s="24">
        <f t="shared" si="1"/>
        <v>0</v>
      </c>
      <c r="F515" s="15"/>
      <c r="G515" s="25">
        <f t="shared" si="2"/>
        <v>0</v>
      </c>
      <c r="H515" s="15"/>
      <c r="I515" s="24">
        <f t="shared" si="3"/>
        <v>0</v>
      </c>
      <c r="J515" s="15"/>
      <c r="K515" s="15"/>
      <c r="L515" s="15"/>
      <c r="M515" s="24">
        <f t="shared" si="5"/>
        <v>0</v>
      </c>
      <c r="N515" s="15"/>
      <c r="O515" s="15"/>
      <c r="P515" s="15"/>
      <c r="Q515" s="24">
        <f t="shared" si="7"/>
        <v>0</v>
      </c>
      <c r="R515" s="24">
        <f t="shared" si="8"/>
        <v>0</v>
      </c>
      <c r="S515" s="24">
        <f t="shared" si="9"/>
        <v>0</v>
      </c>
      <c r="T515" s="28"/>
      <c r="U515" s="4"/>
      <c r="V515" s="4"/>
      <c r="W515" s="4"/>
      <c r="X515" s="4"/>
      <c r="Y515" s="4"/>
      <c r="Z515" s="4"/>
    </row>
    <row r="516" ht="14.25" customHeight="1">
      <c r="A516" s="22"/>
      <c r="B516" s="23"/>
      <c r="C516" s="15"/>
      <c r="D516" s="15"/>
      <c r="E516" s="24">
        <f t="shared" si="1"/>
        <v>0</v>
      </c>
      <c r="F516" s="15"/>
      <c r="G516" s="25">
        <f t="shared" si="2"/>
        <v>0</v>
      </c>
      <c r="H516" s="15"/>
      <c r="I516" s="24">
        <f t="shared" si="3"/>
        <v>0</v>
      </c>
      <c r="J516" s="15"/>
      <c r="K516" s="15"/>
      <c r="L516" s="15"/>
      <c r="M516" s="24">
        <f t="shared" si="5"/>
        <v>0</v>
      </c>
      <c r="N516" s="15"/>
      <c r="O516" s="15"/>
      <c r="P516" s="15"/>
      <c r="Q516" s="24">
        <f t="shared" si="7"/>
        <v>0</v>
      </c>
      <c r="R516" s="24">
        <f t="shared" si="8"/>
        <v>0</v>
      </c>
      <c r="S516" s="24">
        <f t="shared" si="9"/>
        <v>0</v>
      </c>
      <c r="T516" s="28"/>
      <c r="U516" s="4"/>
      <c r="V516" s="4"/>
      <c r="W516" s="4"/>
      <c r="X516" s="4"/>
      <c r="Y516" s="4"/>
      <c r="Z516" s="4"/>
    </row>
    <row r="517" ht="14.25" customHeight="1">
      <c r="A517" s="22"/>
      <c r="B517" s="23"/>
      <c r="C517" s="15"/>
      <c r="D517" s="15"/>
      <c r="E517" s="24">
        <f t="shared" si="1"/>
        <v>0</v>
      </c>
      <c r="F517" s="15"/>
      <c r="G517" s="25">
        <f t="shared" si="2"/>
        <v>0</v>
      </c>
      <c r="H517" s="15"/>
      <c r="I517" s="24">
        <f t="shared" si="3"/>
        <v>0</v>
      </c>
      <c r="J517" s="15"/>
      <c r="K517" s="15"/>
      <c r="L517" s="15"/>
      <c r="M517" s="24">
        <f t="shared" si="5"/>
        <v>0</v>
      </c>
      <c r="N517" s="15"/>
      <c r="O517" s="15"/>
      <c r="P517" s="15"/>
      <c r="Q517" s="24">
        <f t="shared" si="7"/>
        <v>0</v>
      </c>
      <c r="R517" s="24">
        <f t="shared" si="8"/>
        <v>0</v>
      </c>
      <c r="S517" s="24">
        <f t="shared" si="9"/>
        <v>0</v>
      </c>
      <c r="T517" s="28"/>
      <c r="U517" s="4"/>
      <c r="V517" s="4"/>
      <c r="W517" s="4"/>
      <c r="X517" s="4"/>
      <c r="Y517" s="4"/>
      <c r="Z517" s="4"/>
    </row>
    <row r="518" ht="14.25" customHeight="1">
      <c r="A518" s="22"/>
      <c r="B518" s="23"/>
      <c r="C518" s="15"/>
      <c r="D518" s="15"/>
      <c r="E518" s="24">
        <f t="shared" si="1"/>
        <v>0</v>
      </c>
      <c r="F518" s="15"/>
      <c r="G518" s="25">
        <f t="shared" si="2"/>
        <v>0</v>
      </c>
      <c r="H518" s="15"/>
      <c r="I518" s="24">
        <f t="shared" si="3"/>
        <v>0</v>
      </c>
      <c r="J518" s="15"/>
      <c r="K518" s="15"/>
      <c r="L518" s="15"/>
      <c r="M518" s="24">
        <f t="shared" si="5"/>
        <v>0</v>
      </c>
      <c r="N518" s="15"/>
      <c r="O518" s="15"/>
      <c r="P518" s="15"/>
      <c r="Q518" s="24">
        <f t="shared" si="7"/>
        <v>0</v>
      </c>
      <c r="R518" s="24">
        <f t="shared" si="8"/>
        <v>0</v>
      </c>
      <c r="S518" s="24">
        <f t="shared" si="9"/>
        <v>0</v>
      </c>
      <c r="T518" s="28"/>
      <c r="U518" s="4"/>
      <c r="V518" s="4"/>
      <c r="W518" s="4"/>
      <c r="X518" s="4"/>
      <c r="Y518" s="4"/>
      <c r="Z518" s="4"/>
    </row>
    <row r="519" ht="14.25" customHeight="1">
      <c r="A519" s="22"/>
      <c r="B519" s="23"/>
      <c r="C519" s="15"/>
      <c r="D519" s="15"/>
      <c r="E519" s="24">
        <f t="shared" si="1"/>
        <v>0</v>
      </c>
      <c r="F519" s="15"/>
      <c r="G519" s="25">
        <f t="shared" si="2"/>
        <v>0</v>
      </c>
      <c r="H519" s="15"/>
      <c r="I519" s="24">
        <f t="shared" si="3"/>
        <v>0</v>
      </c>
      <c r="J519" s="15"/>
      <c r="K519" s="15"/>
      <c r="L519" s="15"/>
      <c r="M519" s="24">
        <f t="shared" si="5"/>
        <v>0</v>
      </c>
      <c r="N519" s="15"/>
      <c r="O519" s="15"/>
      <c r="P519" s="15"/>
      <c r="Q519" s="24">
        <f t="shared" si="7"/>
        <v>0</v>
      </c>
      <c r="R519" s="24">
        <f t="shared" si="8"/>
        <v>0</v>
      </c>
      <c r="S519" s="24">
        <f t="shared" si="9"/>
        <v>0</v>
      </c>
      <c r="T519" s="28"/>
      <c r="U519" s="4"/>
      <c r="V519" s="4"/>
      <c r="W519" s="4"/>
      <c r="X519" s="4"/>
      <c r="Y519" s="4"/>
      <c r="Z519" s="4"/>
    </row>
    <row r="520" ht="14.25" customHeight="1">
      <c r="A520" s="22"/>
      <c r="B520" s="23"/>
      <c r="C520" s="15"/>
      <c r="D520" s="15"/>
      <c r="E520" s="24">
        <f t="shared" si="1"/>
        <v>0</v>
      </c>
      <c r="F520" s="15"/>
      <c r="G520" s="25">
        <f t="shared" si="2"/>
        <v>0</v>
      </c>
      <c r="H520" s="15"/>
      <c r="I520" s="24">
        <f t="shared" si="3"/>
        <v>0</v>
      </c>
      <c r="J520" s="15"/>
      <c r="K520" s="15"/>
      <c r="L520" s="15"/>
      <c r="M520" s="24">
        <f t="shared" si="5"/>
        <v>0</v>
      </c>
      <c r="N520" s="15"/>
      <c r="O520" s="15"/>
      <c r="P520" s="15"/>
      <c r="Q520" s="24">
        <f t="shared" si="7"/>
        <v>0</v>
      </c>
      <c r="R520" s="24">
        <f t="shared" si="8"/>
        <v>0</v>
      </c>
      <c r="S520" s="24">
        <f t="shared" si="9"/>
        <v>0</v>
      </c>
      <c r="T520" s="28"/>
      <c r="U520" s="4"/>
      <c r="V520" s="4"/>
      <c r="W520" s="4"/>
      <c r="X520" s="4"/>
      <c r="Y520" s="4"/>
      <c r="Z520" s="4"/>
    </row>
    <row r="521" ht="14.25" customHeight="1">
      <c r="A521" s="22"/>
      <c r="B521" s="23"/>
      <c r="C521" s="15"/>
      <c r="D521" s="15"/>
      <c r="E521" s="24">
        <f t="shared" si="1"/>
        <v>0</v>
      </c>
      <c r="F521" s="15"/>
      <c r="G521" s="25">
        <f t="shared" si="2"/>
        <v>0</v>
      </c>
      <c r="H521" s="15"/>
      <c r="I521" s="24">
        <f t="shared" si="3"/>
        <v>0</v>
      </c>
      <c r="J521" s="15"/>
      <c r="K521" s="15"/>
      <c r="L521" s="15"/>
      <c r="M521" s="24">
        <f t="shared" si="5"/>
        <v>0</v>
      </c>
      <c r="N521" s="15"/>
      <c r="O521" s="15"/>
      <c r="P521" s="15"/>
      <c r="Q521" s="24">
        <f t="shared" si="7"/>
        <v>0</v>
      </c>
      <c r="R521" s="24">
        <f t="shared" si="8"/>
        <v>0</v>
      </c>
      <c r="S521" s="24">
        <f t="shared" si="9"/>
        <v>0</v>
      </c>
      <c r="T521" s="28"/>
      <c r="U521" s="4"/>
      <c r="V521" s="4"/>
      <c r="W521" s="4"/>
      <c r="X521" s="4"/>
      <c r="Y521" s="4"/>
      <c r="Z521" s="4"/>
    </row>
    <row r="522" ht="14.25" customHeight="1">
      <c r="A522" s="22"/>
      <c r="B522" s="23"/>
      <c r="C522" s="15"/>
      <c r="D522" s="15"/>
      <c r="E522" s="24">
        <f t="shared" si="1"/>
        <v>0</v>
      </c>
      <c r="F522" s="15"/>
      <c r="G522" s="25">
        <f t="shared" si="2"/>
        <v>0</v>
      </c>
      <c r="H522" s="15"/>
      <c r="I522" s="24">
        <f t="shared" si="3"/>
        <v>0</v>
      </c>
      <c r="J522" s="15"/>
      <c r="K522" s="15"/>
      <c r="L522" s="15"/>
      <c r="M522" s="24">
        <f t="shared" si="5"/>
        <v>0</v>
      </c>
      <c r="N522" s="15"/>
      <c r="O522" s="15"/>
      <c r="P522" s="15"/>
      <c r="Q522" s="24">
        <f t="shared" si="7"/>
        <v>0</v>
      </c>
      <c r="R522" s="24">
        <f t="shared" si="8"/>
        <v>0</v>
      </c>
      <c r="S522" s="24">
        <f t="shared" si="9"/>
        <v>0</v>
      </c>
      <c r="T522" s="28"/>
      <c r="U522" s="4"/>
      <c r="V522" s="4"/>
      <c r="W522" s="4"/>
      <c r="X522" s="4"/>
      <c r="Y522" s="4"/>
      <c r="Z522" s="4"/>
    </row>
    <row r="523" ht="14.25" customHeight="1">
      <c r="A523" s="22"/>
      <c r="B523" s="23"/>
      <c r="C523" s="15"/>
      <c r="D523" s="15"/>
      <c r="E523" s="24">
        <f t="shared" si="1"/>
        <v>0</v>
      </c>
      <c r="F523" s="15"/>
      <c r="G523" s="25">
        <f t="shared" si="2"/>
        <v>0</v>
      </c>
      <c r="H523" s="15"/>
      <c r="I523" s="24">
        <f t="shared" si="3"/>
        <v>0</v>
      </c>
      <c r="J523" s="15"/>
      <c r="K523" s="15"/>
      <c r="L523" s="15"/>
      <c r="M523" s="24">
        <f t="shared" si="5"/>
        <v>0</v>
      </c>
      <c r="N523" s="15"/>
      <c r="O523" s="15"/>
      <c r="P523" s="15"/>
      <c r="Q523" s="24">
        <f t="shared" si="7"/>
        <v>0</v>
      </c>
      <c r="R523" s="24">
        <f t="shared" si="8"/>
        <v>0</v>
      </c>
      <c r="S523" s="24">
        <f t="shared" si="9"/>
        <v>0</v>
      </c>
      <c r="T523" s="28"/>
      <c r="U523" s="4"/>
      <c r="V523" s="4"/>
      <c r="W523" s="4"/>
      <c r="X523" s="4"/>
      <c r="Y523" s="4"/>
      <c r="Z523" s="4"/>
    </row>
    <row r="524" ht="14.25" customHeight="1">
      <c r="A524" s="22"/>
      <c r="B524" s="23"/>
      <c r="C524" s="15"/>
      <c r="D524" s="15"/>
      <c r="E524" s="24">
        <f t="shared" si="1"/>
        <v>0</v>
      </c>
      <c r="F524" s="15"/>
      <c r="G524" s="25">
        <f t="shared" si="2"/>
        <v>0</v>
      </c>
      <c r="H524" s="15"/>
      <c r="I524" s="24">
        <f t="shared" si="3"/>
        <v>0</v>
      </c>
      <c r="J524" s="15"/>
      <c r="K524" s="15"/>
      <c r="L524" s="15"/>
      <c r="M524" s="24">
        <f t="shared" si="5"/>
        <v>0</v>
      </c>
      <c r="N524" s="15"/>
      <c r="O524" s="15"/>
      <c r="P524" s="15"/>
      <c r="Q524" s="24">
        <f t="shared" si="7"/>
        <v>0</v>
      </c>
      <c r="R524" s="24">
        <f t="shared" si="8"/>
        <v>0</v>
      </c>
      <c r="S524" s="24">
        <f t="shared" si="9"/>
        <v>0</v>
      </c>
      <c r="T524" s="28"/>
      <c r="U524" s="4"/>
      <c r="V524" s="4"/>
      <c r="W524" s="4"/>
      <c r="X524" s="4"/>
      <c r="Y524" s="4"/>
      <c r="Z524" s="4"/>
    </row>
    <row r="525" ht="14.25" customHeight="1">
      <c r="A525" s="22"/>
      <c r="B525" s="23"/>
      <c r="C525" s="15"/>
      <c r="D525" s="15"/>
      <c r="E525" s="24">
        <f t="shared" si="1"/>
        <v>0</v>
      </c>
      <c r="F525" s="15"/>
      <c r="G525" s="25">
        <f t="shared" si="2"/>
        <v>0</v>
      </c>
      <c r="H525" s="15"/>
      <c r="I525" s="24">
        <f t="shared" si="3"/>
        <v>0</v>
      </c>
      <c r="J525" s="15"/>
      <c r="K525" s="15"/>
      <c r="L525" s="15"/>
      <c r="M525" s="24">
        <f t="shared" si="5"/>
        <v>0</v>
      </c>
      <c r="N525" s="15"/>
      <c r="O525" s="15"/>
      <c r="P525" s="15"/>
      <c r="Q525" s="24">
        <f t="shared" si="7"/>
        <v>0</v>
      </c>
      <c r="R525" s="24">
        <f t="shared" si="8"/>
        <v>0</v>
      </c>
      <c r="S525" s="24">
        <f t="shared" si="9"/>
        <v>0</v>
      </c>
      <c r="T525" s="28"/>
      <c r="U525" s="4"/>
      <c r="V525" s="4"/>
      <c r="W525" s="4"/>
      <c r="X525" s="4"/>
      <c r="Y525" s="4"/>
      <c r="Z525" s="4"/>
    </row>
    <row r="526" ht="14.25" customHeight="1">
      <c r="A526" s="22"/>
      <c r="B526" s="23"/>
      <c r="C526" s="15"/>
      <c r="D526" s="15"/>
      <c r="E526" s="24">
        <f t="shared" si="1"/>
        <v>0</v>
      </c>
      <c r="F526" s="15"/>
      <c r="G526" s="25">
        <f t="shared" si="2"/>
        <v>0</v>
      </c>
      <c r="H526" s="15"/>
      <c r="I526" s="24">
        <f t="shared" si="3"/>
        <v>0</v>
      </c>
      <c r="J526" s="15"/>
      <c r="K526" s="15"/>
      <c r="L526" s="15"/>
      <c r="M526" s="24">
        <f t="shared" si="5"/>
        <v>0</v>
      </c>
      <c r="N526" s="15"/>
      <c r="O526" s="15"/>
      <c r="P526" s="15"/>
      <c r="Q526" s="24">
        <f t="shared" si="7"/>
        <v>0</v>
      </c>
      <c r="R526" s="24">
        <f t="shared" si="8"/>
        <v>0</v>
      </c>
      <c r="S526" s="24">
        <f t="shared" si="9"/>
        <v>0</v>
      </c>
      <c r="T526" s="28"/>
      <c r="U526" s="4"/>
      <c r="V526" s="4"/>
      <c r="W526" s="4"/>
      <c r="X526" s="4"/>
      <c r="Y526" s="4"/>
      <c r="Z526" s="4"/>
    </row>
    <row r="527" ht="14.25" customHeight="1">
      <c r="A527" s="22"/>
      <c r="B527" s="23"/>
      <c r="C527" s="15"/>
      <c r="D527" s="15"/>
      <c r="E527" s="24">
        <f t="shared" si="1"/>
        <v>0</v>
      </c>
      <c r="F527" s="15"/>
      <c r="G527" s="25">
        <f t="shared" si="2"/>
        <v>0</v>
      </c>
      <c r="H527" s="15"/>
      <c r="I527" s="24">
        <f t="shared" si="3"/>
        <v>0</v>
      </c>
      <c r="J527" s="15"/>
      <c r="K527" s="15"/>
      <c r="L527" s="15"/>
      <c r="M527" s="24">
        <f t="shared" si="5"/>
        <v>0</v>
      </c>
      <c r="N527" s="15"/>
      <c r="O527" s="15"/>
      <c r="P527" s="15"/>
      <c r="Q527" s="24">
        <f t="shared" si="7"/>
        <v>0</v>
      </c>
      <c r="R527" s="24">
        <f t="shared" si="8"/>
        <v>0</v>
      </c>
      <c r="S527" s="24">
        <f t="shared" si="9"/>
        <v>0</v>
      </c>
      <c r="T527" s="28"/>
      <c r="U527" s="4"/>
      <c r="V527" s="4"/>
      <c r="W527" s="4"/>
      <c r="X527" s="4"/>
      <c r="Y527" s="4"/>
      <c r="Z527" s="4"/>
    </row>
    <row r="528" ht="14.25" customHeight="1">
      <c r="A528" s="22"/>
      <c r="B528" s="23"/>
      <c r="C528" s="15"/>
      <c r="D528" s="15"/>
      <c r="E528" s="24">
        <f t="shared" si="1"/>
        <v>0</v>
      </c>
      <c r="F528" s="15"/>
      <c r="G528" s="25">
        <f t="shared" si="2"/>
        <v>0</v>
      </c>
      <c r="H528" s="15"/>
      <c r="I528" s="24">
        <f t="shared" si="3"/>
        <v>0</v>
      </c>
      <c r="J528" s="15"/>
      <c r="K528" s="15"/>
      <c r="L528" s="15"/>
      <c r="M528" s="24">
        <f t="shared" si="5"/>
        <v>0</v>
      </c>
      <c r="N528" s="15"/>
      <c r="O528" s="15"/>
      <c r="P528" s="15"/>
      <c r="Q528" s="24">
        <f t="shared" si="7"/>
        <v>0</v>
      </c>
      <c r="R528" s="24">
        <f t="shared" si="8"/>
        <v>0</v>
      </c>
      <c r="S528" s="24">
        <f t="shared" si="9"/>
        <v>0</v>
      </c>
      <c r="T528" s="28"/>
      <c r="U528" s="4"/>
      <c r="V528" s="4"/>
      <c r="W528" s="4"/>
      <c r="X528" s="4"/>
      <c r="Y528" s="4"/>
      <c r="Z528" s="4"/>
    </row>
    <row r="529" ht="14.25" customHeight="1">
      <c r="A529" s="22"/>
      <c r="B529" s="23"/>
      <c r="C529" s="15"/>
      <c r="D529" s="15"/>
      <c r="E529" s="24">
        <f t="shared" si="1"/>
        <v>0</v>
      </c>
      <c r="F529" s="15"/>
      <c r="G529" s="25">
        <f t="shared" si="2"/>
        <v>0</v>
      </c>
      <c r="H529" s="15"/>
      <c r="I529" s="24">
        <f t="shared" si="3"/>
        <v>0</v>
      </c>
      <c r="J529" s="15"/>
      <c r="K529" s="15"/>
      <c r="L529" s="15"/>
      <c r="M529" s="24">
        <f t="shared" si="5"/>
        <v>0</v>
      </c>
      <c r="N529" s="15"/>
      <c r="O529" s="15"/>
      <c r="P529" s="15"/>
      <c r="Q529" s="24">
        <f t="shared" si="7"/>
        <v>0</v>
      </c>
      <c r="R529" s="24">
        <f t="shared" si="8"/>
        <v>0</v>
      </c>
      <c r="S529" s="24">
        <f t="shared" si="9"/>
        <v>0</v>
      </c>
      <c r="T529" s="28"/>
      <c r="U529" s="4"/>
      <c r="V529" s="4"/>
      <c r="W529" s="4"/>
      <c r="X529" s="4"/>
      <c r="Y529" s="4"/>
      <c r="Z529" s="4"/>
    </row>
    <row r="530" ht="14.25" customHeight="1">
      <c r="A530" s="22"/>
      <c r="B530" s="23"/>
      <c r="C530" s="15"/>
      <c r="D530" s="15"/>
      <c r="E530" s="24">
        <f t="shared" si="1"/>
        <v>0</v>
      </c>
      <c r="F530" s="15"/>
      <c r="G530" s="25">
        <f t="shared" si="2"/>
        <v>0</v>
      </c>
      <c r="H530" s="15"/>
      <c r="I530" s="24">
        <f t="shared" si="3"/>
        <v>0</v>
      </c>
      <c r="J530" s="15"/>
      <c r="K530" s="15"/>
      <c r="L530" s="15"/>
      <c r="M530" s="24">
        <f t="shared" si="5"/>
        <v>0</v>
      </c>
      <c r="N530" s="15"/>
      <c r="O530" s="15"/>
      <c r="P530" s="15"/>
      <c r="Q530" s="24">
        <f t="shared" si="7"/>
        <v>0</v>
      </c>
      <c r="R530" s="24">
        <f t="shared" si="8"/>
        <v>0</v>
      </c>
      <c r="S530" s="24">
        <f t="shared" si="9"/>
        <v>0</v>
      </c>
      <c r="T530" s="28"/>
      <c r="U530" s="4"/>
      <c r="V530" s="4"/>
      <c r="W530" s="4"/>
      <c r="X530" s="4"/>
      <c r="Y530" s="4"/>
      <c r="Z530" s="4"/>
    </row>
    <row r="531" ht="14.25" customHeight="1">
      <c r="A531" s="22"/>
      <c r="B531" s="23"/>
      <c r="C531" s="15"/>
      <c r="D531" s="15"/>
      <c r="E531" s="24">
        <f t="shared" si="1"/>
        <v>0</v>
      </c>
      <c r="F531" s="15"/>
      <c r="G531" s="25">
        <f t="shared" si="2"/>
        <v>0</v>
      </c>
      <c r="H531" s="15"/>
      <c r="I531" s="24">
        <f t="shared" si="3"/>
        <v>0</v>
      </c>
      <c r="J531" s="15"/>
      <c r="K531" s="15"/>
      <c r="L531" s="15"/>
      <c r="M531" s="24">
        <f t="shared" si="5"/>
        <v>0</v>
      </c>
      <c r="N531" s="15"/>
      <c r="O531" s="15"/>
      <c r="P531" s="15"/>
      <c r="Q531" s="24">
        <f t="shared" si="7"/>
        <v>0</v>
      </c>
      <c r="R531" s="24">
        <f t="shared" si="8"/>
        <v>0</v>
      </c>
      <c r="S531" s="24">
        <f t="shared" si="9"/>
        <v>0</v>
      </c>
      <c r="T531" s="28"/>
      <c r="U531" s="4"/>
      <c r="V531" s="4"/>
      <c r="W531" s="4"/>
      <c r="X531" s="4"/>
      <c r="Y531" s="4"/>
      <c r="Z531" s="4"/>
    </row>
    <row r="532" ht="14.25" customHeight="1">
      <c r="A532" s="22"/>
      <c r="B532" s="23"/>
      <c r="C532" s="15"/>
      <c r="D532" s="15"/>
      <c r="E532" s="24">
        <f t="shared" si="1"/>
        <v>0</v>
      </c>
      <c r="F532" s="15"/>
      <c r="G532" s="25">
        <f t="shared" si="2"/>
        <v>0</v>
      </c>
      <c r="H532" s="15"/>
      <c r="I532" s="24">
        <f t="shared" si="3"/>
        <v>0</v>
      </c>
      <c r="J532" s="15"/>
      <c r="K532" s="15"/>
      <c r="L532" s="15"/>
      <c r="M532" s="24">
        <f t="shared" si="5"/>
        <v>0</v>
      </c>
      <c r="N532" s="15"/>
      <c r="O532" s="15"/>
      <c r="P532" s="15"/>
      <c r="Q532" s="24">
        <f t="shared" si="7"/>
        <v>0</v>
      </c>
      <c r="R532" s="24">
        <f t="shared" si="8"/>
        <v>0</v>
      </c>
      <c r="S532" s="24">
        <f t="shared" si="9"/>
        <v>0</v>
      </c>
      <c r="T532" s="28"/>
      <c r="U532" s="4"/>
      <c r="V532" s="4"/>
      <c r="W532" s="4"/>
      <c r="X532" s="4"/>
      <c r="Y532" s="4"/>
      <c r="Z532" s="4"/>
    </row>
    <row r="533" ht="14.25" customHeight="1">
      <c r="A533" s="22"/>
      <c r="B533" s="23"/>
      <c r="C533" s="15"/>
      <c r="D533" s="15"/>
      <c r="E533" s="24">
        <f t="shared" si="1"/>
        <v>0</v>
      </c>
      <c r="F533" s="15"/>
      <c r="G533" s="25">
        <f t="shared" si="2"/>
        <v>0</v>
      </c>
      <c r="H533" s="15"/>
      <c r="I533" s="24">
        <f t="shared" si="3"/>
        <v>0</v>
      </c>
      <c r="J533" s="15"/>
      <c r="K533" s="15"/>
      <c r="L533" s="15"/>
      <c r="M533" s="24">
        <f t="shared" si="5"/>
        <v>0</v>
      </c>
      <c r="N533" s="15"/>
      <c r="O533" s="15"/>
      <c r="P533" s="15"/>
      <c r="Q533" s="24">
        <f t="shared" si="7"/>
        <v>0</v>
      </c>
      <c r="R533" s="24">
        <f t="shared" si="8"/>
        <v>0</v>
      </c>
      <c r="S533" s="24">
        <f t="shared" si="9"/>
        <v>0</v>
      </c>
      <c r="T533" s="28"/>
      <c r="U533" s="4"/>
      <c r="V533" s="4"/>
      <c r="W533" s="4"/>
      <c r="X533" s="4"/>
      <c r="Y533" s="4"/>
      <c r="Z533" s="4"/>
    </row>
    <row r="534" ht="14.25" customHeight="1">
      <c r="A534" s="22"/>
      <c r="B534" s="23"/>
      <c r="C534" s="15"/>
      <c r="D534" s="15"/>
      <c r="E534" s="24">
        <f t="shared" si="1"/>
        <v>0</v>
      </c>
      <c r="F534" s="15"/>
      <c r="G534" s="25">
        <f t="shared" si="2"/>
        <v>0</v>
      </c>
      <c r="H534" s="15"/>
      <c r="I534" s="24">
        <f t="shared" si="3"/>
        <v>0</v>
      </c>
      <c r="J534" s="15"/>
      <c r="K534" s="15"/>
      <c r="L534" s="15"/>
      <c r="M534" s="24">
        <f t="shared" si="5"/>
        <v>0</v>
      </c>
      <c r="N534" s="15"/>
      <c r="O534" s="15"/>
      <c r="P534" s="15"/>
      <c r="Q534" s="24">
        <f t="shared" si="7"/>
        <v>0</v>
      </c>
      <c r="R534" s="24">
        <f t="shared" si="8"/>
        <v>0</v>
      </c>
      <c r="S534" s="24">
        <f t="shared" si="9"/>
        <v>0</v>
      </c>
      <c r="T534" s="28"/>
      <c r="U534" s="4"/>
      <c r="V534" s="4"/>
      <c r="W534" s="4"/>
      <c r="X534" s="4"/>
      <c r="Y534" s="4"/>
      <c r="Z534" s="4"/>
    </row>
    <row r="535" ht="14.25" customHeight="1">
      <c r="A535" s="22"/>
      <c r="B535" s="23"/>
      <c r="C535" s="15"/>
      <c r="D535" s="15"/>
      <c r="E535" s="24">
        <f t="shared" si="1"/>
        <v>0</v>
      </c>
      <c r="F535" s="15"/>
      <c r="G535" s="25">
        <f t="shared" si="2"/>
        <v>0</v>
      </c>
      <c r="H535" s="15"/>
      <c r="I535" s="24">
        <f t="shared" si="3"/>
        <v>0</v>
      </c>
      <c r="J535" s="15"/>
      <c r="K535" s="15"/>
      <c r="L535" s="15"/>
      <c r="M535" s="24">
        <f t="shared" si="5"/>
        <v>0</v>
      </c>
      <c r="N535" s="15"/>
      <c r="O535" s="15"/>
      <c r="P535" s="15"/>
      <c r="Q535" s="24">
        <f t="shared" si="7"/>
        <v>0</v>
      </c>
      <c r="R535" s="24">
        <f t="shared" si="8"/>
        <v>0</v>
      </c>
      <c r="S535" s="24">
        <f t="shared" si="9"/>
        <v>0</v>
      </c>
      <c r="T535" s="28"/>
      <c r="U535" s="4"/>
      <c r="V535" s="4"/>
      <c r="W535" s="4"/>
      <c r="X535" s="4"/>
      <c r="Y535" s="4"/>
      <c r="Z535" s="4"/>
    </row>
    <row r="536" ht="14.25" customHeight="1">
      <c r="A536" s="22"/>
      <c r="B536" s="23"/>
      <c r="C536" s="15"/>
      <c r="D536" s="15"/>
      <c r="E536" s="24">
        <f t="shared" si="1"/>
        <v>0</v>
      </c>
      <c r="F536" s="15"/>
      <c r="G536" s="25">
        <f t="shared" si="2"/>
        <v>0</v>
      </c>
      <c r="H536" s="15"/>
      <c r="I536" s="24">
        <f t="shared" si="3"/>
        <v>0</v>
      </c>
      <c r="J536" s="15"/>
      <c r="K536" s="15"/>
      <c r="L536" s="15"/>
      <c r="M536" s="24">
        <f t="shared" si="5"/>
        <v>0</v>
      </c>
      <c r="N536" s="15"/>
      <c r="O536" s="15"/>
      <c r="P536" s="15"/>
      <c r="Q536" s="24">
        <f t="shared" si="7"/>
        <v>0</v>
      </c>
      <c r="R536" s="24">
        <f t="shared" si="8"/>
        <v>0</v>
      </c>
      <c r="S536" s="24">
        <f t="shared" si="9"/>
        <v>0</v>
      </c>
      <c r="T536" s="28"/>
      <c r="U536" s="4"/>
      <c r="V536" s="4"/>
      <c r="W536" s="4"/>
      <c r="X536" s="4"/>
      <c r="Y536" s="4"/>
      <c r="Z536" s="4"/>
    </row>
    <row r="537" ht="14.25" customHeight="1">
      <c r="A537" s="22"/>
      <c r="B537" s="23"/>
      <c r="C537" s="15"/>
      <c r="D537" s="15"/>
      <c r="E537" s="24">
        <f t="shared" si="1"/>
        <v>0</v>
      </c>
      <c r="F537" s="15"/>
      <c r="G537" s="25">
        <f t="shared" si="2"/>
        <v>0</v>
      </c>
      <c r="H537" s="15"/>
      <c r="I537" s="24">
        <f t="shared" si="3"/>
        <v>0</v>
      </c>
      <c r="J537" s="15"/>
      <c r="K537" s="15"/>
      <c r="L537" s="15"/>
      <c r="M537" s="24">
        <f t="shared" si="5"/>
        <v>0</v>
      </c>
      <c r="N537" s="15"/>
      <c r="O537" s="15"/>
      <c r="P537" s="15"/>
      <c r="Q537" s="24">
        <f t="shared" si="7"/>
        <v>0</v>
      </c>
      <c r="R537" s="24">
        <f t="shared" si="8"/>
        <v>0</v>
      </c>
      <c r="S537" s="24">
        <f t="shared" si="9"/>
        <v>0</v>
      </c>
      <c r="T537" s="28"/>
      <c r="U537" s="4"/>
      <c r="V537" s="4"/>
      <c r="W537" s="4"/>
      <c r="X537" s="4"/>
      <c r="Y537" s="4"/>
      <c r="Z537" s="4"/>
    </row>
    <row r="538" ht="14.25" customHeight="1">
      <c r="A538" s="22"/>
      <c r="B538" s="23"/>
      <c r="C538" s="15"/>
      <c r="D538" s="15"/>
      <c r="E538" s="24">
        <f t="shared" si="1"/>
        <v>0</v>
      </c>
      <c r="F538" s="15"/>
      <c r="G538" s="25">
        <f t="shared" si="2"/>
        <v>0</v>
      </c>
      <c r="H538" s="15"/>
      <c r="I538" s="24">
        <f t="shared" si="3"/>
        <v>0</v>
      </c>
      <c r="J538" s="15"/>
      <c r="K538" s="15"/>
      <c r="L538" s="15"/>
      <c r="M538" s="24">
        <f t="shared" si="5"/>
        <v>0</v>
      </c>
      <c r="N538" s="15"/>
      <c r="O538" s="15"/>
      <c r="P538" s="15"/>
      <c r="Q538" s="24">
        <f t="shared" si="7"/>
        <v>0</v>
      </c>
      <c r="R538" s="24">
        <f t="shared" si="8"/>
        <v>0</v>
      </c>
      <c r="S538" s="24">
        <f t="shared" si="9"/>
        <v>0</v>
      </c>
      <c r="T538" s="28"/>
      <c r="U538" s="4"/>
      <c r="V538" s="4"/>
      <c r="W538" s="4"/>
      <c r="X538" s="4"/>
      <c r="Y538" s="4"/>
      <c r="Z538" s="4"/>
    </row>
    <row r="539" ht="14.25" customHeight="1">
      <c r="A539" s="22"/>
      <c r="B539" s="23"/>
      <c r="C539" s="15"/>
      <c r="D539" s="15"/>
      <c r="E539" s="24">
        <f t="shared" si="1"/>
        <v>0</v>
      </c>
      <c r="F539" s="15"/>
      <c r="G539" s="25">
        <f t="shared" si="2"/>
        <v>0</v>
      </c>
      <c r="H539" s="15"/>
      <c r="I539" s="24">
        <f t="shared" si="3"/>
        <v>0</v>
      </c>
      <c r="J539" s="15"/>
      <c r="K539" s="15"/>
      <c r="L539" s="15"/>
      <c r="M539" s="24">
        <f t="shared" si="5"/>
        <v>0</v>
      </c>
      <c r="N539" s="15"/>
      <c r="O539" s="15"/>
      <c r="P539" s="15"/>
      <c r="Q539" s="24">
        <f t="shared" si="7"/>
        <v>0</v>
      </c>
      <c r="R539" s="24">
        <f t="shared" si="8"/>
        <v>0</v>
      </c>
      <c r="S539" s="24">
        <f t="shared" si="9"/>
        <v>0</v>
      </c>
      <c r="T539" s="28"/>
      <c r="U539" s="4"/>
      <c r="V539" s="4"/>
      <c r="W539" s="4"/>
      <c r="X539" s="4"/>
      <c r="Y539" s="4"/>
      <c r="Z539" s="4"/>
    </row>
    <row r="540" ht="14.25" customHeight="1">
      <c r="A540" s="22"/>
      <c r="B540" s="23"/>
      <c r="C540" s="15"/>
      <c r="D540" s="15"/>
      <c r="E540" s="24">
        <f t="shared" si="1"/>
        <v>0</v>
      </c>
      <c r="F540" s="15"/>
      <c r="G540" s="25">
        <f t="shared" si="2"/>
        <v>0</v>
      </c>
      <c r="H540" s="15"/>
      <c r="I540" s="24">
        <f t="shared" si="3"/>
        <v>0</v>
      </c>
      <c r="J540" s="15"/>
      <c r="K540" s="15"/>
      <c r="L540" s="15"/>
      <c r="M540" s="24">
        <f t="shared" si="5"/>
        <v>0</v>
      </c>
      <c r="N540" s="15"/>
      <c r="O540" s="15"/>
      <c r="P540" s="15"/>
      <c r="Q540" s="24">
        <f t="shared" si="7"/>
        <v>0</v>
      </c>
      <c r="R540" s="24">
        <f t="shared" si="8"/>
        <v>0</v>
      </c>
      <c r="S540" s="24">
        <f t="shared" si="9"/>
        <v>0</v>
      </c>
      <c r="T540" s="28"/>
      <c r="U540" s="4"/>
      <c r="V540" s="4"/>
      <c r="W540" s="4"/>
      <c r="X540" s="4"/>
      <c r="Y540" s="4"/>
      <c r="Z540" s="4"/>
    </row>
    <row r="541" ht="14.25" customHeight="1">
      <c r="A541" s="22"/>
      <c r="B541" s="23"/>
      <c r="C541" s="15"/>
      <c r="D541" s="15"/>
      <c r="E541" s="24">
        <f t="shared" si="1"/>
        <v>0</v>
      </c>
      <c r="F541" s="15"/>
      <c r="G541" s="25">
        <f t="shared" si="2"/>
        <v>0</v>
      </c>
      <c r="H541" s="15"/>
      <c r="I541" s="24">
        <f t="shared" si="3"/>
        <v>0</v>
      </c>
      <c r="J541" s="15"/>
      <c r="K541" s="15"/>
      <c r="L541" s="15"/>
      <c r="M541" s="24">
        <f t="shared" si="5"/>
        <v>0</v>
      </c>
      <c r="N541" s="15"/>
      <c r="O541" s="15"/>
      <c r="P541" s="15"/>
      <c r="Q541" s="24">
        <f t="shared" si="7"/>
        <v>0</v>
      </c>
      <c r="R541" s="24">
        <f t="shared" si="8"/>
        <v>0</v>
      </c>
      <c r="S541" s="24">
        <f t="shared" si="9"/>
        <v>0</v>
      </c>
      <c r="T541" s="28"/>
      <c r="U541" s="4"/>
      <c r="V541" s="4"/>
      <c r="W541" s="4"/>
      <c r="X541" s="4"/>
      <c r="Y541" s="4"/>
      <c r="Z541" s="4"/>
    </row>
    <row r="542" ht="14.25" customHeight="1">
      <c r="A542" s="22"/>
      <c r="B542" s="23"/>
      <c r="C542" s="15"/>
      <c r="D542" s="15"/>
      <c r="E542" s="24">
        <f t="shared" si="1"/>
        <v>0</v>
      </c>
      <c r="F542" s="15"/>
      <c r="G542" s="25">
        <f t="shared" si="2"/>
        <v>0</v>
      </c>
      <c r="H542" s="15"/>
      <c r="I542" s="24">
        <f t="shared" si="3"/>
        <v>0</v>
      </c>
      <c r="J542" s="15"/>
      <c r="K542" s="15"/>
      <c r="L542" s="15"/>
      <c r="M542" s="24">
        <f t="shared" si="5"/>
        <v>0</v>
      </c>
      <c r="N542" s="15"/>
      <c r="O542" s="15"/>
      <c r="P542" s="15"/>
      <c r="Q542" s="24">
        <f t="shared" si="7"/>
        <v>0</v>
      </c>
      <c r="R542" s="24">
        <f t="shared" si="8"/>
        <v>0</v>
      </c>
      <c r="S542" s="24">
        <f t="shared" si="9"/>
        <v>0</v>
      </c>
      <c r="T542" s="28"/>
      <c r="U542" s="4"/>
      <c r="V542" s="4"/>
      <c r="W542" s="4"/>
      <c r="X542" s="4"/>
      <c r="Y542" s="4"/>
      <c r="Z542" s="4"/>
    </row>
    <row r="543" ht="14.25" customHeight="1">
      <c r="A543" s="22"/>
      <c r="B543" s="23"/>
      <c r="C543" s="15"/>
      <c r="D543" s="15"/>
      <c r="E543" s="24">
        <f t="shared" si="1"/>
        <v>0</v>
      </c>
      <c r="F543" s="15"/>
      <c r="G543" s="25">
        <f t="shared" si="2"/>
        <v>0</v>
      </c>
      <c r="H543" s="15"/>
      <c r="I543" s="24">
        <f t="shared" si="3"/>
        <v>0</v>
      </c>
      <c r="J543" s="15"/>
      <c r="K543" s="15"/>
      <c r="L543" s="15"/>
      <c r="M543" s="24">
        <f t="shared" si="5"/>
        <v>0</v>
      </c>
      <c r="N543" s="15"/>
      <c r="O543" s="15"/>
      <c r="P543" s="15"/>
      <c r="Q543" s="24">
        <f t="shared" si="7"/>
        <v>0</v>
      </c>
      <c r="R543" s="24">
        <f t="shared" si="8"/>
        <v>0</v>
      </c>
      <c r="S543" s="24">
        <f t="shared" si="9"/>
        <v>0</v>
      </c>
      <c r="T543" s="28"/>
      <c r="U543" s="4"/>
      <c r="V543" s="4"/>
      <c r="W543" s="4"/>
      <c r="X543" s="4"/>
      <c r="Y543" s="4"/>
      <c r="Z543" s="4"/>
    </row>
    <row r="544" ht="14.25" customHeight="1">
      <c r="A544" s="22"/>
      <c r="B544" s="23"/>
      <c r="C544" s="15"/>
      <c r="D544" s="15"/>
      <c r="E544" s="24">
        <f t="shared" si="1"/>
        <v>0</v>
      </c>
      <c r="F544" s="15"/>
      <c r="G544" s="25">
        <f t="shared" si="2"/>
        <v>0</v>
      </c>
      <c r="H544" s="15"/>
      <c r="I544" s="24">
        <f t="shared" si="3"/>
        <v>0</v>
      </c>
      <c r="J544" s="15"/>
      <c r="K544" s="15"/>
      <c r="L544" s="15"/>
      <c r="M544" s="24">
        <f t="shared" si="5"/>
        <v>0</v>
      </c>
      <c r="N544" s="15"/>
      <c r="O544" s="15"/>
      <c r="P544" s="15"/>
      <c r="Q544" s="24">
        <f t="shared" si="7"/>
        <v>0</v>
      </c>
      <c r="R544" s="24">
        <f t="shared" si="8"/>
        <v>0</v>
      </c>
      <c r="S544" s="24">
        <f t="shared" si="9"/>
        <v>0</v>
      </c>
      <c r="T544" s="28"/>
      <c r="U544" s="4"/>
      <c r="V544" s="4"/>
      <c r="W544" s="4"/>
      <c r="X544" s="4"/>
      <c r="Y544" s="4"/>
      <c r="Z544" s="4"/>
    </row>
    <row r="545" ht="14.25" customHeight="1">
      <c r="A545" s="22"/>
      <c r="B545" s="23"/>
      <c r="C545" s="15"/>
      <c r="D545" s="15"/>
      <c r="E545" s="24">
        <f t="shared" si="1"/>
        <v>0</v>
      </c>
      <c r="F545" s="15"/>
      <c r="G545" s="25">
        <f t="shared" si="2"/>
        <v>0</v>
      </c>
      <c r="H545" s="15"/>
      <c r="I545" s="24">
        <f t="shared" si="3"/>
        <v>0</v>
      </c>
      <c r="J545" s="15"/>
      <c r="K545" s="15"/>
      <c r="L545" s="15"/>
      <c r="M545" s="24">
        <f t="shared" si="5"/>
        <v>0</v>
      </c>
      <c r="N545" s="15"/>
      <c r="O545" s="15"/>
      <c r="P545" s="15"/>
      <c r="Q545" s="24">
        <f t="shared" si="7"/>
        <v>0</v>
      </c>
      <c r="R545" s="24">
        <f t="shared" si="8"/>
        <v>0</v>
      </c>
      <c r="S545" s="24">
        <f t="shared" si="9"/>
        <v>0</v>
      </c>
      <c r="T545" s="28"/>
      <c r="U545" s="4"/>
      <c r="V545" s="4"/>
      <c r="W545" s="4"/>
      <c r="X545" s="4"/>
      <c r="Y545" s="4"/>
      <c r="Z545" s="4"/>
    </row>
    <row r="546" ht="14.25" customHeight="1">
      <c r="A546" s="22"/>
      <c r="B546" s="23"/>
      <c r="C546" s="15"/>
      <c r="D546" s="15"/>
      <c r="E546" s="24">
        <f t="shared" si="1"/>
        <v>0</v>
      </c>
      <c r="F546" s="15"/>
      <c r="G546" s="25">
        <f t="shared" si="2"/>
        <v>0</v>
      </c>
      <c r="H546" s="15"/>
      <c r="I546" s="24">
        <f t="shared" si="3"/>
        <v>0</v>
      </c>
      <c r="J546" s="15"/>
      <c r="K546" s="15"/>
      <c r="L546" s="15"/>
      <c r="M546" s="24">
        <f t="shared" si="5"/>
        <v>0</v>
      </c>
      <c r="N546" s="15"/>
      <c r="O546" s="15"/>
      <c r="P546" s="15"/>
      <c r="Q546" s="24">
        <f t="shared" si="7"/>
        <v>0</v>
      </c>
      <c r="R546" s="24">
        <f t="shared" si="8"/>
        <v>0</v>
      </c>
      <c r="S546" s="24">
        <f t="shared" si="9"/>
        <v>0</v>
      </c>
      <c r="T546" s="28"/>
      <c r="U546" s="4"/>
      <c r="V546" s="4"/>
      <c r="W546" s="4"/>
      <c r="X546" s="4"/>
      <c r="Y546" s="4"/>
      <c r="Z546" s="4"/>
    </row>
    <row r="547" ht="14.25" customHeight="1">
      <c r="A547" s="22"/>
      <c r="B547" s="23"/>
      <c r="C547" s="15"/>
      <c r="D547" s="15"/>
      <c r="E547" s="24">
        <f t="shared" si="1"/>
        <v>0</v>
      </c>
      <c r="F547" s="15"/>
      <c r="G547" s="25">
        <f t="shared" si="2"/>
        <v>0</v>
      </c>
      <c r="H547" s="15"/>
      <c r="I547" s="24">
        <f t="shared" si="3"/>
        <v>0</v>
      </c>
      <c r="J547" s="15"/>
      <c r="K547" s="15"/>
      <c r="L547" s="15"/>
      <c r="M547" s="24">
        <f t="shared" si="5"/>
        <v>0</v>
      </c>
      <c r="N547" s="15"/>
      <c r="O547" s="15"/>
      <c r="P547" s="15"/>
      <c r="Q547" s="24">
        <f t="shared" si="7"/>
        <v>0</v>
      </c>
      <c r="R547" s="24">
        <f t="shared" si="8"/>
        <v>0</v>
      </c>
      <c r="S547" s="24">
        <f t="shared" si="9"/>
        <v>0</v>
      </c>
      <c r="T547" s="28"/>
      <c r="U547" s="4"/>
      <c r="V547" s="4"/>
      <c r="W547" s="4"/>
      <c r="X547" s="4"/>
      <c r="Y547" s="4"/>
      <c r="Z547" s="4"/>
    </row>
    <row r="548" ht="14.25" customHeight="1">
      <c r="A548" s="22"/>
      <c r="B548" s="23"/>
      <c r="C548" s="15"/>
      <c r="D548" s="15"/>
      <c r="E548" s="24">
        <f t="shared" si="1"/>
        <v>0</v>
      </c>
      <c r="F548" s="15"/>
      <c r="G548" s="25">
        <f t="shared" si="2"/>
        <v>0</v>
      </c>
      <c r="H548" s="15"/>
      <c r="I548" s="24">
        <f t="shared" si="3"/>
        <v>0</v>
      </c>
      <c r="J548" s="15"/>
      <c r="K548" s="15"/>
      <c r="L548" s="15"/>
      <c r="M548" s="24">
        <f t="shared" si="5"/>
        <v>0</v>
      </c>
      <c r="N548" s="15"/>
      <c r="O548" s="15"/>
      <c r="P548" s="15"/>
      <c r="Q548" s="24">
        <f t="shared" si="7"/>
        <v>0</v>
      </c>
      <c r="R548" s="24">
        <f t="shared" si="8"/>
        <v>0</v>
      </c>
      <c r="S548" s="24">
        <f t="shared" si="9"/>
        <v>0</v>
      </c>
      <c r="T548" s="28"/>
      <c r="U548" s="4"/>
      <c r="V548" s="4"/>
      <c r="W548" s="4"/>
      <c r="X548" s="4"/>
      <c r="Y548" s="4"/>
      <c r="Z548" s="4"/>
    </row>
    <row r="549" ht="14.25" customHeight="1">
      <c r="A549" s="22"/>
      <c r="B549" s="23"/>
      <c r="C549" s="15"/>
      <c r="D549" s="15"/>
      <c r="E549" s="24">
        <f t="shared" si="1"/>
        <v>0</v>
      </c>
      <c r="F549" s="15"/>
      <c r="G549" s="25">
        <f t="shared" si="2"/>
        <v>0</v>
      </c>
      <c r="H549" s="15"/>
      <c r="I549" s="24">
        <f t="shared" si="3"/>
        <v>0</v>
      </c>
      <c r="J549" s="15"/>
      <c r="K549" s="15"/>
      <c r="L549" s="15"/>
      <c r="M549" s="24">
        <f t="shared" si="5"/>
        <v>0</v>
      </c>
      <c r="N549" s="15"/>
      <c r="O549" s="15"/>
      <c r="P549" s="15"/>
      <c r="Q549" s="24">
        <f t="shared" si="7"/>
        <v>0</v>
      </c>
      <c r="R549" s="24">
        <f t="shared" si="8"/>
        <v>0</v>
      </c>
      <c r="S549" s="24">
        <f t="shared" si="9"/>
        <v>0</v>
      </c>
      <c r="T549" s="28"/>
      <c r="U549" s="4"/>
      <c r="V549" s="4"/>
      <c r="W549" s="4"/>
      <c r="X549" s="4"/>
      <c r="Y549" s="4"/>
      <c r="Z549" s="4"/>
    </row>
    <row r="550" ht="14.25" customHeight="1">
      <c r="A550" s="22"/>
      <c r="B550" s="23"/>
      <c r="C550" s="15"/>
      <c r="D550" s="15"/>
      <c r="E550" s="24">
        <f t="shared" si="1"/>
        <v>0</v>
      </c>
      <c r="F550" s="15"/>
      <c r="G550" s="25">
        <f t="shared" si="2"/>
        <v>0</v>
      </c>
      <c r="H550" s="15"/>
      <c r="I550" s="24">
        <f t="shared" si="3"/>
        <v>0</v>
      </c>
      <c r="J550" s="15"/>
      <c r="K550" s="15"/>
      <c r="L550" s="15"/>
      <c r="M550" s="24">
        <f t="shared" si="5"/>
        <v>0</v>
      </c>
      <c r="N550" s="15"/>
      <c r="O550" s="15"/>
      <c r="P550" s="15"/>
      <c r="Q550" s="24">
        <f t="shared" si="7"/>
        <v>0</v>
      </c>
      <c r="R550" s="24">
        <f t="shared" si="8"/>
        <v>0</v>
      </c>
      <c r="S550" s="24">
        <f t="shared" si="9"/>
        <v>0</v>
      </c>
      <c r="T550" s="28"/>
      <c r="U550" s="4"/>
      <c r="V550" s="4"/>
      <c r="W550" s="4"/>
      <c r="X550" s="4"/>
      <c r="Y550" s="4"/>
      <c r="Z550" s="4"/>
    </row>
    <row r="551" ht="14.25" customHeight="1">
      <c r="A551" s="22"/>
      <c r="B551" s="23"/>
      <c r="C551" s="15"/>
      <c r="D551" s="15"/>
      <c r="E551" s="24">
        <f t="shared" si="1"/>
        <v>0</v>
      </c>
      <c r="F551" s="15"/>
      <c r="G551" s="25">
        <f t="shared" si="2"/>
        <v>0</v>
      </c>
      <c r="H551" s="15"/>
      <c r="I551" s="24">
        <f t="shared" si="3"/>
        <v>0</v>
      </c>
      <c r="J551" s="15"/>
      <c r="K551" s="15"/>
      <c r="L551" s="15"/>
      <c r="M551" s="24">
        <f t="shared" si="5"/>
        <v>0</v>
      </c>
      <c r="N551" s="15"/>
      <c r="O551" s="15"/>
      <c r="P551" s="15"/>
      <c r="Q551" s="24">
        <f t="shared" si="7"/>
        <v>0</v>
      </c>
      <c r="R551" s="24">
        <f t="shared" si="8"/>
        <v>0</v>
      </c>
      <c r="S551" s="24">
        <f t="shared" si="9"/>
        <v>0</v>
      </c>
      <c r="T551" s="28"/>
      <c r="U551" s="4"/>
      <c r="V551" s="4"/>
      <c r="W551" s="4"/>
      <c r="X551" s="4"/>
      <c r="Y551" s="4"/>
      <c r="Z551" s="4"/>
    </row>
    <row r="552" ht="14.25" customHeight="1">
      <c r="A552" s="22"/>
      <c r="B552" s="23"/>
      <c r="C552" s="15"/>
      <c r="D552" s="15"/>
      <c r="E552" s="24">
        <f t="shared" si="1"/>
        <v>0</v>
      </c>
      <c r="F552" s="15"/>
      <c r="G552" s="25">
        <f t="shared" si="2"/>
        <v>0</v>
      </c>
      <c r="H552" s="15"/>
      <c r="I552" s="24">
        <f t="shared" si="3"/>
        <v>0</v>
      </c>
      <c r="J552" s="15"/>
      <c r="K552" s="15"/>
      <c r="L552" s="15"/>
      <c r="M552" s="24">
        <f t="shared" si="5"/>
        <v>0</v>
      </c>
      <c r="N552" s="15"/>
      <c r="O552" s="15"/>
      <c r="P552" s="15"/>
      <c r="Q552" s="24">
        <f t="shared" si="7"/>
        <v>0</v>
      </c>
      <c r="R552" s="24">
        <f t="shared" si="8"/>
        <v>0</v>
      </c>
      <c r="S552" s="24">
        <f t="shared" si="9"/>
        <v>0</v>
      </c>
      <c r="T552" s="28"/>
      <c r="U552" s="4"/>
      <c r="V552" s="4"/>
      <c r="W552" s="4"/>
      <c r="X552" s="4"/>
      <c r="Y552" s="4"/>
      <c r="Z552" s="4"/>
    </row>
    <row r="553" ht="14.25" customHeight="1">
      <c r="A553" s="22"/>
      <c r="B553" s="23"/>
      <c r="C553" s="15"/>
      <c r="D553" s="15"/>
      <c r="E553" s="24">
        <f t="shared" si="1"/>
        <v>0</v>
      </c>
      <c r="F553" s="15"/>
      <c r="G553" s="25">
        <f t="shared" si="2"/>
        <v>0</v>
      </c>
      <c r="H553" s="15"/>
      <c r="I553" s="24">
        <f t="shared" si="3"/>
        <v>0</v>
      </c>
      <c r="J553" s="15"/>
      <c r="K553" s="15"/>
      <c r="L553" s="15"/>
      <c r="M553" s="24">
        <f t="shared" si="5"/>
        <v>0</v>
      </c>
      <c r="N553" s="15"/>
      <c r="O553" s="15"/>
      <c r="P553" s="15"/>
      <c r="Q553" s="24">
        <f t="shared" si="7"/>
        <v>0</v>
      </c>
      <c r="R553" s="24">
        <f t="shared" si="8"/>
        <v>0</v>
      </c>
      <c r="S553" s="24">
        <f t="shared" si="9"/>
        <v>0</v>
      </c>
      <c r="T553" s="28"/>
      <c r="U553" s="4"/>
      <c r="V553" s="4"/>
      <c r="W553" s="4"/>
      <c r="X553" s="4"/>
      <c r="Y553" s="4"/>
      <c r="Z553" s="4"/>
    </row>
    <row r="554" ht="14.25" customHeight="1">
      <c r="A554" s="22"/>
      <c r="B554" s="23"/>
      <c r="C554" s="15"/>
      <c r="D554" s="15"/>
      <c r="E554" s="24">
        <f t="shared" si="1"/>
        <v>0</v>
      </c>
      <c r="F554" s="15"/>
      <c r="G554" s="25">
        <f t="shared" si="2"/>
        <v>0</v>
      </c>
      <c r="H554" s="15"/>
      <c r="I554" s="24">
        <f t="shared" si="3"/>
        <v>0</v>
      </c>
      <c r="J554" s="15"/>
      <c r="K554" s="15"/>
      <c r="L554" s="15"/>
      <c r="M554" s="24">
        <f t="shared" si="5"/>
        <v>0</v>
      </c>
      <c r="N554" s="15"/>
      <c r="O554" s="15"/>
      <c r="P554" s="15"/>
      <c r="Q554" s="24">
        <f t="shared" si="7"/>
        <v>0</v>
      </c>
      <c r="R554" s="24">
        <f t="shared" si="8"/>
        <v>0</v>
      </c>
      <c r="S554" s="24">
        <f t="shared" si="9"/>
        <v>0</v>
      </c>
      <c r="T554" s="28"/>
      <c r="U554" s="4"/>
      <c r="V554" s="4"/>
      <c r="W554" s="4"/>
      <c r="X554" s="4"/>
      <c r="Y554" s="4"/>
      <c r="Z554" s="4"/>
    </row>
    <row r="555" ht="14.25" customHeight="1">
      <c r="A555" s="22"/>
      <c r="B555" s="23"/>
      <c r="C555" s="15"/>
      <c r="D555" s="15"/>
      <c r="E555" s="24">
        <f t="shared" si="1"/>
        <v>0</v>
      </c>
      <c r="F555" s="15"/>
      <c r="G555" s="25">
        <f t="shared" si="2"/>
        <v>0</v>
      </c>
      <c r="H555" s="15"/>
      <c r="I555" s="24">
        <f t="shared" si="3"/>
        <v>0</v>
      </c>
      <c r="J555" s="15"/>
      <c r="K555" s="15"/>
      <c r="L555" s="15"/>
      <c r="M555" s="24">
        <f t="shared" si="5"/>
        <v>0</v>
      </c>
      <c r="N555" s="15"/>
      <c r="O555" s="15"/>
      <c r="P555" s="15"/>
      <c r="Q555" s="24">
        <f t="shared" si="7"/>
        <v>0</v>
      </c>
      <c r="R555" s="24">
        <f t="shared" si="8"/>
        <v>0</v>
      </c>
      <c r="S555" s="24">
        <f t="shared" si="9"/>
        <v>0</v>
      </c>
      <c r="T555" s="28"/>
      <c r="U555" s="4"/>
      <c r="V555" s="4"/>
      <c r="W555" s="4"/>
      <c r="X555" s="4"/>
      <c r="Y555" s="4"/>
      <c r="Z555" s="4"/>
    </row>
    <row r="556" ht="14.25" customHeight="1">
      <c r="A556" s="22"/>
      <c r="B556" s="23"/>
      <c r="C556" s="15"/>
      <c r="D556" s="15"/>
      <c r="E556" s="24">
        <f t="shared" si="1"/>
        <v>0</v>
      </c>
      <c r="F556" s="15"/>
      <c r="G556" s="25">
        <f t="shared" si="2"/>
        <v>0</v>
      </c>
      <c r="H556" s="15"/>
      <c r="I556" s="24">
        <f t="shared" si="3"/>
        <v>0</v>
      </c>
      <c r="J556" s="15"/>
      <c r="K556" s="15"/>
      <c r="L556" s="15"/>
      <c r="M556" s="24">
        <f t="shared" si="5"/>
        <v>0</v>
      </c>
      <c r="N556" s="15"/>
      <c r="O556" s="15"/>
      <c r="P556" s="15"/>
      <c r="Q556" s="24">
        <f t="shared" si="7"/>
        <v>0</v>
      </c>
      <c r="R556" s="24">
        <f t="shared" si="8"/>
        <v>0</v>
      </c>
      <c r="S556" s="24">
        <f t="shared" si="9"/>
        <v>0</v>
      </c>
      <c r="T556" s="28"/>
      <c r="U556" s="4"/>
      <c r="V556" s="4"/>
      <c r="W556" s="4"/>
      <c r="X556" s="4"/>
      <c r="Y556" s="4"/>
      <c r="Z556" s="4"/>
    </row>
    <row r="557" ht="14.25" customHeight="1">
      <c r="A557" s="22"/>
      <c r="B557" s="23"/>
      <c r="C557" s="15"/>
      <c r="D557" s="15"/>
      <c r="E557" s="24">
        <f t="shared" si="1"/>
        <v>0</v>
      </c>
      <c r="F557" s="15"/>
      <c r="G557" s="25">
        <f t="shared" si="2"/>
        <v>0</v>
      </c>
      <c r="H557" s="15"/>
      <c r="I557" s="24">
        <f t="shared" si="3"/>
        <v>0</v>
      </c>
      <c r="J557" s="15"/>
      <c r="K557" s="15"/>
      <c r="L557" s="15"/>
      <c r="M557" s="24">
        <f t="shared" si="5"/>
        <v>0</v>
      </c>
      <c r="N557" s="15"/>
      <c r="O557" s="15"/>
      <c r="P557" s="15"/>
      <c r="Q557" s="24">
        <f t="shared" si="7"/>
        <v>0</v>
      </c>
      <c r="R557" s="24">
        <f t="shared" si="8"/>
        <v>0</v>
      </c>
      <c r="S557" s="24">
        <f t="shared" si="9"/>
        <v>0</v>
      </c>
      <c r="T557" s="28"/>
      <c r="U557" s="4"/>
      <c r="V557" s="4"/>
      <c r="W557" s="4"/>
      <c r="X557" s="4"/>
      <c r="Y557" s="4"/>
      <c r="Z557" s="4"/>
    </row>
    <row r="558" ht="14.25" customHeight="1">
      <c r="A558" s="22"/>
      <c r="B558" s="23"/>
      <c r="C558" s="15"/>
      <c r="D558" s="15"/>
      <c r="E558" s="24">
        <f t="shared" si="1"/>
        <v>0</v>
      </c>
      <c r="F558" s="15"/>
      <c r="G558" s="25">
        <f t="shared" si="2"/>
        <v>0</v>
      </c>
      <c r="H558" s="15"/>
      <c r="I558" s="24">
        <f t="shared" si="3"/>
        <v>0</v>
      </c>
      <c r="J558" s="15"/>
      <c r="K558" s="15"/>
      <c r="L558" s="15"/>
      <c r="M558" s="24">
        <f t="shared" si="5"/>
        <v>0</v>
      </c>
      <c r="N558" s="15"/>
      <c r="O558" s="15"/>
      <c r="P558" s="15"/>
      <c r="Q558" s="24">
        <f t="shared" si="7"/>
        <v>0</v>
      </c>
      <c r="R558" s="24">
        <f t="shared" si="8"/>
        <v>0</v>
      </c>
      <c r="S558" s="24">
        <f t="shared" si="9"/>
        <v>0</v>
      </c>
      <c r="T558" s="28"/>
      <c r="U558" s="4"/>
      <c r="V558" s="4"/>
      <c r="W558" s="4"/>
      <c r="X558" s="4"/>
      <c r="Y558" s="4"/>
      <c r="Z558" s="4"/>
    </row>
    <row r="559" ht="14.25" customHeight="1">
      <c r="A559" s="22"/>
      <c r="B559" s="23"/>
      <c r="C559" s="15"/>
      <c r="D559" s="15"/>
      <c r="E559" s="24">
        <f t="shared" si="1"/>
        <v>0</v>
      </c>
      <c r="F559" s="15"/>
      <c r="G559" s="25">
        <f t="shared" si="2"/>
        <v>0</v>
      </c>
      <c r="H559" s="15"/>
      <c r="I559" s="24">
        <f t="shared" si="3"/>
        <v>0</v>
      </c>
      <c r="J559" s="15"/>
      <c r="K559" s="15"/>
      <c r="L559" s="15"/>
      <c r="M559" s="24">
        <f t="shared" si="5"/>
        <v>0</v>
      </c>
      <c r="N559" s="15"/>
      <c r="O559" s="15"/>
      <c r="P559" s="15"/>
      <c r="Q559" s="24">
        <f t="shared" si="7"/>
        <v>0</v>
      </c>
      <c r="R559" s="24">
        <f t="shared" si="8"/>
        <v>0</v>
      </c>
      <c r="S559" s="24">
        <f t="shared" si="9"/>
        <v>0</v>
      </c>
      <c r="T559" s="28"/>
      <c r="U559" s="4"/>
      <c r="V559" s="4"/>
      <c r="W559" s="4"/>
      <c r="X559" s="4"/>
      <c r="Y559" s="4"/>
      <c r="Z559" s="4"/>
    </row>
    <row r="560" ht="14.25" customHeight="1">
      <c r="A560" s="22"/>
      <c r="B560" s="23"/>
      <c r="C560" s="15"/>
      <c r="D560" s="15"/>
      <c r="E560" s="24">
        <f t="shared" si="1"/>
        <v>0</v>
      </c>
      <c r="F560" s="15"/>
      <c r="G560" s="25">
        <f t="shared" si="2"/>
        <v>0</v>
      </c>
      <c r="H560" s="15"/>
      <c r="I560" s="24">
        <f t="shared" si="3"/>
        <v>0</v>
      </c>
      <c r="J560" s="15"/>
      <c r="K560" s="15"/>
      <c r="L560" s="15"/>
      <c r="M560" s="24">
        <f t="shared" si="5"/>
        <v>0</v>
      </c>
      <c r="N560" s="15"/>
      <c r="O560" s="15"/>
      <c r="P560" s="15"/>
      <c r="Q560" s="24">
        <f t="shared" si="7"/>
        <v>0</v>
      </c>
      <c r="R560" s="24">
        <f t="shared" si="8"/>
        <v>0</v>
      </c>
      <c r="S560" s="24">
        <f t="shared" si="9"/>
        <v>0</v>
      </c>
      <c r="T560" s="28"/>
      <c r="U560" s="4"/>
      <c r="V560" s="4"/>
      <c r="W560" s="4"/>
      <c r="X560" s="4"/>
      <c r="Y560" s="4"/>
      <c r="Z560" s="4"/>
    </row>
    <row r="561" ht="14.25" customHeight="1">
      <c r="A561" s="22"/>
      <c r="B561" s="23"/>
      <c r="C561" s="15"/>
      <c r="D561" s="15"/>
      <c r="E561" s="24">
        <f t="shared" si="1"/>
        <v>0</v>
      </c>
      <c r="F561" s="15"/>
      <c r="G561" s="25">
        <f t="shared" si="2"/>
        <v>0</v>
      </c>
      <c r="H561" s="15"/>
      <c r="I561" s="24">
        <f t="shared" si="3"/>
        <v>0</v>
      </c>
      <c r="J561" s="15"/>
      <c r="K561" s="15"/>
      <c r="L561" s="15"/>
      <c r="M561" s="24">
        <f t="shared" si="5"/>
        <v>0</v>
      </c>
      <c r="N561" s="15"/>
      <c r="O561" s="15"/>
      <c r="P561" s="15"/>
      <c r="Q561" s="24">
        <f t="shared" si="7"/>
        <v>0</v>
      </c>
      <c r="R561" s="24">
        <f t="shared" si="8"/>
        <v>0</v>
      </c>
      <c r="S561" s="24">
        <f t="shared" si="9"/>
        <v>0</v>
      </c>
      <c r="T561" s="28"/>
      <c r="U561" s="4"/>
      <c r="V561" s="4"/>
      <c r="W561" s="4"/>
      <c r="X561" s="4"/>
      <c r="Y561" s="4"/>
      <c r="Z561" s="4"/>
    </row>
    <row r="562" ht="14.25" customHeight="1">
      <c r="A562" s="22"/>
      <c r="B562" s="23"/>
      <c r="C562" s="15"/>
      <c r="D562" s="15"/>
      <c r="E562" s="24">
        <f t="shared" si="1"/>
        <v>0</v>
      </c>
      <c r="F562" s="15"/>
      <c r="G562" s="25">
        <f t="shared" si="2"/>
        <v>0</v>
      </c>
      <c r="H562" s="15"/>
      <c r="I562" s="24">
        <f t="shared" si="3"/>
        <v>0</v>
      </c>
      <c r="J562" s="15"/>
      <c r="K562" s="15"/>
      <c r="L562" s="15"/>
      <c r="M562" s="24">
        <f t="shared" si="5"/>
        <v>0</v>
      </c>
      <c r="N562" s="15"/>
      <c r="O562" s="15"/>
      <c r="P562" s="15"/>
      <c r="Q562" s="24">
        <f t="shared" si="7"/>
        <v>0</v>
      </c>
      <c r="R562" s="24">
        <f t="shared" si="8"/>
        <v>0</v>
      </c>
      <c r="S562" s="24">
        <f t="shared" si="9"/>
        <v>0</v>
      </c>
      <c r="T562" s="28"/>
      <c r="U562" s="4"/>
      <c r="V562" s="4"/>
      <c r="W562" s="4"/>
      <c r="X562" s="4"/>
      <c r="Y562" s="4"/>
      <c r="Z562" s="4"/>
    </row>
    <row r="563" ht="14.25" customHeight="1">
      <c r="A563" s="22"/>
      <c r="B563" s="23"/>
      <c r="C563" s="15"/>
      <c r="D563" s="15"/>
      <c r="E563" s="24">
        <f t="shared" si="1"/>
        <v>0</v>
      </c>
      <c r="F563" s="15"/>
      <c r="G563" s="25">
        <f t="shared" si="2"/>
        <v>0</v>
      </c>
      <c r="H563" s="15"/>
      <c r="I563" s="24">
        <f t="shared" si="3"/>
        <v>0</v>
      </c>
      <c r="J563" s="15"/>
      <c r="K563" s="15"/>
      <c r="L563" s="15"/>
      <c r="M563" s="24">
        <f t="shared" si="5"/>
        <v>0</v>
      </c>
      <c r="N563" s="15"/>
      <c r="O563" s="15"/>
      <c r="P563" s="15"/>
      <c r="Q563" s="24">
        <f t="shared" si="7"/>
        <v>0</v>
      </c>
      <c r="R563" s="24">
        <f t="shared" si="8"/>
        <v>0</v>
      </c>
      <c r="S563" s="24">
        <f t="shared" si="9"/>
        <v>0</v>
      </c>
      <c r="T563" s="28"/>
      <c r="U563" s="4"/>
      <c r="V563" s="4"/>
      <c r="W563" s="4"/>
      <c r="X563" s="4"/>
      <c r="Y563" s="4"/>
      <c r="Z563" s="4"/>
    </row>
    <row r="564" ht="14.25" customHeight="1">
      <c r="A564" s="22"/>
      <c r="B564" s="23"/>
      <c r="C564" s="15"/>
      <c r="D564" s="15"/>
      <c r="E564" s="24">
        <f t="shared" si="1"/>
        <v>0</v>
      </c>
      <c r="F564" s="15"/>
      <c r="G564" s="25">
        <f t="shared" si="2"/>
        <v>0</v>
      </c>
      <c r="H564" s="15"/>
      <c r="I564" s="24">
        <f t="shared" si="3"/>
        <v>0</v>
      </c>
      <c r="J564" s="15"/>
      <c r="K564" s="15"/>
      <c r="L564" s="15"/>
      <c r="M564" s="24">
        <f t="shared" si="5"/>
        <v>0</v>
      </c>
      <c r="N564" s="15"/>
      <c r="O564" s="15"/>
      <c r="P564" s="15"/>
      <c r="Q564" s="24">
        <f t="shared" si="7"/>
        <v>0</v>
      </c>
      <c r="R564" s="24">
        <f t="shared" si="8"/>
        <v>0</v>
      </c>
      <c r="S564" s="24">
        <f t="shared" si="9"/>
        <v>0</v>
      </c>
      <c r="T564" s="28"/>
      <c r="U564" s="4"/>
      <c r="V564" s="4"/>
      <c r="W564" s="4"/>
      <c r="X564" s="4"/>
      <c r="Y564" s="4"/>
      <c r="Z564" s="4"/>
    </row>
    <row r="565" ht="14.25" customHeight="1">
      <c r="A565" s="22"/>
      <c r="B565" s="23"/>
      <c r="C565" s="15"/>
      <c r="D565" s="15"/>
      <c r="E565" s="24">
        <f t="shared" si="1"/>
        <v>0</v>
      </c>
      <c r="F565" s="15"/>
      <c r="G565" s="25">
        <f t="shared" si="2"/>
        <v>0</v>
      </c>
      <c r="H565" s="15"/>
      <c r="I565" s="24">
        <f t="shared" si="3"/>
        <v>0</v>
      </c>
      <c r="J565" s="15"/>
      <c r="K565" s="15"/>
      <c r="L565" s="15"/>
      <c r="M565" s="24">
        <f t="shared" si="5"/>
        <v>0</v>
      </c>
      <c r="N565" s="15"/>
      <c r="O565" s="15"/>
      <c r="P565" s="15"/>
      <c r="Q565" s="24">
        <f t="shared" si="7"/>
        <v>0</v>
      </c>
      <c r="R565" s="24">
        <f t="shared" si="8"/>
        <v>0</v>
      </c>
      <c r="S565" s="24">
        <f t="shared" si="9"/>
        <v>0</v>
      </c>
      <c r="T565" s="28"/>
      <c r="U565" s="4"/>
      <c r="V565" s="4"/>
      <c r="W565" s="4"/>
      <c r="X565" s="4"/>
      <c r="Y565" s="4"/>
      <c r="Z565" s="4"/>
    </row>
    <row r="566" ht="14.25" customHeight="1">
      <c r="A566" s="22"/>
      <c r="B566" s="23"/>
      <c r="C566" s="15"/>
      <c r="D566" s="15"/>
      <c r="E566" s="24">
        <f t="shared" si="1"/>
        <v>0</v>
      </c>
      <c r="F566" s="15"/>
      <c r="G566" s="25">
        <f t="shared" si="2"/>
        <v>0</v>
      </c>
      <c r="H566" s="15"/>
      <c r="I566" s="24">
        <f t="shared" si="3"/>
        <v>0</v>
      </c>
      <c r="J566" s="15"/>
      <c r="K566" s="15"/>
      <c r="L566" s="15"/>
      <c r="M566" s="24">
        <f t="shared" si="5"/>
        <v>0</v>
      </c>
      <c r="N566" s="15"/>
      <c r="O566" s="15"/>
      <c r="P566" s="15"/>
      <c r="Q566" s="24">
        <f t="shared" si="7"/>
        <v>0</v>
      </c>
      <c r="R566" s="24">
        <f t="shared" si="8"/>
        <v>0</v>
      </c>
      <c r="S566" s="24">
        <f t="shared" si="9"/>
        <v>0</v>
      </c>
      <c r="T566" s="28"/>
      <c r="U566" s="4"/>
      <c r="V566" s="4"/>
      <c r="W566" s="4"/>
      <c r="X566" s="4"/>
      <c r="Y566" s="4"/>
      <c r="Z566" s="4"/>
    </row>
    <row r="567" ht="14.25" customHeight="1">
      <c r="A567" s="22"/>
      <c r="B567" s="23"/>
      <c r="C567" s="15"/>
      <c r="D567" s="15"/>
      <c r="E567" s="24">
        <f t="shared" si="1"/>
        <v>0</v>
      </c>
      <c r="F567" s="15"/>
      <c r="G567" s="25">
        <f t="shared" si="2"/>
        <v>0</v>
      </c>
      <c r="H567" s="15"/>
      <c r="I567" s="24">
        <f t="shared" si="3"/>
        <v>0</v>
      </c>
      <c r="J567" s="15"/>
      <c r="K567" s="15"/>
      <c r="L567" s="15"/>
      <c r="M567" s="24">
        <f t="shared" si="5"/>
        <v>0</v>
      </c>
      <c r="N567" s="15"/>
      <c r="O567" s="15"/>
      <c r="P567" s="15"/>
      <c r="Q567" s="24">
        <f t="shared" si="7"/>
        <v>0</v>
      </c>
      <c r="R567" s="24">
        <f t="shared" si="8"/>
        <v>0</v>
      </c>
      <c r="S567" s="24">
        <f t="shared" si="9"/>
        <v>0</v>
      </c>
      <c r="T567" s="28"/>
      <c r="U567" s="4"/>
      <c r="V567" s="4"/>
      <c r="W567" s="4"/>
      <c r="X567" s="4"/>
      <c r="Y567" s="4"/>
      <c r="Z567" s="4"/>
    </row>
    <row r="568" ht="14.25" customHeight="1">
      <c r="A568" s="22"/>
      <c r="B568" s="23"/>
      <c r="C568" s="15"/>
      <c r="D568" s="15"/>
      <c r="E568" s="24">
        <f t="shared" si="1"/>
        <v>0</v>
      </c>
      <c r="F568" s="15"/>
      <c r="G568" s="25">
        <f t="shared" si="2"/>
        <v>0</v>
      </c>
      <c r="H568" s="15"/>
      <c r="I568" s="24">
        <f t="shared" si="3"/>
        <v>0</v>
      </c>
      <c r="J568" s="15"/>
      <c r="K568" s="15"/>
      <c r="L568" s="15"/>
      <c r="M568" s="24">
        <f t="shared" si="5"/>
        <v>0</v>
      </c>
      <c r="N568" s="15"/>
      <c r="O568" s="15"/>
      <c r="P568" s="15"/>
      <c r="Q568" s="24">
        <f t="shared" si="7"/>
        <v>0</v>
      </c>
      <c r="R568" s="24">
        <f t="shared" si="8"/>
        <v>0</v>
      </c>
      <c r="S568" s="24">
        <f t="shared" si="9"/>
        <v>0</v>
      </c>
      <c r="T568" s="28"/>
      <c r="U568" s="4"/>
      <c r="V568" s="4"/>
      <c r="W568" s="4"/>
      <c r="X568" s="4"/>
      <c r="Y568" s="4"/>
      <c r="Z568" s="4"/>
    </row>
    <row r="569" ht="14.25" customHeight="1">
      <c r="A569" s="22"/>
      <c r="B569" s="23"/>
      <c r="C569" s="15"/>
      <c r="D569" s="15"/>
      <c r="E569" s="24">
        <f t="shared" si="1"/>
        <v>0</v>
      </c>
      <c r="F569" s="15"/>
      <c r="G569" s="25">
        <f t="shared" si="2"/>
        <v>0</v>
      </c>
      <c r="H569" s="15"/>
      <c r="I569" s="24">
        <f t="shared" si="3"/>
        <v>0</v>
      </c>
      <c r="J569" s="15"/>
      <c r="K569" s="15"/>
      <c r="L569" s="15"/>
      <c r="M569" s="24">
        <f t="shared" si="5"/>
        <v>0</v>
      </c>
      <c r="N569" s="15"/>
      <c r="O569" s="15"/>
      <c r="P569" s="15"/>
      <c r="Q569" s="24">
        <f t="shared" si="7"/>
        <v>0</v>
      </c>
      <c r="R569" s="24">
        <f t="shared" si="8"/>
        <v>0</v>
      </c>
      <c r="S569" s="24">
        <f t="shared" si="9"/>
        <v>0</v>
      </c>
      <c r="T569" s="28"/>
      <c r="U569" s="4"/>
      <c r="V569" s="4"/>
      <c r="W569" s="4"/>
      <c r="X569" s="4"/>
      <c r="Y569" s="4"/>
      <c r="Z569" s="4"/>
    </row>
    <row r="570" ht="14.25" customHeight="1">
      <c r="A570" s="22"/>
      <c r="B570" s="23"/>
      <c r="C570" s="15"/>
      <c r="D570" s="15"/>
      <c r="E570" s="24">
        <f t="shared" si="1"/>
        <v>0</v>
      </c>
      <c r="F570" s="15"/>
      <c r="G570" s="25">
        <f t="shared" si="2"/>
        <v>0</v>
      </c>
      <c r="H570" s="15"/>
      <c r="I570" s="24">
        <f t="shared" si="3"/>
        <v>0</v>
      </c>
      <c r="J570" s="15"/>
      <c r="K570" s="15"/>
      <c r="L570" s="15"/>
      <c r="M570" s="24">
        <f t="shared" si="5"/>
        <v>0</v>
      </c>
      <c r="N570" s="15"/>
      <c r="O570" s="15"/>
      <c r="P570" s="15"/>
      <c r="Q570" s="24">
        <f t="shared" si="7"/>
        <v>0</v>
      </c>
      <c r="R570" s="24">
        <f t="shared" si="8"/>
        <v>0</v>
      </c>
      <c r="S570" s="24">
        <f t="shared" si="9"/>
        <v>0</v>
      </c>
      <c r="T570" s="28"/>
      <c r="U570" s="4"/>
      <c r="V570" s="4"/>
      <c r="W570" s="4"/>
      <c r="X570" s="4"/>
      <c r="Y570" s="4"/>
      <c r="Z570" s="4"/>
    </row>
    <row r="571" ht="14.25" customHeight="1">
      <c r="A571" s="22"/>
      <c r="B571" s="23"/>
      <c r="C571" s="15"/>
      <c r="D571" s="15"/>
      <c r="E571" s="24">
        <f t="shared" si="1"/>
        <v>0</v>
      </c>
      <c r="F571" s="15"/>
      <c r="G571" s="25">
        <f t="shared" si="2"/>
        <v>0</v>
      </c>
      <c r="H571" s="15"/>
      <c r="I571" s="24">
        <f t="shared" si="3"/>
        <v>0</v>
      </c>
      <c r="J571" s="15"/>
      <c r="K571" s="15"/>
      <c r="L571" s="15"/>
      <c r="M571" s="24">
        <f t="shared" si="5"/>
        <v>0</v>
      </c>
      <c r="N571" s="15"/>
      <c r="O571" s="15"/>
      <c r="P571" s="15"/>
      <c r="Q571" s="24">
        <f t="shared" si="7"/>
        <v>0</v>
      </c>
      <c r="R571" s="24">
        <f t="shared" si="8"/>
        <v>0</v>
      </c>
      <c r="S571" s="24">
        <f t="shared" si="9"/>
        <v>0</v>
      </c>
      <c r="T571" s="28"/>
      <c r="U571" s="4"/>
      <c r="V571" s="4"/>
      <c r="W571" s="4"/>
      <c r="X571" s="4"/>
      <c r="Y571" s="4"/>
      <c r="Z571" s="4"/>
    </row>
    <row r="572" ht="14.25" customHeight="1">
      <c r="A572" s="22"/>
      <c r="B572" s="23"/>
      <c r="C572" s="15"/>
      <c r="D572" s="15"/>
      <c r="E572" s="24">
        <f t="shared" si="1"/>
        <v>0</v>
      </c>
      <c r="F572" s="15"/>
      <c r="G572" s="25">
        <f t="shared" si="2"/>
        <v>0</v>
      </c>
      <c r="H572" s="15"/>
      <c r="I572" s="24">
        <f t="shared" si="3"/>
        <v>0</v>
      </c>
      <c r="J572" s="15"/>
      <c r="K572" s="15"/>
      <c r="L572" s="15"/>
      <c r="M572" s="24">
        <f t="shared" si="5"/>
        <v>0</v>
      </c>
      <c r="N572" s="15"/>
      <c r="O572" s="15"/>
      <c r="P572" s="15"/>
      <c r="Q572" s="24">
        <f t="shared" si="7"/>
        <v>0</v>
      </c>
      <c r="R572" s="24">
        <f t="shared" si="8"/>
        <v>0</v>
      </c>
      <c r="S572" s="24">
        <f t="shared" si="9"/>
        <v>0</v>
      </c>
      <c r="T572" s="28"/>
      <c r="U572" s="4"/>
      <c r="V572" s="4"/>
      <c r="W572" s="4"/>
      <c r="X572" s="4"/>
      <c r="Y572" s="4"/>
      <c r="Z572" s="4"/>
    </row>
    <row r="573" ht="14.25" customHeight="1">
      <c r="A573" s="22"/>
      <c r="B573" s="23"/>
      <c r="C573" s="15"/>
      <c r="D573" s="15"/>
      <c r="E573" s="24">
        <f t="shared" si="1"/>
        <v>0</v>
      </c>
      <c r="F573" s="15"/>
      <c r="G573" s="25">
        <f t="shared" si="2"/>
        <v>0</v>
      </c>
      <c r="H573" s="15"/>
      <c r="I573" s="24">
        <f t="shared" si="3"/>
        <v>0</v>
      </c>
      <c r="J573" s="15"/>
      <c r="K573" s="15"/>
      <c r="L573" s="15"/>
      <c r="M573" s="24">
        <f t="shared" si="5"/>
        <v>0</v>
      </c>
      <c r="N573" s="15"/>
      <c r="O573" s="15"/>
      <c r="P573" s="15"/>
      <c r="Q573" s="24">
        <f t="shared" si="7"/>
        <v>0</v>
      </c>
      <c r="R573" s="24">
        <f t="shared" si="8"/>
        <v>0</v>
      </c>
      <c r="S573" s="24">
        <f t="shared" si="9"/>
        <v>0</v>
      </c>
      <c r="T573" s="28"/>
      <c r="U573" s="4"/>
      <c r="V573" s="4"/>
      <c r="W573" s="4"/>
      <c r="X573" s="4"/>
      <c r="Y573" s="4"/>
      <c r="Z573" s="4"/>
    </row>
    <row r="574" ht="14.25" customHeight="1">
      <c r="A574" s="22"/>
      <c r="B574" s="23"/>
      <c r="C574" s="15"/>
      <c r="D574" s="15"/>
      <c r="E574" s="24">
        <f t="shared" si="1"/>
        <v>0</v>
      </c>
      <c r="F574" s="15"/>
      <c r="G574" s="25">
        <f t="shared" si="2"/>
        <v>0</v>
      </c>
      <c r="H574" s="15"/>
      <c r="I574" s="24">
        <f t="shared" si="3"/>
        <v>0</v>
      </c>
      <c r="J574" s="15"/>
      <c r="K574" s="15"/>
      <c r="L574" s="15"/>
      <c r="M574" s="24">
        <f t="shared" si="5"/>
        <v>0</v>
      </c>
      <c r="N574" s="15"/>
      <c r="O574" s="15"/>
      <c r="P574" s="15"/>
      <c r="Q574" s="24">
        <f t="shared" si="7"/>
        <v>0</v>
      </c>
      <c r="R574" s="24">
        <f t="shared" si="8"/>
        <v>0</v>
      </c>
      <c r="S574" s="24">
        <f t="shared" si="9"/>
        <v>0</v>
      </c>
      <c r="T574" s="28"/>
      <c r="U574" s="4"/>
      <c r="V574" s="4"/>
      <c r="W574" s="4"/>
      <c r="X574" s="4"/>
      <c r="Y574" s="4"/>
      <c r="Z574" s="4"/>
    </row>
    <row r="575" ht="14.25" customHeight="1">
      <c r="A575" s="22"/>
      <c r="B575" s="23"/>
      <c r="C575" s="15"/>
      <c r="D575" s="15"/>
      <c r="E575" s="24">
        <f t="shared" si="1"/>
        <v>0</v>
      </c>
      <c r="F575" s="15"/>
      <c r="G575" s="25">
        <f t="shared" si="2"/>
        <v>0</v>
      </c>
      <c r="H575" s="15"/>
      <c r="I575" s="24">
        <f t="shared" si="3"/>
        <v>0</v>
      </c>
      <c r="J575" s="15"/>
      <c r="K575" s="15"/>
      <c r="L575" s="15"/>
      <c r="M575" s="24">
        <f t="shared" si="5"/>
        <v>0</v>
      </c>
      <c r="N575" s="15"/>
      <c r="O575" s="15"/>
      <c r="P575" s="15"/>
      <c r="Q575" s="24">
        <f t="shared" si="7"/>
        <v>0</v>
      </c>
      <c r="R575" s="24">
        <f t="shared" si="8"/>
        <v>0</v>
      </c>
      <c r="S575" s="24">
        <f t="shared" si="9"/>
        <v>0</v>
      </c>
      <c r="T575" s="28"/>
      <c r="U575" s="4"/>
      <c r="V575" s="4"/>
      <c r="W575" s="4"/>
      <c r="X575" s="4"/>
      <c r="Y575" s="4"/>
      <c r="Z575" s="4"/>
    </row>
    <row r="576" ht="14.25" customHeight="1">
      <c r="A576" s="22"/>
      <c r="B576" s="23"/>
      <c r="C576" s="15"/>
      <c r="D576" s="15"/>
      <c r="E576" s="24">
        <f t="shared" si="1"/>
        <v>0</v>
      </c>
      <c r="F576" s="15"/>
      <c r="G576" s="25">
        <f t="shared" si="2"/>
        <v>0</v>
      </c>
      <c r="H576" s="15"/>
      <c r="I576" s="24">
        <f t="shared" si="3"/>
        <v>0</v>
      </c>
      <c r="J576" s="15"/>
      <c r="K576" s="15"/>
      <c r="L576" s="15"/>
      <c r="M576" s="24">
        <f t="shared" si="5"/>
        <v>0</v>
      </c>
      <c r="N576" s="15"/>
      <c r="O576" s="15"/>
      <c r="P576" s="15"/>
      <c r="Q576" s="24">
        <f t="shared" si="7"/>
        <v>0</v>
      </c>
      <c r="R576" s="24">
        <f t="shared" si="8"/>
        <v>0</v>
      </c>
      <c r="S576" s="24">
        <f t="shared" si="9"/>
        <v>0</v>
      </c>
      <c r="T576" s="28"/>
      <c r="U576" s="4"/>
      <c r="V576" s="4"/>
      <c r="W576" s="4"/>
      <c r="X576" s="4"/>
      <c r="Y576" s="4"/>
      <c r="Z576" s="4"/>
    </row>
    <row r="577" ht="14.25" customHeight="1">
      <c r="A577" s="22"/>
      <c r="B577" s="23"/>
      <c r="C577" s="15"/>
      <c r="D577" s="15"/>
      <c r="E577" s="24">
        <f t="shared" si="1"/>
        <v>0</v>
      </c>
      <c r="F577" s="15"/>
      <c r="G577" s="25">
        <f t="shared" si="2"/>
        <v>0</v>
      </c>
      <c r="H577" s="15"/>
      <c r="I577" s="24">
        <f t="shared" si="3"/>
        <v>0</v>
      </c>
      <c r="J577" s="15"/>
      <c r="K577" s="15"/>
      <c r="L577" s="15"/>
      <c r="M577" s="24">
        <f t="shared" si="5"/>
        <v>0</v>
      </c>
      <c r="N577" s="15"/>
      <c r="O577" s="15"/>
      <c r="P577" s="15"/>
      <c r="Q577" s="24">
        <f t="shared" si="7"/>
        <v>0</v>
      </c>
      <c r="R577" s="24">
        <f t="shared" si="8"/>
        <v>0</v>
      </c>
      <c r="S577" s="24">
        <f t="shared" si="9"/>
        <v>0</v>
      </c>
      <c r="T577" s="28"/>
      <c r="U577" s="4"/>
      <c r="V577" s="4"/>
      <c r="W577" s="4"/>
      <c r="X577" s="4"/>
      <c r="Y577" s="4"/>
      <c r="Z577" s="4"/>
    </row>
    <row r="578" ht="14.25" customHeight="1">
      <c r="A578" s="22"/>
      <c r="B578" s="23"/>
      <c r="C578" s="15"/>
      <c r="D578" s="15"/>
      <c r="E578" s="24">
        <f t="shared" si="1"/>
        <v>0</v>
      </c>
      <c r="F578" s="15"/>
      <c r="G578" s="25">
        <f t="shared" si="2"/>
        <v>0</v>
      </c>
      <c r="H578" s="15"/>
      <c r="I578" s="24">
        <f t="shared" si="3"/>
        <v>0</v>
      </c>
      <c r="J578" s="15"/>
      <c r="K578" s="15"/>
      <c r="L578" s="15"/>
      <c r="M578" s="24">
        <f t="shared" si="5"/>
        <v>0</v>
      </c>
      <c r="N578" s="15"/>
      <c r="O578" s="15"/>
      <c r="P578" s="15"/>
      <c r="Q578" s="24">
        <f t="shared" si="7"/>
        <v>0</v>
      </c>
      <c r="R578" s="24">
        <f t="shared" si="8"/>
        <v>0</v>
      </c>
      <c r="S578" s="24">
        <f t="shared" si="9"/>
        <v>0</v>
      </c>
      <c r="T578" s="28"/>
      <c r="U578" s="4"/>
      <c r="V578" s="4"/>
      <c r="W578" s="4"/>
      <c r="X578" s="4"/>
      <c r="Y578" s="4"/>
      <c r="Z578" s="4"/>
    </row>
    <row r="579" ht="14.25" customHeight="1">
      <c r="A579" s="22"/>
      <c r="B579" s="23"/>
      <c r="C579" s="15"/>
      <c r="D579" s="15"/>
      <c r="E579" s="24">
        <f t="shared" si="1"/>
        <v>0</v>
      </c>
      <c r="F579" s="15"/>
      <c r="G579" s="25">
        <f t="shared" si="2"/>
        <v>0</v>
      </c>
      <c r="H579" s="15"/>
      <c r="I579" s="24">
        <f t="shared" si="3"/>
        <v>0</v>
      </c>
      <c r="J579" s="15"/>
      <c r="K579" s="15"/>
      <c r="L579" s="15"/>
      <c r="M579" s="24">
        <f t="shared" si="5"/>
        <v>0</v>
      </c>
      <c r="N579" s="15"/>
      <c r="O579" s="15"/>
      <c r="P579" s="15"/>
      <c r="Q579" s="24">
        <f t="shared" si="7"/>
        <v>0</v>
      </c>
      <c r="R579" s="24">
        <f t="shared" si="8"/>
        <v>0</v>
      </c>
      <c r="S579" s="24">
        <f t="shared" si="9"/>
        <v>0</v>
      </c>
      <c r="T579" s="28"/>
      <c r="U579" s="4"/>
      <c r="V579" s="4"/>
      <c r="W579" s="4"/>
      <c r="X579" s="4"/>
      <c r="Y579" s="4"/>
      <c r="Z579" s="4"/>
    </row>
    <row r="580" ht="14.25" customHeight="1">
      <c r="A580" s="22"/>
      <c r="B580" s="23"/>
      <c r="C580" s="15"/>
      <c r="D580" s="15"/>
      <c r="E580" s="24">
        <f t="shared" si="1"/>
        <v>0</v>
      </c>
      <c r="F580" s="15"/>
      <c r="G580" s="25">
        <f t="shared" si="2"/>
        <v>0</v>
      </c>
      <c r="H580" s="15"/>
      <c r="I580" s="24">
        <f t="shared" si="3"/>
        <v>0</v>
      </c>
      <c r="J580" s="15"/>
      <c r="K580" s="15"/>
      <c r="L580" s="15"/>
      <c r="M580" s="24">
        <f t="shared" si="5"/>
        <v>0</v>
      </c>
      <c r="N580" s="15"/>
      <c r="O580" s="15"/>
      <c r="P580" s="15"/>
      <c r="Q580" s="24">
        <f t="shared" si="7"/>
        <v>0</v>
      </c>
      <c r="R580" s="24">
        <f t="shared" si="8"/>
        <v>0</v>
      </c>
      <c r="S580" s="24">
        <f t="shared" si="9"/>
        <v>0</v>
      </c>
      <c r="T580" s="28"/>
      <c r="U580" s="4"/>
      <c r="V580" s="4"/>
      <c r="W580" s="4"/>
      <c r="X580" s="4"/>
      <c r="Y580" s="4"/>
      <c r="Z580" s="4"/>
    </row>
    <row r="581" ht="14.25" customHeight="1">
      <c r="A581" s="22"/>
      <c r="B581" s="23"/>
      <c r="C581" s="15"/>
      <c r="D581" s="15"/>
      <c r="E581" s="24">
        <f t="shared" si="1"/>
        <v>0</v>
      </c>
      <c r="F581" s="15"/>
      <c r="G581" s="25">
        <f t="shared" si="2"/>
        <v>0</v>
      </c>
      <c r="H581" s="15"/>
      <c r="I581" s="24">
        <f t="shared" si="3"/>
        <v>0</v>
      </c>
      <c r="J581" s="15"/>
      <c r="K581" s="15"/>
      <c r="L581" s="15"/>
      <c r="M581" s="24">
        <f t="shared" si="5"/>
        <v>0</v>
      </c>
      <c r="N581" s="15"/>
      <c r="O581" s="15"/>
      <c r="P581" s="15"/>
      <c r="Q581" s="24">
        <f t="shared" si="7"/>
        <v>0</v>
      </c>
      <c r="R581" s="24">
        <f t="shared" si="8"/>
        <v>0</v>
      </c>
      <c r="S581" s="24">
        <f t="shared" si="9"/>
        <v>0</v>
      </c>
      <c r="T581" s="28"/>
      <c r="U581" s="4"/>
      <c r="V581" s="4"/>
      <c r="W581" s="4"/>
      <c r="X581" s="4"/>
      <c r="Y581" s="4"/>
      <c r="Z581" s="4"/>
    </row>
    <row r="582" ht="14.25" customHeight="1">
      <c r="A582" s="22"/>
      <c r="B582" s="23"/>
      <c r="C582" s="15"/>
      <c r="D582" s="15"/>
      <c r="E582" s="24">
        <f t="shared" si="1"/>
        <v>0</v>
      </c>
      <c r="F582" s="15"/>
      <c r="G582" s="25">
        <f t="shared" si="2"/>
        <v>0</v>
      </c>
      <c r="H582" s="15"/>
      <c r="I582" s="24">
        <f t="shared" si="3"/>
        <v>0</v>
      </c>
      <c r="J582" s="15"/>
      <c r="K582" s="15"/>
      <c r="L582" s="15"/>
      <c r="M582" s="24">
        <f t="shared" si="5"/>
        <v>0</v>
      </c>
      <c r="N582" s="15"/>
      <c r="O582" s="15"/>
      <c r="P582" s="15"/>
      <c r="Q582" s="24">
        <f t="shared" si="7"/>
        <v>0</v>
      </c>
      <c r="R582" s="24">
        <f t="shared" si="8"/>
        <v>0</v>
      </c>
      <c r="S582" s="24">
        <f t="shared" si="9"/>
        <v>0</v>
      </c>
      <c r="T582" s="28"/>
      <c r="U582" s="4"/>
      <c r="V582" s="4"/>
      <c r="W582" s="4"/>
      <c r="X582" s="4"/>
      <c r="Y582" s="4"/>
      <c r="Z582" s="4"/>
    </row>
    <row r="583" ht="14.25" customHeight="1">
      <c r="A583" s="22"/>
      <c r="B583" s="23"/>
      <c r="C583" s="15"/>
      <c r="D583" s="15"/>
      <c r="E583" s="24">
        <f t="shared" si="1"/>
        <v>0</v>
      </c>
      <c r="F583" s="15"/>
      <c r="G583" s="25">
        <f t="shared" si="2"/>
        <v>0</v>
      </c>
      <c r="H583" s="15"/>
      <c r="I583" s="24">
        <f t="shared" si="3"/>
        <v>0</v>
      </c>
      <c r="J583" s="15"/>
      <c r="K583" s="15"/>
      <c r="L583" s="15"/>
      <c r="M583" s="24">
        <f t="shared" si="5"/>
        <v>0</v>
      </c>
      <c r="N583" s="15"/>
      <c r="O583" s="15"/>
      <c r="P583" s="15"/>
      <c r="Q583" s="24">
        <f t="shared" si="7"/>
        <v>0</v>
      </c>
      <c r="R583" s="24">
        <f t="shared" si="8"/>
        <v>0</v>
      </c>
      <c r="S583" s="24">
        <f t="shared" si="9"/>
        <v>0</v>
      </c>
      <c r="T583" s="28"/>
      <c r="U583" s="4"/>
      <c r="V583" s="4"/>
      <c r="W583" s="4"/>
      <c r="X583" s="4"/>
      <c r="Y583" s="4"/>
      <c r="Z583" s="4"/>
    </row>
    <row r="584" ht="14.25" customHeight="1">
      <c r="A584" s="22"/>
      <c r="B584" s="23"/>
      <c r="C584" s="15"/>
      <c r="D584" s="15"/>
      <c r="E584" s="24">
        <f t="shared" si="1"/>
        <v>0</v>
      </c>
      <c r="F584" s="15"/>
      <c r="G584" s="25">
        <f t="shared" si="2"/>
        <v>0</v>
      </c>
      <c r="H584" s="15"/>
      <c r="I584" s="24">
        <f t="shared" si="3"/>
        <v>0</v>
      </c>
      <c r="J584" s="15"/>
      <c r="K584" s="15"/>
      <c r="L584" s="15"/>
      <c r="M584" s="24">
        <f t="shared" si="5"/>
        <v>0</v>
      </c>
      <c r="N584" s="15"/>
      <c r="O584" s="15"/>
      <c r="P584" s="15"/>
      <c r="Q584" s="24">
        <f t="shared" si="7"/>
        <v>0</v>
      </c>
      <c r="R584" s="24">
        <f t="shared" si="8"/>
        <v>0</v>
      </c>
      <c r="S584" s="24">
        <f t="shared" si="9"/>
        <v>0</v>
      </c>
      <c r="T584" s="28"/>
      <c r="U584" s="4"/>
      <c r="V584" s="4"/>
      <c r="W584" s="4"/>
      <c r="X584" s="4"/>
      <c r="Y584" s="4"/>
      <c r="Z584" s="4"/>
    </row>
    <row r="585" ht="14.25" customHeight="1">
      <c r="A585" s="22"/>
      <c r="B585" s="23"/>
      <c r="C585" s="15"/>
      <c r="D585" s="15"/>
      <c r="E585" s="24">
        <f t="shared" si="1"/>
        <v>0</v>
      </c>
      <c r="F585" s="15"/>
      <c r="G585" s="25">
        <f t="shared" si="2"/>
        <v>0</v>
      </c>
      <c r="H585" s="15"/>
      <c r="I585" s="24">
        <f t="shared" si="3"/>
        <v>0</v>
      </c>
      <c r="J585" s="15"/>
      <c r="K585" s="15"/>
      <c r="L585" s="15"/>
      <c r="M585" s="24">
        <f t="shared" si="5"/>
        <v>0</v>
      </c>
      <c r="N585" s="15"/>
      <c r="O585" s="15"/>
      <c r="P585" s="15"/>
      <c r="Q585" s="24">
        <f t="shared" si="7"/>
        <v>0</v>
      </c>
      <c r="R585" s="24">
        <f t="shared" si="8"/>
        <v>0</v>
      </c>
      <c r="S585" s="24">
        <f t="shared" si="9"/>
        <v>0</v>
      </c>
      <c r="T585" s="28"/>
      <c r="U585" s="4"/>
      <c r="V585" s="4"/>
      <c r="W585" s="4"/>
      <c r="X585" s="4"/>
      <c r="Y585" s="4"/>
      <c r="Z585" s="4"/>
    </row>
    <row r="586" ht="14.25" customHeight="1">
      <c r="A586" s="22"/>
      <c r="B586" s="23"/>
      <c r="C586" s="15"/>
      <c r="D586" s="15"/>
      <c r="E586" s="24">
        <f t="shared" si="1"/>
        <v>0</v>
      </c>
      <c r="F586" s="15"/>
      <c r="G586" s="25">
        <f t="shared" si="2"/>
        <v>0</v>
      </c>
      <c r="H586" s="15"/>
      <c r="I586" s="24">
        <f t="shared" si="3"/>
        <v>0</v>
      </c>
      <c r="J586" s="15"/>
      <c r="K586" s="15"/>
      <c r="L586" s="15"/>
      <c r="M586" s="24">
        <f t="shared" si="5"/>
        <v>0</v>
      </c>
      <c r="N586" s="15"/>
      <c r="O586" s="15"/>
      <c r="P586" s="15"/>
      <c r="Q586" s="24">
        <f t="shared" si="7"/>
        <v>0</v>
      </c>
      <c r="R586" s="24">
        <f t="shared" si="8"/>
        <v>0</v>
      </c>
      <c r="S586" s="24">
        <f t="shared" si="9"/>
        <v>0</v>
      </c>
      <c r="T586" s="28"/>
      <c r="U586" s="4"/>
      <c r="V586" s="4"/>
      <c r="W586" s="4"/>
      <c r="X586" s="4"/>
      <c r="Y586" s="4"/>
      <c r="Z586" s="4"/>
    </row>
    <row r="587" ht="14.25" customHeight="1">
      <c r="A587" s="22"/>
      <c r="B587" s="23"/>
      <c r="C587" s="15"/>
      <c r="D587" s="15"/>
      <c r="E587" s="24">
        <f t="shared" si="1"/>
        <v>0</v>
      </c>
      <c r="F587" s="15"/>
      <c r="G587" s="25">
        <f t="shared" si="2"/>
        <v>0</v>
      </c>
      <c r="H587" s="15"/>
      <c r="I587" s="24">
        <f t="shared" si="3"/>
        <v>0</v>
      </c>
      <c r="J587" s="15"/>
      <c r="K587" s="15"/>
      <c r="L587" s="15"/>
      <c r="M587" s="24">
        <f t="shared" si="5"/>
        <v>0</v>
      </c>
      <c r="N587" s="15"/>
      <c r="O587" s="15"/>
      <c r="P587" s="15"/>
      <c r="Q587" s="24">
        <f t="shared" si="7"/>
        <v>0</v>
      </c>
      <c r="R587" s="24">
        <f t="shared" si="8"/>
        <v>0</v>
      </c>
      <c r="S587" s="24">
        <f t="shared" si="9"/>
        <v>0</v>
      </c>
      <c r="T587" s="28"/>
      <c r="U587" s="4"/>
      <c r="V587" s="4"/>
      <c r="W587" s="4"/>
      <c r="X587" s="4"/>
      <c r="Y587" s="4"/>
      <c r="Z587" s="4"/>
    </row>
    <row r="588" ht="14.25" customHeight="1">
      <c r="A588" s="22"/>
      <c r="B588" s="23"/>
      <c r="C588" s="15"/>
      <c r="D588" s="15"/>
      <c r="E588" s="24">
        <f t="shared" si="1"/>
        <v>0</v>
      </c>
      <c r="F588" s="15"/>
      <c r="G588" s="25">
        <f t="shared" si="2"/>
        <v>0</v>
      </c>
      <c r="H588" s="15"/>
      <c r="I588" s="24">
        <f t="shared" si="3"/>
        <v>0</v>
      </c>
      <c r="J588" s="15"/>
      <c r="K588" s="15"/>
      <c r="L588" s="15"/>
      <c r="M588" s="24">
        <f t="shared" si="5"/>
        <v>0</v>
      </c>
      <c r="N588" s="15"/>
      <c r="O588" s="15"/>
      <c r="P588" s="15"/>
      <c r="Q588" s="24">
        <f t="shared" si="7"/>
        <v>0</v>
      </c>
      <c r="R588" s="24">
        <f t="shared" si="8"/>
        <v>0</v>
      </c>
      <c r="S588" s="24">
        <f t="shared" si="9"/>
        <v>0</v>
      </c>
      <c r="T588" s="28"/>
      <c r="U588" s="4"/>
      <c r="V588" s="4"/>
      <c r="W588" s="4"/>
      <c r="X588" s="4"/>
      <c r="Y588" s="4"/>
      <c r="Z588" s="4"/>
    </row>
    <row r="589" ht="14.25" customHeight="1">
      <c r="A589" s="22"/>
      <c r="B589" s="23"/>
      <c r="C589" s="15"/>
      <c r="D589" s="15"/>
      <c r="E589" s="24">
        <f t="shared" si="1"/>
        <v>0</v>
      </c>
      <c r="F589" s="15"/>
      <c r="G589" s="25">
        <f t="shared" si="2"/>
        <v>0</v>
      </c>
      <c r="H589" s="15"/>
      <c r="I589" s="24">
        <f t="shared" si="3"/>
        <v>0</v>
      </c>
      <c r="J589" s="15"/>
      <c r="K589" s="15"/>
      <c r="L589" s="15"/>
      <c r="M589" s="24">
        <f t="shared" si="5"/>
        <v>0</v>
      </c>
      <c r="N589" s="15"/>
      <c r="O589" s="15"/>
      <c r="P589" s="15"/>
      <c r="Q589" s="24">
        <f t="shared" si="7"/>
        <v>0</v>
      </c>
      <c r="R589" s="24">
        <f t="shared" si="8"/>
        <v>0</v>
      </c>
      <c r="S589" s="24">
        <f t="shared" si="9"/>
        <v>0</v>
      </c>
      <c r="T589" s="28"/>
      <c r="U589" s="4"/>
      <c r="V589" s="4"/>
      <c r="W589" s="4"/>
      <c r="X589" s="4"/>
      <c r="Y589" s="4"/>
      <c r="Z589" s="4"/>
    </row>
    <row r="590" ht="14.25" customHeight="1">
      <c r="A590" s="22"/>
      <c r="B590" s="23"/>
      <c r="C590" s="15"/>
      <c r="D590" s="15"/>
      <c r="E590" s="24">
        <f t="shared" si="1"/>
        <v>0</v>
      </c>
      <c r="F590" s="15"/>
      <c r="G590" s="25">
        <f t="shared" si="2"/>
        <v>0</v>
      </c>
      <c r="H590" s="15"/>
      <c r="I590" s="24">
        <f t="shared" si="3"/>
        <v>0</v>
      </c>
      <c r="J590" s="15"/>
      <c r="K590" s="15"/>
      <c r="L590" s="15"/>
      <c r="M590" s="24">
        <f t="shared" si="5"/>
        <v>0</v>
      </c>
      <c r="N590" s="15"/>
      <c r="O590" s="15"/>
      <c r="P590" s="15"/>
      <c r="Q590" s="24">
        <f t="shared" si="7"/>
        <v>0</v>
      </c>
      <c r="R590" s="24">
        <f t="shared" si="8"/>
        <v>0</v>
      </c>
      <c r="S590" s="24">
        <f t="shared" si="9"/>
        <v>0</v>
      </c>
      <c r="T590" s="28"/>
      <c r="U590" s="4"/>
      <c r="V590" s="4"/>
      <c r="W590" s="4"/>
      <c r="X590" s="4"/>
      <c r="Y590" s="4"/>
      <c r="Z590" s="4"/>
    </row>
    <row r="591" ht="14.25" customHeight="1">
      <c r="A591" s="22"/>
      <c r="B591" s="23"/>
      <c r="C591" s="15"/>
      <c r="D591" s="15"/>
      <c r="E591" s="24">
        <f t="shared" si="1"/>
        <v>0</v>
      </c>
      <c r="F591" s="15"/>
      <c r="G591" s="25">
        <f t="shared" si="2"/>
        <v>0</v>
      </c>
      <c r="H591" s="15"/>
      <c r="I591" s="24">
        <f t="shared" si="3"/>
        <v>0</v>
      </c>
      <c r="J591" s="15"/>
      <c r="K591" s="15"/>
      <c r="L591" s="15"/>
      <c r="M591" s="24">
        <f t="shared" si="5"/>
        <v>0</v>
      </c>
      <c r="N591" s="15"/>
      <c r="O591" s="15"/>
      <c r="P591" s="15"/>
      <c r="Q591" s="24">
        <f t="shared" si="7"/>
        <v>0</v>
      </c>
      <c r="R591" s="24">
        <f t="shared" si="8"/>
        <v>0</v>
      </c>
      <c r="S591" s="24">
        <f t="shared" si="9"/>
        <v>0</v>
      </c>
      <c r="T591" s="28"/>
      <c r="U591" s="4"/>
      <c r="V591" s="4"/>
      <c r="W591" s="4"/>
      <c r="X591" s="4"/>
      <c r="Y591" s="4"/>
      <c r="Z591" s="4"/>
    </row>
    <row r="592" ht="14.25" customHeight="1">
      <c r="A592" s="22"/>
      <c r="B592" s="23"/>
      <c r="C592" s="15"/>
      <c r="D592" s="15"/>
      <c r="E592" s="24">
        <f t="shared" si="1"/>
        <v>0</v>
      </c>
      <c r="F592" s="15"/>
      <c r="G592" s="25">
        <f t="shared" si="2"/>
        <v>0</v>
      </c>
      <c r="H592" s="15"/>
      <c r="I592" s="24">
        <f t="shared" si="3"/>
        <v>0</v>
      </c>
      <c r="J592" s="15"/>
      <c r="K592" s="15"/>
      <c r="L592" s="15"/>
      <c r="M592" s="24">
        <f t="shared" si="5"/>
        <v>0</v>
      </c>
      <c r="N592" s="15"/>
      <c r="O592" s="15"/>
      <c r="P592" s="15"/>
      <c r="Q592" s="24">
        <f t="shared" si="7"/>
        <v>0</v>
      </c>
      <c r="R592" s="24">
        <f t="shared" si="8"/>
        <v>0</v>
      </c>
      <c r="S592" s="24">
        <f t="shared" si="9"/>
        <v>0</v>
      </c>
      <c r="T592" s="28"/>
      <c r="U592" s="4"/>
      <c r="V592" s="4"/>
      <c r="W592" s="4"/>
      <c r="X592" s="4"/>
      <c r="Y592" s="4"/>
      <c r="Z592" s="4"/>
    </row>
    <row r="593" ht="14.25" customHeight="1">
      <c r="A593" s="22"/>
      <c r="B593" s="23"/>
      <c r="C593" s="15"/>
      <c r="D593" s="15"/>
      <c r="E593" s="24">
        <f t="shared" si="1"/>
        <v>0</v>
      </c>
      <c r="F593" s="15"/>
      <c r="G593" s="25">
        <f t="shared" si="2"/>
        <v>0</v>
      </c>
      <c r="H593" s="15"/>
      <c r="I593" s="24">
        <f t="shared" si="3"/>
        <v>0</v>
      </c>
      <c r="J593" s="15"/>
      <c r="K593" s="15"/>
      <c r="L593" s="15"/>
      <c r="M593" s="24">
        <f t="shared" si="5"/>
        <v>0</v>
      </c>
      <c r="N593" s="15"/>
      <c r="O593" s="15"/>
      <c r="P593" s="15"/>
      <c r="Q593" s="24">
        <f t="shared" si="7"/>
        <v>0</v>
      </c>
      <c r="R593" s="24">
        <f t="shared" si="8"/>
        <v>0</v>
      </c>
      <c r="S593" s="24">
        <f t="shared" si="9"/>
        <v>0</v>
      </c>
      <c r="T593" s="28"/>
      <c r="U593" s="4"/>
      <c r="V593" s="4"/>
      <c r="W593" s="4"/>
      <c r="X593" s="4"/>
      <c r="Y593" s="4"/>
      <c r="Z593" s="4"/>
    </row>
    <row r="594" ht="14.25" customHeight="1">
      <c r="A594" s="22"/>
      <c r="B594" s="23"/>
      <c r="C594" s="15"/>
      <c r="D594" s="15"/>
      <c r="E594" s="24">
        <f t="shared" si="1"/>
        <v>0</v>
      </c>
      <c r="F594" s="15"/>
      <c r="G594" s="25">
        <f t="shared" si="2"/>
        <v>0</v>
      </c>
      <c r="H594" s="15"/>
      <c r="I594" s="24">
        <f t="shared" si="3"/>
        <v>0</v>
      </c>
      <c r="J594" s="15"/>
      <c r="K594" s="15"/>
      <c r="L594" s="15"/>
      <c r="M594" s="24">
        <f t="shared" si="5"/>
        <v>0</v>
      </c>
      <c r="N594" s="15"/>
      <c r="O594" s="15"/>
      <c r="P594" s="15"/>
      <c r="Q594" s="24">
        <f t="shared" si="7"/>
        <v>0</v>
      </c>
      <c r="R594" s="24">
        <f t="shared" si="8"/>
        <v>0</v>
      </c>
      <c r="S594" s="24">
        <f t="shared" si="9"/>
        <v>0</v>
      </c>
      <c r="T594" s="28"/>
      <c r="U594" s="4"/>
      <c r="V594" s="4"/>
      <c r="W594" s="4"/>
      <c r="X594" s="4"/>
      <c r="Y594" s="4"/>
      <c r="Z594" s="4"/>
    </row>
    <row r="595" ht="14.25" customHeight="1">
      <c r="A595" s="22"/>
      <c r="B595" s="23"/>
      <c r="C595" s="15"/>
      <c r="D595" s="15"/>
      <c r="E595" s="24">
        <f t="shared" si="1"/>
        <v>0</v>
      </c>
      <c r="F595" s="15"/>
      <c r="G595" s="25">
        <f t="shared" si="2"/>
        <v>0</v>
      </c>
      <c r="H595" s="15"/>
      <c r="I595" s="24">
        <f t="shared" si="3"/>
        <v>0</v>
      </c>
      <c r="J595" s="15"/>
      <c r="K595" s="15"/>
      <c r="L595" s="15"/>
      <c r="M595" s="24">
        <f t="shared" si="5"/>
        <v>0</v>
      </c>
      <c r="N595" s="15"/>
      <c r="O595" s="15"/>
      <c r="P595" s="15"/>
      <c r="Q595" s="24">
        <f t="shared" si="7"/>
        <v>0</v>
      </c>
      <c r="R595" s="24">
        <f t="shared" si="8"/>
        <v>0</v>
      </c>
      <c r="S595" s="24">
        <f t="shared" si="9"/>
        <v>0</v>
      </c>
      <c r="T595" s="28"/>
      <c r="U595" s="4"/>
      <c r="V595" s="4"/>
      <c r="W595" s="4"/>
      <c r="X595" s="4"/>
      <c r="Y595" s="4"/>
      <c r="Z595" s="4"/>
    </row>
    <row r="596" ht="14.25" customHeight="1">
      <c r="A596" s="22"/>
      <c r="B596" s="23"/>
      <c r="C596" s="15"/>
      <c r="D596" s="15"/>
      <c r="E596" s="24">
        <f t="shared" si="1"/>
        <v>0</v>
      </c>
      <c r="F596" s="15"/>
      <c r="G596" s="25">
        <f t="shared" si="2"/>
        <v>0</v>
      </c>
      <c r="H596" s="15"/>
      <c r="I596" s="24">
        <f t="shared" si="3"/>
        <v>0</v>
      </c>
      <c r="J596" s="15"/>
      <c r="K596" s="15"/>
      <c r="L596" s="15"/>
      <c r="M596" s="24">
        <f t="shared" si="5"/>
        <v>0</v>
      </c>
      <c r="N596" s="15"/>
      <c r="O596" s="15"/>
      <c r="P596" s="15"/>
      <c r="Q596" s="24">
        <f t="shared" si="7"/>
        <v>0</v>
      </c>
      <c r="R596" s="24">
        <f t="shared" si="8"/>
        <v>0</v>
      </c>
      <c r="S596" s="24">
        <f t="shared" si="9"/>
        <v>0</v>
      </c>
      <c r="T596" s="28"/>
      <c r="U596" s="4"/>
      <c r="V596" s="4"/>
      <c r="W596" s="4"/>
      <c r="X596" s="4"/>
      <c r="Y596" s="4"/>
      <c r="Z596" s="4"/>
    </row>
    <row r="597" ht="14.25" customHeight="1">
      <c r="A597" s="22"/>
      <c r="B597" s="23"/>
      <c r="C597" s="15"/>
      <c r="D597" s="15"/>
      <c r="E597" s="24">
        <f t="shared" si="1"/>
        <v>0</v>
      </c>
      <c r="F597" s="15"/>
      <c r="G597" s="25">
        <f t="shared" si="2"/>
        <v>0</v>
      </c>
      <c r="H597" s="15"/>
      <c r="I597" s="24">
        <f t="shared" si="3"/>
        <v>0</v>
      </c>
      <c r="J597" s="15"/>
      <c r="K597" s="15"/>
      <c r="L597" s="15"/>
      <c r="M597" s="24">
        <f t="shared" si="5"/>
        <v>0</v>
      </c>
      <c r="N597" s="15"/>
      <c r="O597" s="15"/>
      <c r="P597" s="15"/>
      <c r="Q597" s="24">
        <f t="shared" si="7"/>
        <v>0</v>
      </c>
      <c r="R597" s="24">
        <f t="shared" si="8"/>
        <v>0</v>
      </c>
      <c r="S597" s="24">
        <f t="shared" si="9"/>
        <v>0</v>
      </c>
      <c r="T597" s="28"/>
      <c r="U597" s="4"/>
      <c r="V597" s="4"/>
      <c r="W597" s="4"/>
      <c r="X597" s="4"/>
      <c r="Y597" s="4"/>
      <c r="Z597" s="4"/>
    </row>
    <row r="598" ht="14.25" customHeight="1">
      <c r="A598" s="22"/>
      <c r="B598" s="23"/>
      <c r="C598" s="15"/>
      <c r="D598" s="15"/>
      <c r="E598" s="24">
        <f t="shared" si="1"/>
        <v>0</v>
      </c>
      <c r="F598" s="15"/>
      <c r="G598" s="25">
        <f t="shared" si="2"/>
        <v>0</v>
      </c>
      <c r="H598" s="15"/>
      <c r="I598" s="24">
        <f t="shared" si="3"/>
        <v>0</v>
      </c>
      <c r="J598" s="15"/>
      <c r="K598" s="15"/>
      <c r="L598" s="15"/>
      <c r="M598" s="24">
        <f t="shared" si="5"/>
        <v>0</v>
      </c>
      <c r="N598" s="15"/>
      <c r="O598" s="15"/>
      <c r="P598" s="15"/>
      <c r="Q598" s="24">
        <f t="shared" si="7"/>
        <v>0</v>
      </c>
      <c r="R598" s="24">
        <f t="shared" si="8"/>
        <v>0</v>
      </c>
      <c r="S598" s="24">
        <f t="shared" si="9"/>
        <v>0</v>
      </c>
      <c r="T598" s="28"/>
      <c r="U598" s="4"/>
      <c r="V598" s="4"/>
      <c r="W598" s="4"/>
      <c r="X598" s="4"/>
      <c r="Y598" s="4"/>
      <c r="Z598" s="4"/>
    </row>
    <row r="599" ht="14.25" customHeight="1">
      <c r="A599" s="22"/>
      <c r="B599" s="23"/>
      <c r="C599" s="15"/>
      <c r="D599" s="15"/>
      <c r="E599" s="24">
        <f t="shared" si="1"/>
        <v>0</v>
      </c>
      <c r="F599" s="15"/>
      <c r="G599" s="25">
        <f t="shared" si="2"/>
        <v>0</v>
      </c>
      <c r="H599" s="15"/>
      <c r="I599" s="24">
        <f t="shared" si="3"/>
        <v>0</v>
      </c>
      <c r="J599" s="15"/>
      <c r="K599" s="15"/>
      <c r="L599" s="15"/>
      <c r="M599" s="24">
        <f t="shared" si="5"/>
        <v>0</v>
      </c>
      <c r="N599" s="15"/>
      <c r="O599" s="15"/>
      <c r="P599" s="15"/>
      <c r="Q599" s="24">
        <f t="shared" si="7"/>
        <v>0</v>
      </c>
      <c r="R599" s="24">
        <f t="shared" si="8"/>
        <v>0</v>
      </c>
      <c r="S599" s="24">
        <f t="shared" si="9"/>
        <v>0</v>
      </c>
      <c r="T599" s="28"/>
      <c r="U599" s="4"/>
      <c r="V599" s="4"/>
      <c r="W599" s="4"/>
      <c r="X599" s="4"/>
      <c r="Y599" s="4"/>
      <c r="Z599" s="4"/>
    </row>
    <row r="600" ht="14.25" customHeight="1">
      <c r="A600" s="22"/>
      <c r="B600" s="23"/>
      <c r="C600" s="15"/>
      <c r="D600" s="15"/>
      <c r="E600" s="24">
        <f t="shared" si="1"/>
        <v>0</v>
      </c>
      <c r="F600" s="15"/>
      <c r="G600" s="25">
        <f t="shared" si="2"/>
        <v>0</v>
      </c>
      <c r="H600" s="15"/>
      <c r="I600" s="24">
        <f t="shared" si="3"/>
        <v>0</v>
      </c>
      <c r="J600" s="15"/>
      <c r="K600" s="15"/>
      <c r="L600" s="15"/>
      <c r="M600" s="24">
        <f t="shared" si="5"/>
        <v>0</v>
      </c>
      <c r="N600" s="15"/>
      <c r="O600" s="15"/>
      <c r="P600" s="15"/>
      <c r="Q600" s="24">
        <f t="shared" si="7"/>
        <v>0</v>
      </c>
      <c r="R600" s="24">
        <f t="shared" si="8"/>
        <v>0</v>
      </c>
      <c r="S600" s="24">
        <f t="shared" si="9"/>
        <v>0</v>
      </c>
      <c r="T600" s="28"/>
      <c r="U600" s="4"/>
      <c r="V600" s="4"/>
      <c r="W600" s="4"/>
      <c r="X600" s="4"/>
      <c r="Y600" s="4"/>
      <c r="Z600" s="4"/>
    </row>
    <row r="601" ht="14.25" customHeight="1">
      <c r="A601" s="22"/>
      <c r="B601" s="23"/>
      <c r="C601" s="15"/>
      <c r="D601" s="15"/>
      <c r="E601" s="24">
        <f t="shared" si="1"/>
        <v>0</v>
      </c>
      <c r="F601" s="15"/>
      <c r="G601" s="25">
        <f t="shared" si="2"/>
        <v>0</v>
      </c>
      <c r="H601" s="15"/>
      <c r="I601" s="24">
        <f t="shared" si="3"/>
        <v>0</v>
      </c>
      <c r="J601" s="15"/>
      <c r="K601" s="15"/>
      <c r="L601" s="15"/>
      <c r="M601" s="24">
        <f t="shared" si="5"/>
        <v>0</v>
      </c>
      <c r="N601" s="15"/>
      <c r="O601" s="15"/>
      <c r="P601" s="15"/>
      <c r="Q601" s="24">
        <f t="shared" si="7"/>
        <v>0</v>
      </c>
      <c r="R601" s="24">
        <f t="shared" si="8"/>
        <v>0</v>
      </c>
      <c r="S601" s="24">
        <f t="shared" si="9"/>
        <v>0</v>
      </c>
      <c r="T601" s="28"/>
      <c r="U601" s="4"/>
      <c r="V601" s="4"/>
      <c r="W601" s="4"/>
      <c r="X601" s="4"/>
      <c r="Y601" s="4"/>
      <c r="Z601" s="4"/>
    </row>
    <row r="602" ht="14.25" customHeight="1">
      <c r="A602" s="22"/>
      <c r="B602" s="23"/>
      <c r="C602" s="15"/>
      <c r="D602" s="15"/>
      <c r="E602" s="24">
        <f t="shared" si="1"/>
        <v>0</v>
      </c>
      <c r="F602" s="15"/>
      <c r="G602" s="25">
        <f t="shared" si="2"/>
        <v>0</v>
      </c>
      <c r="H602" s="15"/>
      <c r="I602" s="24">
        <f t="shared" si="3"/>
        <v>0</v>
      </c>
      <c r="J602" s="15"/>
      <c r="K602" s="15"/>
      <c r="L602" s="15"/>
      <c r="M602" s="24">
        <f t="shared" si="5"/>
        <v>0</v>
      </c>
      <c r="N602" s="15"/>
      <c r="O602" s="15"/>
      <c r="P602" s="15"/>
      <c r="Q602" s="24">
        <f t="shared" si="7"/>
        <v>0</v>
      </c>
      <c r="R602" s="24">
        <f t="shared" si="8"/>
        <v>0</v>
      </c>
      <c r="S602" s="24">
        <f t="shared" si="9"/>
        <v>0</v>
      </c>
      <c r="T602" s="28"/>
      <c r="U602" s="4"/>
      <c r="V602" s="4"/>
      <c r="W602" s="4"/>
      <c r="X602" s="4"/>
      <c r="Y602" s="4"/>
      <c r="Z602" s="4"/>
    </row>
    <row r="603" ht="14.25" customHeight="1">
      <c r="A603" s="22"/>
      <c r="B603" s="23"/>
      <c r="C603" s="15"/>
      <c r="D603" s="15"/>
      <c r="E603" s="24">
        <f t="shared" si="1"/>
        <v>0</v>
      </c>
      <c r="F603" s="15"/>
      <c r="G603" s="25">
        <f t="shared" si="2"/>
        <v>0</v>
      </c>
      <c r="H603" s="15"/>
      <c r="I603" s="24">
        <f t="shared" si="3"/>
        <v>0</v>
      </c>
      <c r="J603" s="15"/>
      <c r="K603" s="15"/>
      <c r="L603" s="15"/>
      <c r="M603" s="24">
        <f t="shared" si="5"/>
        <v>0</v>
      </c>
      <c r="N603" s="15"/>
      <c r="O603" s="15"/>
      <c r="P603" s="15"/>
      <c r="Q603" s="24">
        <f t="shared" si="7"/>
        <v>0</v>
      </c>
      <c r="R603" s="24">
        <f t="shared" si="8"/>
        <v>0</v>
      </c>
      <c r="S603" s="24">
        <f t="shared" si="9"/>
        <v>0</v>
      </c>
      <c r="T603" s="28"/>
      <c r="U603" s="4"/>
      <c r="V603" s="4"/>
      <c r="W603" s="4"/>
      <c r="X603" s="4"/>
      <c r="Y603" s="4"/>
      <c r="Z603" s="4"/>
    </row>
    <row r="604" ht="14.25" customHeight="1">
      <c r="A604" s="22"/>
      <c r="B604" s="23"/>
      <c r="C604" s="15"/>
      <c r="D604" s="15"/>
      <c r="E604" s="24">
        <f t="shared" si="1"/>
        <v>0</v>
      </c>
      <c r="F604" s="15"/>
      <c r="G604" s="25">
        <f t="shared" si="2"/>
        <v>0</v>
      </c>
      <c r="H604" s="15"/>
      <c r="I604" s="24">
        <f t="shared" si="3"/>
        <v>0</v>
      </c>
      <c r="J604" s="15"/>
      <c r="K604" s="15"/>
      <c r="L604" s="15"/>
      <c r="M604" s="24">
        <f t="shared" si="5"/>
        <v>0</v>
      </c>
      <c r="N604" s="15"/>
      <c r="O604" s="15"/>
      <c r="P604" s="15"/>
      <c r="Q604" s="24">
        <f t="shared" si="7"/>
        <v>0</v>
      </c>
      <c r="R604" s="24">
        <f t="shared" si="8"/>
        <v>0</v>
      </c>
      <c r="S604" s="24">
        <f t="shared" si="9"/>
        <v>0</v>
      </c>
      <c r="T604" s="28"/>
      <c r="U604" s="4"/>
      <c r="V604" s="4"/>
      <c r="W604" s="4"/>
      <c r="X604" s="4"/>
      <c r="Y604" s="4"/>
      <c r="Z604" s="4"/>
    </row>
    <row r="605" ht="14.25" customHeight="1">
      <c r="A605" s="22"/>
      <c r="B605" s="23"/>
      <c r="C605" s="15"/>
      <c r="D605" s="15"/>
      <c r="E605" s="24">
        <f t="shared" si="1"/>
        <v>0</v>
      </c>
      <c r="F605" s="15"/>
      <c r="G605" s="25">
        <f t="shared" si="2"/>
        <v>0</v>
      </c>
      <c r="H605" s="15"/>
      <c r="I605" s="24">
        <f t="shared" si="3"/>
        <v>0</v>
      </c>
      <c r="J605" s="15"/>
      <c r="K605" s="15"/>
      <c r="L605" s="15"/>
      <c r="M605" s="24">
        <f t="shared" si="5"/>
        <v>0</v>
      </c>
      <c r="N605" s="15"/>
      <c r="O605" s="15"/>
      <c r="P605" s="15"/>
      <c r="Q605" s="24">
        <f t="shared" si="7"/>
        <v>0</v>
      </c>
      <c r="R605" s="24">
        <f t="shared" si="8"/>
        <v>0</v>
      </c>
      <c r="S605" s="24">
        <f t="shared" si="9"/>
        <v>0</v>
      </c>
      <c r="T605" s="28"/>
      <c r="U605" s="4"/>
      <c r="V605" s="4"/>
      <c r="W605" s="4"/>
      <c r="X605" s="4"/>
      <c r="Y605" s="4"/>
      <c r="Z605" s="4"/>
    </row>
    <row r="606" ht="14.25" customHeight="1">
      <c r="A606" s="22"/>
      <c r="B606" s="23"/>
      <c r="C606" s="15"/>
      <c r="D606" s="15"/>
      <c r="E606" s="24">
        <f t="shared" si="1"/>
        <v>0</v>
      </c>
      <c r="F606" s="15"/>
      <c r="G606" s="25">
        <f t="shared" si="2"/>
        <v>0</v>
      </c>
      <c r="H606" s="15"/>
      <c r="I606" s="24">
        <f t="shared" si="3"/>
        <v>0</v>
      </c>
      <c r="J606" s="15"/>
      <c r="K606" s="15"/>
      <c r="L606" s="15"/>
      <c r="M606" s="24">
        <f t="shared" si="5"/>
        <v>0</v>
      </c>
      <c r="N606" s="15"/>
      <c r="O606" s="15"/>
      <c r="P606" s="15"/>
      <c r="Q606" s="24">
        <f t="shared" si="7"/>
        <v>0</v>
      </c>
      <c r="R606" s="24">
        <f t="shared" si="8"/>
        <v>0</v>
      </c>
      <c r="S606" s="24">
        <f t="shared" si="9"/>
        <v>0</v>
      </c>
      <c r="T606" s="28"/>
      <c r="U606" s="4"/>
      <c r="V606" s="4"/>
      <c r="W606" s="4"/>
      <c r="X606" s="4"/>
      <c r="Y606" s="4"/>
      <c r="Z606" s="4"/>
    </row>
    <row r="607" ht="14.25" customHeight="1">
      <c r="A607" s="22"/>
      <c r="B607" s="23"/>
      <c r="C607" s="15"/>
      <c r="D607" s="15"/>
      <c r="E607" s="24">
        <f t="shared" si="1"/>
        <v>0</v>
      </c>
      <c r="F607" s="15"/>
      <c r="G607" s="25">
        <f t="shared" si="2"/>
        <v>0</v>
      </c>
      <c r="H607" s="15"/>
      <c r="I607" s="24">
        <f t="shared" si="3"/>
        <v>0</v>
      </c>
      <c r="J607" s="15"/>
      <c r="K607" s="15"/>
      <c r="L607" s="15"/>
      <c r="M607" s="24">
        <f t="shared" si="5"/>
        <v>0</v>
      </c>
      <c r="N607" s="15"/>
      <c r="O607" s="15"/>
      <c r="P607" s="15"/>
      <c r="Q607" s="24">
        <f t="shared" si="7"/>
        <v>0</v>
      </c>
      <c r="R607" s="24">
        <f t="shared" si="8"/>
        <v>0</v>
      </c>
      <c r="S607" s="24">
        <f t="shared" si="9"/>
        <v>0</v>
      </c>
      <c r="T607" s="28"/>
      <c r="U607" s="4"/>
      <c r="V607" s="4"/>
      <c r="W607" s="4"/>
      <c r="X607" s="4"/>
      <c r="Y607" s="4"/>
      <c r="Z607" s="4"/>
    </row>
    <row r="608" ht="14.25" customHeight="1">
      <c r="A608" s="22"/>
      <c r="B608" s="23"/>
      <c r="C608" s="15"/>
      <c r="D608" s="15"/>
      <c r="E608" s="24">
        <f t="shared" si="1"/>
        <v>0</v>
      </c>
      <c r="F608" s="15"/>
      <c r="G608" s="25">
        <f t="shared" si="2"/>
        <v>0</v>
      </c>
      <c r="H608" s="15"/>
      <c r="I608" s="24">
        <f t="shared" si="3"/>
        <v>0</v>
      </c>
      <c r="J608" s="15"/>
      <c r="K608" s="15"/>
      <c r="L608" s="15"/>
      <c r="M608" s="24">
        <f t="shared" si="5"/>
        <v>0</v>
      </c>
      <c r="N608" s="15"/>
      <c r="O608" s="15"/>
      <c r="P608" s="15"/>
      <c r="Q608" s="24">
        <f t="shared" si="7"/>
        <v>0</v>
      </c>
      <c r="R608" s="24">
        <f t="shared" si="8"/>
        <v>0</v>
      </c>
      <c r="S608" s="24">
        <f t="shared" si="9"/>
        <v>0</v>
      </c>
      <c r="T608" s="28"/>
      <c r="U608" s="4"/>
      <c r="V608" s="4"/>
      <c r="W608" s="4"/>
      <c r="X608" s="4"/>
      <c r="Y608" s="4"/>
      <c r="Z608" s="4"/>
    </row>
    <row r="609" ht="14.25" customHeight="1">
      <c r="A609" s="22"/>
      <c r="B609" s="23"/>
      <c r="C609" s="15"/>
      <c r="D609" s="15"/>
      <c r="E609" s="24">
        <f t="shared" si="1"/>
        <v>0</v>
      </c>
      <c r="F609" s="15"/>
      <c r="G609" s="25">
        <f t="shared" si="2"/>
        <v>0</v>
      </c>
      <c r="H609" s="15"/>
      <c r="I609" s="24">
        <f t="shared" si="3"/>
        <v>0</v>
      </c>
      <c r="J609" s="15"/>
      <c r="K609" s="15"/>
      <c r="L609" s="15"/>
      <c r="M609" s="24">
        <f t="shared" si="5"/>
        <v>0</v>
      </c>
      <c r="N609" s="15"/>
      <c r="O609" s="15"/>
      <c r="P609" s="15"/>
      <c r="Q609" s="24">
        <f t="shared" si="7"/>
        <v>0</v>
      </c>
      <c r="R609" s="24">
        <f t="shared" si="8"/>
        <v>0</v>
      </c>
      <c r="S609" s="24">
        <f t="shared" si="9"/>
        <v>0</v>
      </c>
      <c r="T609" s="28"/>
      <c r="U609" s="4"/>
      <c r="V609" s="4"/>
      <c r="W609" s="4"/>
      <c r="X609" s="4"/>
      <c r="Y609" s="4"/>
      <c r="Z609" s="4"/>
    </row>
    <row r="610" ht="14.25" customHeight="1">
      <c r="A610" s="22"/>
      <c r="B610" s="23"/>
      <c r="C610" s="15"/>
      <c r="D610" s="15"/>
      <c r="E610" s="24">
        <f t="shared" si="1"/>
        <v>0</v>
      </c>
      <c r="F610" s="15"/>
      <c r="G610" s="25">
        <f t="shared" si="2"/>
        <v>0</v>
      </c>
      <c r="H610" s="15"/>
      <c r="I610" s="24">
        <f t="shared" si="3"/>
        <v>0</v>
      </c>
      <c r="J610" s="15"/>
      <c r="K610" s="15"/>
      <c r="L610" s="15"/>
      <c r="M610" s="24">
        <f t="shared" si="5"/>
        <v>0</v>
      </c>
      <c r="N610" s="15"/>
      <c r="O610" s="15"/>
      <c r="P610" s="15"/>
      <c r="Q610" s="24">
        <f t="shared" si="7"/>
        <v>0</v>
      </c>
      <c r="R610" s="24">
        <f t="shared" si="8"/>
        <v>0</v>
      </c>
      <c r="S610" s="24">
        <f t="shared" si="9"/>
        <v>0</v>
      </c>
      <c r="T610" s="28"/>
      <c r="U610" s="4"/>
      <c r="V610" s="4"/>
      <c r="W610" s="4"/>
      <c r="X610" s="4"/>
      <c r="Y610" s="4"/>
      <c r="Z610" s="4"/>
    </row>
    <row r="611" ht="14.25" customHeight="1">
      <c r="A611" s="22"/>
      <c r="B611" s="23"/>
      <c r="C611" s="15"/>
      <c r="D611" s="15"/>
      <c r="E611" s="24">
        <f t="shared" si="1"/>
        <v>0</v>
      </c>
      <c r="F611" s="15"/>
      <c r="G611" s="25">
        <f t="shared" si="2"/>
        <v>0</v>
      </c>
      <c r="H611" s="15"/>
      <c r="I611" s="24">
        <f t="shared" si="3"/>
        <v>0</v>
      </c>
      <c r="J611" s="15"/>
      <c r="K611" s="15"/>
      <c r="L611" s="15"/>
      <c r="M611" s="24">
        <f t="shared" si="5"/>
        <v>0</v>
      </c>
      <c r="N611" s="15"/>
      <c r="O611" s="15"/>
      <c r="P611" s="15"/>
      <c r="Q611" s="24">
        <f t="shared" si="7"/>
        <v>0</v>
      </c>
      <c r="R611" s="24">
        <f t="shared" si="8"/>
        <v>0</v>
      </c>
      <c r="S611" s="24">
        <f t="shared" si="9"/>
        <v>0</v>
      </c>
      <c r="T611" s="28"/>
      <c r="U611" s="4"/>
      <c r="V611" s="4"/>
      <c r="W611" s="4"/>
      <c r="X611" s="4"/>
      <c r="Y611" s="4"/>
      <c r="Z611" s="4"/>
    </row>
    <row r="612" ht="14.25" customHeight="1">
      <c r="A612" s="22"/>
      <c r="B612" s="23"/>
      <c r="C612" s="15"/>
      <c r="D612" s="15"/>
      <c r="E612" s="24">
        <f t="shared" si="1"/>
        <v>0</v>
      </c>
      <c r="F612" s="15"/>
      <c r="G612" s="25">
        <f t="shared" si="2"/>
        <v>0</v>
      </c>
      <c r="H612" s="15"/>
      <c r="I612" s="24">
        <f t="shared" si="3"/>
        <v>0</v>
      </c>
      <c r="J612" s="15"/>
      <c r="K612" s="15"/>
      <c r="L612" s="15"/>
      <c r="M612" s="24">
        <f t="shared" si="5"/>
        <v>0</v>
      </c>
      <c r="N612" s="15"/>
      <c r="O612" s="15"/>
      <c r="P612" s="15"/>
      <c r="Q612" s="24">
        <f t="shared" si="7"/>
        <v>0</v>
      </c>
      <c r="R612" s="24">
        <f t="shared" si="8"/>
        <v>0</v>
      </c>
      <c r="S612" s="24">
        <f t="shared" si="9"/>
        <v>0</v>
      </c>
      <c r="T612" s="28"/>
      <c r="U612" s="4"/>
      <c r="V612" s="4"/>
      <c r="W612" s="4"/>
      <c r="X612" s="4"/>
      <c r="Y612" s="4"/>
      <c r="Z612" s="4"/>
    </row>
    <row r="613" ht="14.25" customHeight="1">
      <c r="A613" s="22"/>
      <c r="B613" s="23"/>
      <c r="C613" s="15"/>
      <c r="D613" s="15"/>
      <c r="E613" s="24">
        <f t="shared" si="1"/>
        <v>0</v>
      </c>
      <c r="F613" s="15"/>
      <c r="G613" s="25">
        <f t="shared" si="2"/>
        <v>0</v>
      </c>
      <c r="H613" s="15"/>
      <c r="I613" s="24">
        <f t="shared" si="3"/>
        <v>0</v>
      </c>
      <c r="J613" s="15"/>
      <c r="K613" s="15"/>
      <c r="L613" s="15"/>
      <c r="M613" s="24">
        <f t="shared" si="5"/>
        <v>0</v>
      </c>
      <c r="N613" s="15"/>
      <c r="O613" s="15"/>
      <c r="P613" s="15"/>
      <c r="Q613" s="24">
        <f t="shared" si="7"/>
        <v>0</v>
      </c>
      <c r="R613" s="24">
        <f t="shared" si="8"/>
        <v>0</v>
      </c>
      <c r="S613" s="24">
        <f t="shared" si="9"/>
        <v>0</v>
      </c>
      <c r="T613" s="28"/>
      <c r="U613" s="4"/>
      <c r="V613" s="4"/>
      <c r="W613" s="4"/>
      <c r="X613" s="4"/>
      <c r="Y613" s="4"/>
      <c r="Z613" s="4"/>
    </row>
    <row r="614" ht="14.25" customHeight="1">
      <c r="A614" s="22"/>
      <c r="B614" s="23"/>
      <c r="C614" s="15"/>
      <c r="D614" s="15"/>
      <c r="E614" s="24">
        <f t="shared" si="1"/>
        <v>0</v>
      </c>
      <c r="F614" s="15"/>
      <c r="G614" s="25">
        <f t="shared" si="2"/>
        <v>0</v>
      </c>
      <c r="H614" s="15"/>
      <c r="I614" s="24">
        <f t="shared" si="3"/>
        <v>0</v>
      </c>
      <c r="J614" s="15"/>
      <c r="K614" s="15"/>
      <c r="L614" s="15"/>
      <c r="M614" s="24">
        <f t="shared" si="5"/>
        <v>0</v>
      </c>
      <c r="N614" s="15"/>
      <c r="O614" s="15"/>
      <c r="P614" s="15"/>
      <c r="Q614" s="24">
        <f t="shared" si="7"/>
        <v>0</v>
      </c>
      <c r="R614" s="24">
        <f t="shared" si="8"/>
        <v>0</v>
      </c>
      <c r="S614" s="24">
        <f t="shared" si="9"/>
        <v>0</v>
      </c>
      <c r="T614" s="28"/>
      <c r="U614" s="4"/>
      <c r="V614" s="4"/>
      <c r="W614" s="4"/>
      <c r="X614" s="4"/>
      <c r="Y614" s="4"/>
      <c r="Z614" s="4"/>
    </row>
    <row r="615" ht="14.25" customHeight="1">
      <c r="A615" s="22"/>
      <c r="B615" s="23"/>
      <c r="C615" s="15"/>
      <c r="D615" s="15"/>
      <c r="E615" s="24">
        <f t="shared" si="1"/>
        <v>0</v>
      </c>
      <c r="F615" s="15"/>
      <c r="G615" s="25">
        <f t="shared" si="2"/>
        <v>0</v>
      </c>
      <c r="H615" s="15"/>
      <c r="I615" s="24">
        <f t="shared" si="3"/>
        <v>0</v>
      </c>
      <c r="J615" s="15"/>
      <c r="K615" s="15"/>
      <c r="L615" s="15"/>
      <c r="M615" s="24">
        <f t="shared" si="5"/>
        <v>0</v>
      </c>
      <c r="N615" s="15"/>
      <c r="O615" s="15"/>
      <c r="P615" s="15"/>
      <c r="Q615" s="24">
        <f t="shared" si="7"/>
        <v>0</v>
      </c>
      <c r="R615" s="24">
        <f t="shared" si="8"/>
        <v>0</v>
      </c>
      <c r="S615" s="24">
        <f t="shared" si="9"/>
        <v>0</v>
      </c>
      <c r="T615" s="28"/>
      <c r="U615" s="4"/>
      <c r="V615" s="4"/>
      <c r="W615" s="4"/>
      <c r="X615" s="4"/>
      <c r="Y615" s="4"/>
      <c r="Z615" s="4"/>
    </row>
    <row r="616" ht="14.25" customHeight="1">
      <c r="A616" s="22"/>
      <c r="B616" s="23"/>
      <c r="C616" s="15"/>
      <c r="D616" s="15"/>
      <c r="E616" s="24">
        <f t="shared" si="1"/>
        <v>0</v>
      </c>
      <c r="F616" s="15"/>
      <c r="G616" s="25">
        <f t="shared" si="2"/>
        <v>0</v>
      </c>
      <c r="H616" s="15"/>
      <c r="I616" s="24">
        <f t="shared" si="3"/>
        <v>0</v>
      </c>
      <c r="J616" s="15"/>
      <c r="K616" s="15"/>
      <c r="L616" s="15"/>
      <c r="M616" s="24">
        <f t="shared" si="5"/>
        <v>0</v>
      </c>
      <c r="N616" s="15"/>
      <c r="O616" s="15"/>
      <c r="P616" s="15"/>
      <c r="Q616" s="24">
        <f t="shared" si="7"/>
        <v>0</v>
      </c>
      <c r="R616" s="24">
        <f t="shared" si="8"/>
        <v>0</v>
      </c>
      <c r="S616" s="24">
        <f t="shared" si="9"/>
        <v>0</v>
      </c>
      <c r="T616" s="28"/>
      <c r="U616" s="4"/>
      <c r="V616" s="4"/>
      <c r="W616" s="4"/>
      <c r="X616" s="4"/>
      <c r="Y616" s="4"/>
      <c r="Z616" s="4"/>
    </row>
    <row r="617" ht="14.25" customHeight="1">
      <c r="A617" s="22"/>
      <c r="B617" s="23"/>
      <c r="C617" s="15"/>
      <c r="D617" s="15"/>
      <c r="E617" s="24">
        <f t="shared" si="1"/>
        <v>0</v>
      </c>
      <c r="F617" s="15"/>
      <c r="G617" s="25">
        <f t="shared" si="2"/>
        <v>0</v>
      </c>
      <c r="H617" s="15"/>
      <c r="I617" s="24">
        <f t="shared" si="3"/>
        <v>0</v>
      </c>
      <c r="J617" s="15"/>
      <c r="K617" s="15"/>
      <c r="L617" s="15"/>
      <c r="M617" s="24">
        <f t="shared" si="5"/>
        <v>0</v>
      </c>
      <c r="N617" s="15"/>
      <c r="O617" s="15"/>
      <c r="P617" s="15"/>
      <c r="Q617" s="24">
        <f t="shared" si="7"/>
        <v>0</v>
      </c>
      <c r="R617" s="24">
        <f t="shared" si="8"/>
        <v>0</v>
      </c>
      <c r="S617" s="24">
        <f t="shared" si="9"/>
        <v>0</v>
      </c>
      <c r="T617" s="28"/>
      <c r="U617" s="4"/>
      <c r="V617" s="4"/>
      <c r="W617" s="4"/>
      <c r="X617" s="4"/>
      <c r="Y617" s="4"/>
      <c r="Z617" s="4"/>
    </row>
    <row r="618" ht="14.25" customHeight="1">
      <c r="A618" s="22"/>
      <c r="B618" s="23"/>
      <c r="C618" s="15"/>
      <c r="D618" s="15"/>
      <c r="E618" s="24">
        <f t="shared" si="1"/>
        <v>0</v>
      </c>
      <c r="F618" s="15"/>
      <c r="G618" s="25">
        <f t="shared" si="2"/>
        <v>0</v>
      </c>
      <c r="H618" s="15"/>
      <c r="I618" s="24">
        <f t="shared" si="3"/>
        <v>0</v>
      </c>
      <c r="J618" s="15"/>
      <c r="K618" s="15"/>
      <c r="L618" s="15"/>
      <c r="M618" s="24">
        <f t="shared" si="5"/>
        <v>0</v>
      </c>
      <c r="N618" s="15"/>
      <c r="O618" s="15"/>
      <c r="P618" s="15"/>
      <c r="Q618" s="24">
        <f t="shared" si="7"/>
        <v>0</v>
      </c>
      <c r="R618" s="24">
        <f t="shared" si="8"/>
        <v>0</v>
      </c>
      <c r="S618" s="24">
        <f t="shared" si="9"/>
        <v>0</v>
      </c>
      <c r="T618" s="28"/>
      <c r="U618" s="4"/>
      <c r="V618" s="4"/>
      <c r="W618" s="4"/>
      <c r="X618" s="4"/>
      <c r="Y618" s="4"/>
      <c r="Z618" s="4"/>
    </row>
    <row r="619" ht="14.25" customHeight="1">
      <c r="A619" s="22"/>
      <c r="B619" s="23"/>
      <c r="C619" s="15"/>
      <c r="D619" s="15"/>
      <c r="E619" s="24">
        <f t="shared" si="1"/>
        <v>0</v>
      </c>
      <c r="F619" s="15"/>
      <c r="G619" s="25">
        <f t="shared" si="2"/>
        <v>0</v>
      </c>
      <c r="H619" s="15"/>
      <c r="I619" s="24">
        <f t="shared" si="3"/>
        <v>0</v>
      </c>
      <c r="J619" s="15"/>
      <c r="K619" s="15"/>
      <c r="L619" s="15"/>
      <c r="M619" s="24">
        <f t="shared" si="5"/>
        <v>0</v>
      </c>
      <c r="N619" s="15"/>
      <c r="O619" s="15"/>
      <c r="P619" s="15"/>
      <c r="Q619" s="24">
        <f t="shared" si="7"/>
        <v>0</v>
      </c>
      <c r="R619" s="24">
        <f t="shared" si="8"/>
        <v>0</v>
      </c>
      <c r="S619" s="24">
        <f t="shared" si="9"/>
        <v>0</v>
      </c>
      <c r="T619" s="28"/>
      <c r="U619" s="4"/>
      <c r="V619" s="4"/>
      <c r="W619" s="4"/>
      <c r="X619" s="4"/>
      <c r="Y619" s="4"/>
      <c r="Z619" s="4"/>
    </row>
    <row r="620" ht="14.25" customHeight="1">
      <c r="A620" s="22"/>
      <c r="B620" s="23"/>
      <c r="C620" s="15"/>
      <c r="D620" s="15"/>
      <c r="E620" s="24">
        <f t="shared" si="1"/>
        <v>0</v>
      </c>
      <c r="F620" s="15"/>
      <c r="G620" s="25">
        <f t="shared" si="2"/>
        <v>0</v>
      </c>
      <c r="H620" s="15"/>
      <c r="I620" s="24">
        <f t="shared" si="3"/>
        <v>0</v>
      </c>
      <c r="J620" s="15"/>
      <c r="K620" s="15"/>
      <c r="L620" s="15"/>
      <c r="M620" s="24">
        <f t="shared" si="5"/>
        <v>0</v>
      </c>
      <c r="N620" s="15"/>
      <c r="O620" s="15"/>
      <c r="P620" s="15"/>
      <c r="Q620" s="24">
        <f t="shared" si="7"/>
        <v>0</v>
      </c>
      <c r="R620" s="24">
        <f t="shared" si="8"/>
        <v>0</v>
      </c>
      <c r="S620" s="24">
        <f t="shared" si="9"/>
        <v>0</v>
      </c>
      <c r="T620" s="28"/>
      <c r="U620" s="4"/>
      <c r="V620" s="4"/>
      <c r="W620" s="4"/>
      <c r="X620" s="4"/>
      <c r="Y620" s="4"/>
      <c r="Z620" s="4"/>
    </row>
    <row r="621" ht="14.25" customHeight="1">
      <c r="A621" s="22"/>
      <c r="B621" s="23"/>
      <c r="C621" s="15"/>
      <c r="D621" s="15"/>
      <c r="E621" s="24">
        <f t="shared" si="1"/>
        <v>0</v>
      </c>
      <c r="F621" s="15"/>
      <c r="G621" s="25">
        <f t="shared" si="2"/>
        <v>0</v>
      </c>
      <c r="H621" s="15"/>
      <c r="I621" s="24">
        <f t="shared" si="3"/>
        <v>0</v>
      </c>
      <c r="J621" s="15"/>
      <c r="K621" s="15"/>
      <c r="L621" s="15"/>
      <c r="M621" s="24">
        <f t="shared" si="5"/>
        <v>0</v>
      </c>
      <c r="N621" s="15"/>
      <c r="O621" s="15"/>
      <c r="P621" s="15"/>
      <c r="Q621" s="24">
        <f t="shared" si="7"/>
        <v>0</v>
      </c>
      <c r="R621" s="24">
        <f t="shared" si="8"/>
        <v>0</v>
      </c>
      <c r="S621" s="24">
        <f t="shared" si="9"/>
        <v>0</v>
      </c>
      <c r="T621" s="28"/>
      <c r="U621" s="4"/>
      <c r="V621" s="4"/>
      <c r="W621" s="4"/>
      <c r="X621" s="4"/>
      <c r="Y621" s="4"/>
      <c r="Z621" s="4"/>
    </row>
    <row r="622" ht="14.25" customHeight="1">
      <c r="A622" s="22"/>
      <c r="B622" s="23"/>
      <c r="C622" s="15"/>
      <c r="D622" s="15"/>
      <c r="E622" s="24">
        <f t="shared" si="1"/>
        <v>0</v>
      </c>
      <c r="F622" s="15"/>
      <c r="G622" s="25">
        <f t="shared" si="2"/>
        <v>0</v>
      </c>
      <c r="H622" s="15"/>
      <c r="I622" s="24">
        <f t="shared" si="3"/>
        <v>0</v>
      </c>
      <c r="J622" s="15"/>
      <c r="K622" s="15"/>
      <c r="L622" s="15"/>
      <c r="M622" s="24">
        <f t="shared" si="5"/>
        <v>0</v>
      </c>
      <c r="N622" s="15"/>
      <c r="O622" s="15"/>
      <c r="P622" s="15"/>
      <c r="Q622" s="24">
        <f t="shared" si="7"/>
        <v>0</v>
      </c>
      <c r="R622" s="24">
        <f t="shared" si="8"/>
        <v>0</v>
      </c>
      <c r="S622" s="24">
        <f t="shared" si="9"/>
        <v>0</v>
      </c>
      <c r="T622" s="28"/>
      <c r="U622" s="4"/>
      <c r="V622" s="4"/>
      <c r="W622" s="4"/>
      <c r="X622" s="4"/>
      <c r="Y622" s="4"/>
      <c r="Z622" s="4"/>
    </row>
    <row r="623" ht="14.25" customHeight="1">
      <c r="A623" s="22"/>
      <c r="B623" s="23"/>
      <c r="C623" s="15"/>
      <c r="D623" s="15"/>
      <c r="E623" s="24">
        <f t="shared" si="1"/>
        <v>0</v>
      </c>
      <c r="F623" s="15"/>
      <c r="G623" s="25">
        <f t="shared" si="2"/>
        <v>0</v>
      </c>
      <c r="H623" s="15"/>
      <c r="I623" s="24">
        <f t="shared" si="3"/>
        <v>0</v>
      </c>
      <c r="J623" s="15"/>
      <c r="K623" s="15"/>
      <c r="L623" s="15"/>
      <c r="M623" s="24">
        <f t="shared" si="5"/>
        <v>0</v>
      </c>
      <c r="N623" s="15"/>
      <c r="O623" s="15"/>
      <c r="P623" s="15"/>
      <c r="Q623" s="24">
        <f t="shared" si="7"/>
        <v>0</v>
      </c>
      <c r="R623" s="24">
        <f t="shared" si="8"/>
        <v>0</v>
      </c>
      <c r="S623" s="24">
        <f t="shared" si="9"/>
        <v>0</v>
      </c>
      <c r="T623" s="28"/>
      <c r="U623" s="4"/>
      <c r="V623" s="4"/>
      <c r="W623" s="4"/>
      <c r="X623" s="4"/>
      <c r="Y623" s="4"/>
      <c r="Z623" s="4"/>
    </row>
    <row r="624" ht="14.25" customHeight="1">
      <c r="A624" s="22"/>
      <c r="B624" s="23"/>
      <c r="C624" s="15"/>
      <c r="D624" s="15"/>
      <c r="E624" s="24">
        <f t="shared" si="1"/>
        <v>0</v>
      </c>
      <c r="F624" s="15"/>
      <c r="G624" s="25">
        <f t="shared" si="2"/>
        <v>0</v>
      </c>
      <c r="H624" s="15"/>
      <c r="I624" s="24">
        <f t="shared" si="3"/>
        <v>0</v>
      </c>
      <c r="J624" s="15"/>
      <c r="K624" s="15"/>
      <c r="L624" s="15"/>
      <c r="M624" s="24">
        <f t="shared" si="5"/>
        <v>0</v>
      </c>
      <c r="N624" s="15"/>
      <c r="O624" s="15"/>
      <c r="P624" s="15"/>
      <c r="Q624" s="24">
        <f t="shared" si="7"/>
        <v>0</v>
      </c>
      <c r="R624" s="24">
        <f t="shared" si="8"/>
        <v>0</v>
      </c>
      <c r="S624" s="24">
        <f t="shared" si="9"/>
        <v>0</v>
      </c>
      <c r="T624" s="28"/>
      <c r="U624" s="4"/>
      <c r="V624" s="4"/>
      <c r="W624" s="4"/>
      <c r="X624" s="4"/>
      <c r="Y624" s="4"/>
      <c r="Z624" s="4"/>
    </row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1.44"/>
    <col customWidth="1" min="2" max="2" width="16.0"/>
    <col customWidth="1" min="3" max="3" width="19.0"/>
    <col customWidth="1" min="4" max="4" width="17.11"/>
    <col customWidth="1" min="5" max="6" width="17.33"/>
    <col customWidth="1" min="7" max="7" width="15.89"/>
    <col customWidth="1" min="8" max="8" width="15.67"/>
    <col customWidth="1" min="9" max="9" width="9.67"/>
    <col customWidth="1" min="10" max="10" width="11.67"/>
    <col customWidth="1" min="11" max="11" width="21.44"/>
    <col customWidth="1" min="12" max="12" width="15.56"/>
    <col customWidth="1" min="13" max="13" width="16.0"/>
    <col customWidth="1" min="14" max="14" width="12.56"/>
    <col customWidth="1" min="15" max="15" width="6.78"/>
    <col customWidth="1" min="16" max="16" width="10.56"/>
    <col customWidth="1" min="17" max="26" width="6.78"/>
  </cols>
  <sheetData>
    <row r="1" ht="14.25" customHeight="1">
      <c r="A1" s="29"/>
      <c r="B1" s="1" t="s">
        <v>20</v>
      </c>
      <c r="C1" s="2" t="s">
        <v>21</v>
      </c>
      <c r="D1" s="30" t="s">
        <v>22</v>
      </c>
      <c r="E1" s="1" t="s">
        <v>23</v>
      </c>
      <c r="F1" s="31" t="s">
        <v>24</v>
      </c>
      <c r="G1" s="1" t="s">
        <v>25</v>
      </c>
      <c r="H1" s="1" t="s">
        <v>26</v>
      </c>
      <c r="I1" s="2" t="s">
        <v>27</v>
      </c>
      <c r="J1" s="2" t="s">
        <v>28</v>
      </c>
      <c r="K1" s="1" t="s">
        <v>29</v>
      </c>
      <c r="L1" s="32" t="s">
        <v>30</v>
      </c>
      <c r="M1" s="33" t="s">
        <v>31</v>
      </c>
      <c r="N1" s="33" t="s">
        <v>32</v>
      </c>
      <c r="O1" s="34"/>
      <c r="P1" s="35"/>
      <c r="Q1" s="35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36">
        <v>44805.0</v>
      </c>
      <c r="B2" s="37">
        <f>'GAS SALES'!S2</f>
        <v>14588.03135</v>
      </c>
      <c r="C2" s="38">
        <v>425.0</v>
      </c>
      <c r="D2" s="38">
        <v>1462.93</v>
      </c>
      <c r="E2" s="39">
        <f t="shared" ref="E2:E990" si="1">SUM(D2-C2)*1.13</f>
        <v>1172.8609</v>
      </c>
      <c r="F2" s="39">
        <f t="shared" ref="F2:F108" si="2">SUM(B2+C2+E2)</f>
        <v>16185.89225</v>
      </c>
      <c r="G2" s="39">
        <f t="shared" ref="G2:G990" si="3">SUM(D2*0.23)</f>
        <v>336.4739</v>
      </c>
      <c r="H2" s="39">
        <f>'GAS SALES'!R2+G2</f>
        <v>1471.33374</v>
      </c>
      <c r="I2" s="40">
        <v>959.0</v>
      </c>
      <c r="J2" s="40">
        <v>-187.42</v>
      </c>
      <c r="K2" s="39">
        <f t="shared" ref="K2:K990" si="4">SUM(F2-I2-J2)</f>
        <v>15414.31225</v>
      </c>
      <c r="L2" s="40">
        <v>15238.37</v>
      </c>
      <c r="M2" s="41"/>
      <c r="N2" s="41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4.25" customHeight="1">
      <c r="A3" s="36">
        <v>44806.0</v>
      </c>
      <c r="B3" s="37">
        <f>'GAS SALES'!S3</f>
        <v>5199.419176</v>
      </c>
      <c r="C3" s="37">
        <v>261.01</v>
      </c>
      <c r="D3" s="37">
        <v>409.74</v>
      </c>
      <c r="E3" s="9">
        <f t="shared" si="1"/>
        <v>168.0649</v>
      </c>
      <c r="F3" s="9">
        <f t="shared" si="2"/>
        <v>5628.494076</v>
      </c>
      <c r="G3" s="9">
        <f t="shared" si="3"/>
        <v>94.2402</v>
      </c>
      <c r="H3" s="39">
        <f>'GAS SALES'!R3+G3</f>
        <v>502.1816107</v>
      </c>
      <c r="I3" s="43">
        <v>463.43</v>
      </c>
      <c r="J3" s="43">
        <v>-61.26</v>
      </c>
      <c r="K3" s="9">
        <f t="shared" si="4"/>
        <v>5226.324076</v>
      </c>
      <c r="L3" s="43">
        <v>5317.75</v>
      </c>
      <c r="M3" s="44"/>
      <c r="N3" s="4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6">
        <v>44807.0</v>
      </c>
      <c r="B4" s="37">
        <f>'GAS SALES'!S4</f>
        <v>4437.277662</v>
      </c>
      <c r="C4" s="37">
        <v>282.01</v>
      </c>
      <c r="D4" s="37">
        <v>413.51</v>
      </c>
      <c r="E4" s="9">
        <f t="shared" si="1"/>
        <v>148.595</v>
      </c>
      <c r="F4" s="9">
        <f t="shared" si="2"/>
        <v>4867.882662</v>
      </c>
      <c r="G4" s="9">
        <f t="shared" si="3"/>
        <v>95.1073</v>
      </c>
      <c r="H4" s="39">
        <f>'GAS SALES'!R4+G4</f>
        <v>508.8937184</v>
      </c>
      <c r="I4" s="43">
        <v>483.3</v>
      </c>
      <c r="J4" s="43">
        <v>-52.46</v>
      </c>
      <c r="K4" s="9">
        <f t="shared" si="4"/>
        <v>4437.042662</v>
      </c>
      <c r="L4" s="43">
        <v>4401.25</v>
      </c>
      <c r="M4" s="44"/>
      <c r="N4" s="4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6">
        <v>44808.0</v>
      </c>
      <c r="B5" s="37">
        <f>'GAS SALES'!S5</f>
        <v>6430.587382</v>
      </c>
      <c r="C5" s="37">
        <v>307.01</v>
      </c>
      <c r="D5" s="37">
        <v>441.74</v>
      </c>
      <c r="E5" s="9">
        <f t="shared" si="1"/>
        <v>152.2449</v>
      </c>
      <c r="F5" s="9">
        <f t="shared" si="2"/>
        <v>6889.842282</v>
      </c>
      <c r="G5" s="9">
        <f t="shared" si="3"/>
        <v>101.6002</v>
      </c>
      <c r="H5" s="39">
        <f>'GAS SALES'!R5+G5</f>
        <v>604.6289703</v>
      </c>
      <c r="I5" s="43">
        <v>218.4</v>
      </c>
      <c r="J5" s="43">
        <v>-88.13</v>
      </c>
      <c r="K5" s="9">
        <f t="shared" si="4"/>
        <v>6759.572282</v>
      </c>
      <c r="L5" s="43">
        <v>6767.38</v>
      </c>
      <c r="M5" s="44"/>
      <c r="N5" s="44"/>
      <c r="O5" s="4"/>
      <c r="P5" s="4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6">
        <v>44809.0</v>
      </c>
      <c r="B6" s="37">
        <f>'GAS SALES'!S6</f>
        <v>10974.9082</v>
      </c>
      <c r="C6" s="37">
        <v>366.0</v>
      </c>
      <c r="D6" s="37">
        <v>1011.46</v>
      </c>
      <c r="E6" s="9">
        <f t="shared" si="1"/>
        <v>729.3698</v>
      </c>
      <c r="F6" s="9">
        <f t="shared" si="2"/>
        <v>12070.278</v>
      </c>
      <c r="G6" s="9">
        <f t="shared" si="3"/>
        <v>232.6358</v>
      </c>
      <c r="H6" s="39">
        <f>'GAS SALES'!R6+G6</f>
        <v>1090.72347</v>
      </c>
      <c r="I6" s="43">
        <v>874.02</v>
      </c>
      <c r="J6" s="43">
        <v>-164.31</v>
      </c>
      <c r="K6" s="9">
        <f t="shared" si="4"/>
        <v>11360.568</v>
      </c>
      <c r="L6" s="43">
        <v>11016.25</v>
      </c>
      <c r="M6" s="44"/>
      <c r="N6" s="44"/>
      <c r="O6" s="4"/>
      <c r="P6" s="4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6">
        <v>44810.0</v>
      </c>
      <c r="B7" s="37">
        <f>'GAS SALES'!S7</f>
        <v>12168.28244</v>
      </c>
      <c r="C7" s="37">
        <v>283.01</v>
      </c>
      <c r="D7" s="37">
        <v>992.48</v>
      </c>
      <c r="E7" s="9">
        <f t="shared" si="1"/>
        <v>801.7011</v>
      </c>
      <c r="F7" s="9">
        <f t="shared" si="2"/>
        <v>13252.99354</v>
      </c>
      <c r="G7" s="9">
        <f t="shared" si="3"/>
        <v>228.2704</v>
      </c>
      <c r="H7" s="39">
        <f>'GAS SALES'!R7+G7</f>
        <v>1173.455395</v>
      </c>
      <c r="I7" s="43">
        <v>488.2</v>
      </c>
      <c r="J7" s="43">
        <v>-205.86</v>
      </c>
      <c r="K7" s="9">
        <f t="shared" si="4"/>
        <v>12970.65354</v>
      </c>
      <c r="L7" s="43">
        <v>12739.19</v>
      </c>
      <c r="M7" s="44"/>
      <c r="N7" s="4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6">
        <v>44811.0</v>
      </c>
      <c r="B8" s="37">
        <f>'GAS SALES'!S8</f>
        <v>11174.68031</v>
      </c>
      <c r="C8" s="37">
        <v>542.03</v>
      </c>
      <c r="D8" s="37">
        <v>1183.52</v>
      </c>
      <c r="E8" s="9">
        <f t="shared" si="1"/>
        <v>724.8837</v>
      </c>
      <c r="F8" s="9">
        <f t="shared" si="2"/>
        <v>12441.59401</v>
      </c>
      <c r="G8" s="9">
        <f t="shared" si="3"/>
        <v>272.2096</v>
      </c>
      <c r="H8" s="39">
        <f>'GAS SALES'!R8+G8</f>
        <v>1140.077643</v>
      </c>
      <c r="I8" s="43">
        <v>1051.8</v>
      </c>
      <c r="J8" s="43">
        <v>-156.93</v>
      </c>
      <c r="K8" s="9">
        <f t="shared" si="4"/>
        <v>11546.72401</v>
      </c>
      <c r="L8" s="43">
        <v>11485.59</v>
      </c>
      <c r="M8" s="44"/>
      <c r="N8" s="4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6">
        <v>44812.0</v>
      </c>
      <c r="B9" s="37">
        <f>'GAS SALES'!S9</f>
        <v>12233.83712</v>
      </c>
      <c r="C9" s="37">
        <v>421.0</v>
      </c>
      <c r="D9" s="37">
        <v>1555.99</v>
      </c>
      <c r="E9" s="9">
        <f t="shared" si="1"/>
        <v>1282.5387</v>
      </c>
      <c r="F9" s="9">
        <f t="shared" si="2"/>
        <v>13937.37582</v>
      </c>
      <c r="G9" s="9">
        <f t="shared" si="3"/>
        <v>357.8777</v>
      </c>
      <c r="H9" s="39">
        <f>'GAS SALES'!R9+G9</f>
        <v>1292.484094</v>
      </c>
      <c r="I9" s="43">
        <v>687.2</v>
      </c>
      <c r="J9" s="43">
        <v>-170.1</v>
      </c>
      <c r="K9" s="9">
        <f t="shared" si="4"/>
        <v>13420.27582</v>
      </c>
      <c r="L9" s="43">
        <v>12984.31</v>
      </c>
      <c r="M9" s="44"/>
      <c r="N9" s="4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6">
        <v>44813.0</v>
      </c>
      <c r="B10" s="37">
        <f>'GAS SALES'!S10</f>
        <v>8514.265218</v>
      </c>
      <c r="C10" s="37">
        <v>647.01</v>
      </c>
      <c r="D10" s="37">
        <v>596.41</v>
      </c>
      <c r="E10" s="9">
        <f t="shared" si="1"/>
        <v>-57.178</v>
      </c>
      <c r="F10" s="9">
        <f t="shared" si="2"/>
        <v>9104.097218</v>
      </c>
      <c r="G10" s="9">
        <f t="shared" si="3"/>
        <v>137.1743</v>
      </c>
      <c r="H10" s="39">
        <f>'GAS SALES'!R10+G10</f>
        <v>1119.879041</v>
      </c>
      <c r="I10" s="43">
        <v>792.4</v>
      </c>
      <c r="J10" s="43">
        <v>-99.05</v>
      </c>
      <c r="K10" s="9">
        <f t="shared" si="4"/>
        <v>8410.747218</v>
      </c>
      <c r="L10" s="43">
        <v>8045.89</v>
      </c>
      <c r="M10" s="44"/>
      <c r="N10" s="4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6">
        <v>44814.0</v>
      </c>
      <c r="B11" s="37">
        <f>'GAS SALES'!S11</f>
        <v>6521.42589</v>
      </c>
      <c r="C11" s="37">
        <v>682.06</v>
      </c>
      <c r="D11" s="37">
        <v>390.78</v>
      </c>
      <c r="E11" s="9">
        <f t="shared" si="1"/>
        <v>-329.1464</v>
      </c>
      <c r="F11" s="9">
        <f t="shared" si="2"/>
        <v>6874.33949</v>
      </c>
      <c r="G11" s="9">
        <f t="shared" si="3"/>
        <v>89.8794</v>
      </c>
      <c r="H11" s="39">
        <f>'GAS SALES'!R11+G11</f>
        <v>755.6414254</v>
      </c>
      <c r="I11" s="43">
        <v>455.0</v>
      </c>
      <c r="J11" s="43">
        <v>-87.91</v>
      </c>
      <c r="K11" s="9">
        <f t="shared" si="4"/>
        <v>6507.24949</v>
      </c>
      <c r="L11" s="43">
        <v>6992.61</v>
      </c>
      <c r="M11" s="44"/>
      <c r="N11" s="4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6">
        <v>44815.0</v>
      </c>
      <c r="B12" s="37">
        <f>'GAS SALES'!S12</f>
        <v>9678.452931</v>
      </c>
      <c r="C12" s="37">
        <v>655.01</v>
      </c>
      <c r="D12" s="37">
        <v>729.8</v>
      </c>
      <c r="E12" s="9">
        <f t="shared" si="1"/>
        <v>84.5127</v>
      </c>
      <c r="F12" s="9">
        <f t="shared" si="2"/>
        <v>10417.97563</v>
      </c>
      <c r="G12" s="9">
        <f t="shared" si="3"/>
        <v>167.854</v>
      </c>
      <c r="H12" s="39">
        <f>'GAS SALES'!R12+G12</f>
        <v>1115.496559</v>
      </c>
      <c r="I12" s="43">
        <v>703.7</v>
      </c>
      <c r="J12" s="43">
        <v>-150.04</v>
      </c>
      <c r="K12" s="9">
        <f t="shared" si="4"/>
        <v>9864.315631</v>
      </c>
      <c r="L12" s="43">
        <v>9684.45</v>
      </c>
      <c r="M12" s="44"/>
      <c r="N12" s="4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6">
        <v>44816.0</v>
      </c>
      <c r="B13" s="37">
        <f>'GAS SALES'!S13</f>
        <v>2231.635992</v>
      </c>
      <c r="C13" s="37">
        <v>146.01</v>
      </c>
      <c r="D13" s="37">
        <v>182.25</v>
      </c>
      <c r="E13" s="9">
        <f t="shared" si="1"/>
        <v>40.9512</v>
      </c>
      <c r="F13" s="9">
        <f t="shared" si="2"/>
        <v>2418.597192</v>
      </c>
      <c r="G13" s="9">
        <f t="shared" si="3"/>
        <v>41.9175</v>
      </c>
      <c r="H13" s="39">
        <f>'GAS SALES'!R13+G13</f>
        <v>235.685615</v>
      </c>
      <c r="I13" s="43">
        <v>217.65</v>
      </c>
      <c r="J13" s="43">
        <v>-181.63</v>
      </c>
      <c r="K13" s="9">
        <f t="shared" si="4"/>
        <v>2382.577192</v>
      </c>
      <c r="L13" s="43">
        <v>2286.86</v>
      </c>
      <c r="M13" s="44"/>
      <c r="N13" s="4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6">
        <v>44817.0</v>
      </c>
      <c r="B14" s="37">
        <f>'GAS SALES'!S14</f>
        <v>8632.279655</v>
      </c>
      <c r="C14" s="37">
        <v>509.01</v>
      </c>
      <c r="D14" s="37">
        <v>1232.72</v>
      </c>
      <c r="E14" s="9">
        <f t="shared" si="1"/>
        <v>817.7923</v>
      </c>
      <c r="F14" s="9">
        <f t="shared" si="2"/>
        <v>9959.081955</v>
      </c>
      <c r="G14" s="9">
        <f t="shared" si="3"/>
        <v>283.5256</v>
      </c>
      <c r="H14" s="39">
        <f>'GAS SALES'!R14+G14</f>
        <v>1011.271687</v>
      </c>
      <c r="I14" s="43">
        <v>793.0</v>
      </c>
      <c r="J14" s="9"/>
      <c r="K14" s="9">
        <f t="shared" si="4"/>
        <v>9166.081955</v>
      </c>
      <c r="L14" s="43">
        <v>9709.97</v>
      </c>
      <c r="M14" s="44"/>
      <c r="N14" s="4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6">
        <v>44818.0</v>
      </c>
      <c r="B15" s="37">
        <f>'GAS SALES'!S15</f>
        <v>24723.49662</v>
      </c>
      <c r="C15" s="37">
        <v>926.0</v>
      </c>
      <c r="D15" s="37">
        <v>1868.95</v>
      </c>
      <c r="E15" s="9">
        <f t="shared" si="1"/>
        <v>1065.5335</v>
      </c>
      <c r="F15" s="9">
        <f t="shared" si="2"/>
        <v>26715.03012</v>
      </c>
      <c r="G15" s="9">
        <f t="shared" si="3"/>
        <v>429.8585</v>
      </c>
      <c r="H15" s="39">
        <f>'GAS SALES'!R15+G15</f>
        <v>2431.806448</v>
      </c>
      <c r="I15" s="43">
        <v>1421.25</v>
      </c>
      <c r="J15" s="43">
        <v>-365.21</v>
      </c>
      <c r="K15" s="9">
        <f t="shared" si="4"/>
        <v>25658.99012</v>
      </c>
      <c r="L15" s="43">
        <v>25671.01</v>
      </c>
      <c r="M15" s="44"/>
      <c r="N15" s="4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6">
        <v>44819.0</v>
      </c>
      <c r="B16" s="37">
        <f>'GAS SALES'!S16</f>
        <v>13473.99567</v>
      </c>
      <c r="C16" s="37">
        <v>617.0</v>
      </c>
      <c r="D16" s="37">
        <v>1777.86</v>
      </c>
      <c r="E16" s="9">
        <f t="shared" si="1"/>
        <v>1311.7718</v>
      </c>
      <c r="F16" s="9">
        <f t="shared" si="2"/>
        <v>15402.76747</v>
      </c>
      <c r="G16" s="9">
        <f t="shared" si="3"/>
        <v>408.9078</v>
      </c>
      <c r="H16" s="39">
        <f>'GAS SALES'!R16+G16</f>
        <v>1678.324556</v>
      </c>
      <c r="I16" s="43">
        <v>1203.0</v>
      </c>
      <c r="J16" s="43">
        <v>-194.12</v>
      </c>
      <c r="K16" s="9">
        <f t="shared" si="4"/>
        <v>14393.88747</v>
      </c>
      <c r="L16" s="43">
        <v>14124.98</v>
      </c>
      <c r="M16" s="44"/>
      <c r="N16" s="4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6">
        <v>44820.0</v>
      </c>
      <c r="B17" s="37">
        <f>'GAS SALES'!S17</f>
        <v>7252.589591</v>
      </c>
      <c r="C17" s="37">
        <v>343.0</v>
      </c>
      <c r="D17" s="37">
        <v>725.13</v>
      </c>
      <c r="E17" s="9">
        <f t="shared" si="1"/>
        <v>431.8069</v>
      </c>
      <c r="F17" s="9">
        <f t="shared" si="2"/>
        <v>8027.396491</v>
      </c>
      <c r="G17" s="9">
        <f t="shared" si="3"/>
        <v>166.7799</v>
      </c>
      <c r="H17" s="39">
        <f>'GAS SALES'!R17+G17</f>
        <v>877.3850974</v>
      </c>
      <c r="I17" s="43">
        <v>311.0</v>
      </c>
      <c r="J17" s="43">
        <v>-108.06</v>
      </c>
      <c r="K17" s="9">
        <f t="shared" si="4"/>
        <v>7824.456491</v>
      </c>
      <c r="L17" s="43">
        <v>7862.16</v>
      </c>
      <c r="M17" s="44"/>
      <c r="N17" s="4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6">
        <v>44821.0</v>
      </c>
      <c r="B18" s="37">
        <f>'GAS SALES'!S18</f>
        <v>7087.433801</v>
      </c>
      <c r="C18" s="43">
        <v>397.01</v>
      </c>
      <c r="D18" s="43">
        <v>582.72</v>
      </c>
      <c r="E18" s="9">
        <f t="shared" si="1"/>
        <v>209.8523</v>
      </c>
      <c r="F18" s="9">
        <f t="shared" si="2"/>
        <v>7694.296101</v>
      </c>
      <c r="G18" s="9">
        <f t="shared" si="3"/>
        <v>134.0256</v>
      </c>
      <c r="H18" s="39">
        <f>'GAS SALES'!R18+G18</f>
        <v>914.0505548</v>
      </c>
      <c r="I18" s="43">
        <v>421.25</v>
      </c>
      <c r="J18" s="43">
        <v>-86.93</v>
      </c>
      <c r="K18" s="9">
        <f t="shared" si="4"/>
        <v>7359.976101</v>
      </c>
      <c r="L18" s="43">
        <v>7129.02</v>
      </c>
      <c r="M18" s="44"/>
      <c r="N18" s="4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6">
        <v>44822.0</v>
      </c>
      <c r="B19" s="37">
        <f>'GAS SALES'!S19</f>
        <v>8364.538122</v>
      </c>
      <c r="C19" s="43">
        <v>364.01</v>
      </c>
      <c r="D19" s="43">
        <v>723.45</v>
      </c>
      <c r="E19" s="9">
        <f t="shared" si="1"/>
        <v>406.1672</v>
      </c>
      <c r="F19" s="9">
        <f t="shared" si="2"/>
        <v>9134.715322</v>
      </c>
      <c r="G19" s="9">
        <f t="shared" si="3"/>
        <v>166.3935</v>
      </c>
      <c r="H19" s="39">
        <f>'GAS SALES'!R19+G19</f>
        <v>1081.548652</v>
      </c>
      <c r="I19" s="43">
        <v>509.0</v>
      </c>
      <c r="J19" s="43">
        <v>-127.29</v>
      </c>
      <c r="K19" s="9">
        <f t="shared" si="4"/>
        <v>8753.005322</v>
      </c>
      <c r="L19" s="43">
        <v>8767.97</v>
      </c>
      <c r="M19" s="44"/>
      <c r="N19" s="4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6">
        <v>44823.0</v>
      </c>
      <c r="B20" s="37">
        <f>'GAS SALES'!S20</f>
        <v>9706.548217</v>
      </c>
      <c r="C20" s="43">
        <v>519.01</v>
      </c>
      <c r="D20" s="43">
        <v>843.87</v>
      </c>
      <c r="E20" s="9">
        <f t="shared" si="1"/>
        <v>367.0918</v>
      </c>
      <c r="F20" s="9">
        <f t="shared" si="2"/>
        <v>10592.65002</v>
      </c>
      <c r="G20" s="9">
        <f t="shared" si="3"/>
        <v>194.0901</v>
      </c>
      <c r="H20" s="39">
        <f>'GAS SALES'!R20+G20</f>
        <v>1247.260043</v>
      </c>
      <c r="I20" s="43">
        <v>857.0</v>
      </c>
      <c r="J20" s="43">
        <v>-145.97</v>
      </c>
      <c r="K20" s="9">
        <f t="shared" si="4"/>
        <v>9881.620017</v>
      </c>
      <c r="L20" s="43">
        <v>9892.35</v>
      </c>
      <c r="M20" s="44"/>
      <c r="N20" s="4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6">
        <v>44824.0</v>
      </c>
      <c r="B21" s="37">
        <f>'GAS SALES'!S21</f>
        <v>9382.890139</v>
      </c>
      <c r="C21" s="43">
        <v>531.01</v>
      </c>
      <c r="D21" s="43">
        <v>1220.26</v>
      </c>
      <c r="E21" s="9">
        <f t="shared" si="1"/>
        <v>778.8525</v>
      </c>
      <c r="F21" s="9">
        <f t="shared" si="2"/>
        <v>10692.75264</v>
      </c>
      <c r="G21" s="9">
        <f t="shared" si="3"/>
        <v>280.6598</v>
      </c>
      <c r="H21" s="39">
        <f>'GAS SALES'!R21+G21</f>
        <v>1303.965246</v>
      </c>
      <c r="I21" s="43">
        <v>1118.0</v>
      </c>
      <c r="J21" s="43">
        <v>-140.36</v>
      </c>
      <c r="K21" s="9">
        <f t="shared" si="4"/>
        <v>9715.112639</v>
      </c>
      <c r="L21" s="43">
        <v>9867.75</v>
      </c>
      <c r="M21" s="44"/>
      <c r="N21" s="4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6">
        <v>44825.0</v>
      </c>
      <c r="B22" s="37">
        <f>'GAS SALES'!S22</f>
        <v>13418.28931</v>
      </c>
      <c r="C22" s="43">
        <v>563.01</v>
      </c>
      <c r="D22" s="43">
        <v>744.0</v>
      </c>
      <c r="E22" s="9">
        <f t="shared" si="1"/>
        <v>204.5187</v>
      </c>
      <c r="F22" s="9">
        <f t="shared" si="2"/>
        <v>14185.81801</v>
      </c>
      <c r="G22" s="9">
        <f t="shared" si="3"/>
        <v>171.12</v>
      </c>
      <c r="H22" s="39">
        <f>'GAS SALES'!R22+G22</f>
        <v>1620.224688</v>
      </c>
      <c r="I22" s="43">
        <v>579.0</v>
      </c>
      <c r="J22" s="43">
        <v>-195.17</v>
      </c>
      <c r="K22" s="9">
        <f t="shared" si="4"/>
        <v>13801.98801</v>
      </c>
      <c r="L22" s="43">
        <v>13347.54</v>
      </c>
      <c r="M22" s="44"/>
      <c r="N22" s="4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6">
        <v>44826.0</v>
      </c>
      <c r="B23" s="37">
        <f>'GAS SALES'!S23</f>
        <v>15976.15421</v>
      </c>
      <c r="C23" s="43">
        <v>769.0</v>
      </c>
      <c r="D23" s="43">
        <v>1388.62</v>
      </c>
      <c r="E23" s="9">
        <f t="shared" si="1"/>
        <v>700.1706</v>
      </c>
      <c r="F23" s="9">
        <f t="shared" si="2"/>
        <v>17445.32481</v>
      </c>
      <c r="G23" s="9">
        <f t="shared" si="3"/>
        <v>319.3826</v>
      </c>
      <c r="H23" s="39">
        <f>'GAS SALES'!R23+G23</f>
        <v>2041.219971</v>
      </c>
      <c r="I23" s="43">
        <v>801.0</v>
      </c>
      <c r="J23" s="43">
        <v>-248.8</v>
      </c>
      <c r="K23" s="9">
        <f t="shared" si="4"/>
        <v>16893.12481</v>
      </c>
      <c r="L23" s="43">
        <v>16940.56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6">
        <v>44827.0</v>
      </c>
      <c r="B24" s="37">
        <f>'GAS SALES'!S24</f>
        <v>4400.395043</v>
      </c>
      <c r="C24" s="43">
        <v>169.0</v>
      </c>
      <c r="D24" s="43">
        <v>885.89</v>
      </c>
      <c r="E24" s="9">
        <f t="shared" si="1"/>
        <v>810.0857</v>
      </c>
      <c r="F24" s="9">
        <f t="shared" si="2"/>
        <v>5379.480743</v>
      </c>
      <c r="G24" s="9">
        <f t="shared" si="3"/>
        <v>203.7547</v>
      </c>
      <c r="H24" s="39">
        <f>'GAS SALES'!R24+G24</f>
        <v>691.3891091</v>
      </c>
      <c r="I24" s="43">
        <v>479.0</v>
      </c>
      <c r="J24" s="43">
        <v>-76.1</v>
      </c>
      <c r="K24" s="9">
        <f t="shared" si="4"/>
        <v>4976.580743</v>
      </c>
      <c r="L24" s="43">
        <v>6130.96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6">
        <v>44828.0</v>
      </c>
      <c r="B25" s="37">
        <f>'GAS SALES'!S25</f>
        <v>1414.973063</v>
      </c>
      <c r="C25" s="43">
        <v>17.01</v>
      </c>
      <c r="D25" s="43">
        <v>229.54</v>
      </c>
      <c r="E25" s="9">
        <f t="shared" si="1"/>
        <v>240.1589</v>
      </c>
      <c r="F25" s="9">
        <f t="shared" si="2"/>
        <v>1672.141963</v>
      </c>
      <c r="G25" s="9">
        <f t="shared" si="3"/>
        <v>52.7942</v>
      </c>
      <c r="H25" s="39">
        <f>'GAS SALES'!R25+G25</f>
        <v>210.3687013</v>
      </c>
      <c r="I25" s="43">
        <v>237.0</v>
      </c>
      <c r="J25" s="43">
        <v>-64.32</v>
      </c>
      <c r="K25" s="9">
        <f t="shared" si="4"/>
        <v>1499.461963</v>
      </c>
      <c r="L25" s="43">
        <v>5151.34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6">
        <v>44829.0</v>
      </c>
      <c r="B26" s="37">
        <f>'GAS SALES'!S26</f>
        <v>4870.456097</v>
      </c>
      <c r="C26" s="43">
        <v>281.01</v>
      </c>
      <c r="D26" s="43">
        <v>406.34</v>
      </c>
      <c r="E26" s="9">
        <f t="shared" si="1"/>
        <v>141.6229</v>
      </c>
      <c r="F26" s="9">
        <f t="shared" si="2"/>
        <v>5293.088997</v>
      </c>
      <c r="G26" s="9">
        <f t="shared" si="3"/>
        <v>93.4582</v>
      </c>
      <c r="H26" s="39">
        <f>'GAS SALES'!R26+G26</f>
        <v>617.8519765</v>
      </c>
      <c r="I26" s="43">
        <v>221.0</v>
      </c>
      <c r="J26" s="9"/>
      <c r="K26" s="9">
        <f t="shared" si="4"/>
        <v>5072.088997</v>
      </c>
      <c r="L26" s="43">
        <v>5215.66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6">
        <v>44830.0</v>
      </c>
      <c r="B27" s="37">
        <f>'GAS SALES'!S27</f>
        <v>8452.612191</v>
      </c>
      <c r="C27" s="43">
        <v>379.0</v>
      </c>
      <c r="D27" s="43">
        <v>729.57</v>
      </c>
      <c r="E27" s="9">
        <f t="shared" si="1"/>
        <v>396.1441</v>
      </c>
      <c r="F27" s="9">
        <f t="shared" si="2"/>
        <v>9227.756291</v>
      </c>
      <c r="G27" s="9">
        <f t="shared" si="3"/>
        <v>167.8011</v>
      </c>
      <c r="H27" s="39">
        <f>'GAS SALES'!R27+G27</f>
        <v>1067.615354</v>
      </c>
      <c r="I27" s="43">
        <v>422.0</v>
      </c>
      <c r="J27" s="9"/>
      <c r="K27" s="9">
        <f t="shared" si="4"/>
        <v>8805.756291</v>
      </c>
      <c r="L27" s="43">
        <v>8924.86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6">
        <v>44831.0</v>
      </c>
      <c r="B28" s="37">
        <f>'GAS SALES'!S28</f>
        <v>10783.50335</v>
      </c>
      <c r="C28" s="43">
        <v>587.33</v>
      </c>
      <c r="D28" s="43">
        <v>626.99</v>
      </c>
      <c r="E28" s="9">
        <f t="shared" si="1"/>
        <v>44.8158</v>
      </c>
      <c r="F28" s="9">
        <f t="shared" si="2"/>
        <v>11415.64915</v>
      </c>
      <c r="G28" s="9">
        <f t="shared" si="3"/>
        <v>144.2077</v>
      </c>
      <c r="H28" s="39">
        <f>'GAS SALES'!R28+G28</f>
        <v>1281.180557</v>
      </c>
      <c r="I28" s="43">
        <v>394.0</v>
      </c>
      <c r="J28" s="43">
        <v>-160.68</v>
      </c>
      <c r="K28" s="9">
        <f t="shared" si="4"/>
        <v>11182.32915</v>
      </c>
      <c r="L28" s="43">
        <v>11824.83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6">
        <v>44832.0</v>
      </c>
      <c r="B29" s="37">
        <f>'GAS SALES'!S29</f>
        <v>11522.26831</v>
      </c>
      <c r="C29" s="43">
        <v>542.02</v>
      </c>
      <c r="D29" s="43">
        <v>1074.33</v>
      </c>
      <c r="E29" s="9">
        <f t="shared" si="1"/>
        <v>601.5103</v>
      </c>
      <c r="F29" s="9">
        <f t="shared" si="2"/>
        <v>12665.79861</v>
      </c>
      <c r="G29" s="9">
        <f t="shared" si="3"/>
        <v>247.0959</v>
      </c>
      <c r="H29" s="39">
        <f>'GAS SALES'!R29+G29</f>
        <v>1500.417526</v>
      </c>
      <c r="I29" s="43">
        <v>909.0</v>
      </c>
      <c r="J29" s="9"/>
      <c r="K29" s="9">
        <f t="shared" si="4"/>
        <v>11756.79861</v>
      </c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6">
        <v>44833.0</v>
      </c>
      <c r="B30" s="37">
        <f>'GAS SALES'!S30</f>
        <v>14114.838</v>
      </c>
      <c r="C30" s="43">
        <v>801.0</v>
      </c>
      <c r="D30" s="43">
        <v>982.63</v>
      </c>
      <c r="E30" s="9">
        <f t="shared" si="1"/>
        <v>205.2419</v>
      </c>
      <c r="F30" s="9">
        <f t="shared" si="2"/>
        <v>15121.0799</v>
      </c>
      <c r="G30" s="9">
        <f t="shared" si="3"/>
        <v>226.0049</v>
      </c>
      <c r="H30" s="39">
        <f>'GAS SALES'!R30+G30</f>
        <v>1212.201878</v>
      </c>
      <c r="I30" s="43">
        <v>818.0</v>
      </c>
      <c r="J30" s="43">
        <v>-187.16</v>
      </c>
      <c r="K30" s="9">
        <f t="shared" si="4"/>
        <v>14490.2399</v>
      </c>
      <c r="L30" s="43">
        <v>14700.31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6">
        <v>44834.0</v>
      </c>
      <c r="B31" s="37">
        <f>'GAS SALES'!S31</f>
        <v>13984.91287</v>
      </c>
      <c r="C31" s="43">
        <v>1040.01</v>
      </c>
      <c r="D31" s="43">
        <v>891.46</v>
      </c>
      <c r="E31" s="9">
        <f t="shared" si="1"/>
        <v>-167.8615</v>
      </c>
      <c r="F31" s="9">
        <f t="shared" si="2"/>
        <v>14857.06137</v>
      </c>
      <c r="G31" s="9">
        <f t="shared" si="3"/>
        <v>205.0358</v>
      </c>
      <c r="H31" s="39">
        <f>'GAS SALES'!R31+G31</f>
        <v>1177.076332</v>
      </c>
      <c r="I31" s="43">
        <v>1048.0</v>
      </c>
      <c r="J31" s="43">
        <v>-170.77</v>
      </c>
      <c r="K31" s="9">
        <f t="shared" si="4"/>
        <v>13979.83137</v>
      </c>
      <c r="L31" s="43">
        <v>14552.45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6"/>
      <c r="B32" s="37">
        <f>'GAS SALES'!S32</f>
        <v>0</v>
      </c>
      <c r="C32" s="9"/>
      <c r="D32" s="9"/>
      <c r="E32" s="9">
        <f t="shared" si="1"/>
        <v>0</v>
      </c>
      <c r="F32" s="9">
        <f t="shared" si="2"/>
        <v>0</v>
      </c>
      <c r="G32" s="9">
        <f t="shared" si="3"/>
        <v>0</v>
      </c>
      <c r="H32" s="39">
        <f>'GAS SALES'!R32+G32</f>
        <v>0</v>
      </c>
      <c r="I32" s="9"/>
      <c r="J32" s="9"/>
      <c r="K32" s="9">
        <f t="shared" si="4"/>
        <v>0</v>
      </c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6">
        <v>44835.0</v>
      </c>
      <c r="B33" s="37">
        <f>'GAS SALES'!S33</f>
        <v>4705.214651</v>
      </c>
      <c r="C33" s="43">
        <v>373.01</v>
      </c>
      <c r="D33" s="43">
        <v>700.15</v>
      </c>
      <c r="E33" s="9">
        <f t="shared" si="1"/>
        <v>369.6682</v>
      </c>
      <c r="F33" s="9">
        <f t="shared" si="2"/>
        <v>5447.892851</v>
      </c>
      <c r="G33" s="9">
        <f t="shared" si="3"/>
        <v>161.0345</v>
      </c>
      <c r="H33" s="39">
        <f>'GAS SALES'!R33+G33</f>
        <v>486.153831</v>
      </c>
      <c r="I33" s="43">
        <v>799.0</v>
      </c>
      <c r="J33" s="43">
        <v>-59.18</v>
      </c>
      <c r="K33" s="9">
        <f t="shared" si="4"/>
        <v>4708.072851</v>
      </c>
      <c r="L33" s="43">
        <v>4480.04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6">
        <v>44836.0</v>
      </c>
      <c r="B34" s="37">
        <f>'GAS SALES'!S34</f>
        <v>7606.083437</v>
      </c>
      <c r="C34" s="43">
        <v>497.0</v>
      </c>
      <c r="D34" s="43">
        <v>282.78</v>
      </c>
      <c r="E34" s="9">
        <f t="shared" si="1"/>
        <v>-242.0686</v>
      </c>
      <c r="F34" s="9">
        <f t="shared" si="2"/>
        <v>7861.014837</v>
      </c>
      <c r="G34" s="9">
        <f t="shared" si="3"/>
        <v>65.0394</v>
      </c>
      <c r="H34" s="39">
        <f>'GAS SALES'!R34+G34</f>
        <v>609.392432</v>
      </c>
      <c r="I34" s="43">
        <v>624.0</v>
      </c>
      <c r="J34" s="43">
        <v>-84.96</v>
      </c>
      <c r="K34" s="9">
        <f t="shared" si="4"/>
        <v>7321.974837</v>
      </c>
      <c r="L34" s="43">
        <v>7036.96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6">
        <v>44837.0</v>
      </c>
      <c r="B35" s="37">
        <f>'GAS SALES'!S35</f>
        <v>11051.54873</v>
      </c>
      <c r="C35" s="43">
        <v>53.0</v>
      </c>
      <c r="D35" s="43">
        <v>920.96</v>
      </c>
      <c r="E35" s="9">
        <f t="shared" si="1"/>
        <v>980.7948</v>
      </c>
      <c r="F35" s="9">
        <f t="shared" si="2"/>
        <v>12085.34353</v>
      </c>
      <c r="G35" s="9">
        <f t="shared" si="3"/>
        <v>211.8208</v>
      </c>
      <c r="H35" s="39">
        <f>'GAS SALES'!R35+G35</f>
        <v>984.538773</v>
      </c>
      <c r="I35" s="43">
        <v>768.05</v>
      </c>
      <c r="J35" s="43">
        <v>-174.12</v>
      </c>
      <c r="K35" s="9">
        <f t="shared" si="4"/>
        <v>11491.41353</v>
      </c>
      <c r="L35" s="43">
        <v>11124.51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6">
        <v>44838.0</v>
      </c>
      <c r="B36" s="37">
        <f>'GAS SALES'!S36</f>
        <v>15083.85083</v>
      </c>
      <c r="C36" s="43">
        <v>40.0</v>
      </c>
      <c r="D36" s="43">
        <v>870.75</v>
      </c>
      <c r="E36" s="9">
        <f t="shared" si="1"/>
        <v>938.7475</v>
      </c>
      <c r="F36" s="9">
        <f t="shared" si="2"/>
        <v>16062.59833</v>
      </c>
      <c r="G36" s="9">
        <f t="shared" si="3"/>
        <v>200.2725</v>
      </c>
      <c r="H36" s="39">
        <f>'GAS SALES'!R36+G36</f>
        <v>1238.357384</v>
      </c>
      <c r="I36" s="43">
        <v>985.0</v>
      </c>
      <c r="J36" s="43">
        <v>-233.29</v>
      </c>
      <c r="K36" s="9">
        <f t="shared" si="4"/>
        <v>15310.88833</v>
      </c>
      <c r="L36" s="43">
        <v>14411.05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6">
        <v>44839.0</v>
      </c>
      <c r="B37" s="37">
        <f>'GAS SALES'!S37</f>
        <v>11755.87731</v>
      </c>
      <c r="C37" s="43">
        <v>16.0</v>
      </c>
      <c r="D37" s="43">
        <v>872.61</v>
      </c>
      <c r="E37" s="9">
        <f t="shared" si="1"/>
        <v>967.9693</v>
      </c>
      <c r="F37" s="9">
        <f t="shared" si="2"/>
        <v>12739.84661</v>
      </c>
      <c r="G37" s="9">
        <f t="shared" si="3"/>
        <v>200.7003</v>
      </c>
      <c r="H37" s="39">
        <f>'GAS SALES'!R37+G37</f>
        <v>1011.749114</v>
      </c>
      <c r="I37" s="43">
        <v>597.14</v>
      </c>
      <c r="J37" s="43">
        <v>-177.43</v>
      </c>
      <c r="K37" s="9">
        <f t="shared" si="4"/>
        <v>12320.13661</v>
      </c>
      <c r="L37" s="43">
        <v>11777.09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6">
        <v>44840.0</v>
      </c>
      <c r="B38" s="37">
        <f>'GAS SALES'!S38</f>
        <v>11764.73722</v>
      </c>
      <c r="C38" s="43">
        <v>66.01</v>
      </c>
      <c r="D38" s="43">
        <v>641.36</v>
      </c>
      <c r="E38" s="9">
        <f t="shared" si="1"/>
        <v>650.1455</v>
      </c>
      <c r="F38" s="9">
        <f t="shared" si="2"/>
        <v>12480.89272</v>
      </c>
      <c r="G38" s="9">
        <f t="shared" si="3"/>
        <v>147.5128</v>
      </c>
      <c r="H38" s="39">
        <f>'GAS SALES'!R38+G38</f>
        <v>959.402063</v>
      </c>
      <c r="I38" s="43">
        <v>1229.0</v>
      </c>
      <c r="J38" s="43">
        <v>-165.73</v>
      </c>
      <c r="K38" s="9">
        <f t="shared" si="4"/>
        <v>11417.62272</v>
      </c>
      <c r="L38" s="43">
        <v>10870.44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36">
        <v>44841.0</v>
      </c>
      <c r="B39" s="37">
        <f>'GAS SALES'!S39</f>
        <v>14350.07793</v>
      </c>
      <c r="C39" s="43">
        <v>21.0</v>
      </c>
      <c r="D39" s="43">
        <v>1482.67</v>
      </c>
      <c r="E39" s="9">
        <f t="shared" si="1"/>
        <v>1651.6871</v>
      </c>
      <c r="F39" s="9">
        <f t="shared" si="2"/>
        <v>16022.76503</v>
      </c>
      <c r="G39" s="9">
        <f t="shared" si="3"/>
        <v>341.0141</v>
      </c>
      <c r="H39" s="39">
        <f>'GAS SALES'!R39+G39</f>
        <v>1340.561565</v>
      </c>
      <c r="I39" s="43">
        <v>1288.0</v>
      </c>
      <c r="J39" s="43">
        <v>-198.2</v>
      </c>
      <c r="K39" s="9">
        <f t="shared" si="4"/>
        <v>14932.96503</v>
      </c>
      <c r="L39" s="43">
        <v>14343.37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36">
        <v>44842.0</v>
      </c>
      <c r="B40" s="37">
        <f>'GAS SALES'!S40</f>
        <v>6063.60416</v>
      </c>
      <c r="C40" s="43">
        <v>49.0</v>
      </c>
      <c r="D40" s="43">
        <v>871.9</v>
      </c>
      <c r="E40" s="9">
        <f t="shared" si="1"/>
        <v>929.877</v>
      </c>
      <c r="F40" s="9">
        <f t="shared" si="2"/>
        <v>7042.48116</v>
      </c>
      <c r="G40" s="9">
        <f t="shared" si="3"/>
        <v>200.537</v>
      </c>
      <c r="H40" s="39">
        <f>'GAS SALES'!R40+G40</f>
        <v>895.819875</v>
      </c>
      <c r="I40" s="43">
        <v>654.0</v>
      </c>
      <c r="J40" s="43">
        <v>-70.01</v>
      </c>
      <c r="K40" s="9">
        <f t="shared" si="4"/>
        <v>6458.49116</v>
      </c>
      <c r="L40" s="43">
        <v>5918.23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6">
        <v>44843.0</v>
      </c>
      <c r="B41" s="37">
        <f>'GAS SALES'!S41</f>
        <v>4641.302122</v>
      </c>
      <c r="C41" s="43">
        <v>45.0</v>
      </c>
      <c r="D41" s="43">
        <v>234.1</v>
      </c>
      <c r="E41" s="9">
        <f t="shared" si="1"/>
        <v>213.683</v>
      </c>
      <c r="F41" s="9">
        <f t="shared" si="2"/>
        <v>4899.985122</v>
      </c>
      <c r="G41" s="9">
        <f t="shared" si="3"/>
        <v>53.843</v>
      </c>
      <c r="H41" s="39">
        <f>'GAS SALES'!R41+G41</f>
        <v>448.108192</v>
      </c>
      <c r="I41" s="43">
        <v>406.0</v>
      </c>
      <c r="J41" s="43">
        <v>-58.23</v>
      </c>
      <c r="K41" s="9">
        <f t="shared" si="4"/>
        <v>4552.215122</v>
      </c>
      <c r="L41" s="43">
        <v>4356.89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6">
        <v>44844.0</v>
      </c>
      <c r="B42" s="37">
        <f>'GAS SALES'!S42</f>
        <v>5645.817759</v>
      </c>
      <c r="C42" s="43">
        <v>20.0</v>
      </c>
      <c r="D42" s="43">
        <v>254.01</v>
      </c>
      <c r="E42" s="9">
        <f t="shared" si="1"/>
        <v>264.4313</v>
      </c>
      <c r="F42" s="9">
        <f t="shared" si="2"/>
        <v>5930.249059</v>
      </c>
      <c r="G42" s="9">
        <f t="shared" si="3"/>
        <v>58.4223</v>
      </c>
      <c r="H42" s="39">
        <f>'GAS SALES'!R42+G42</f>
        <v>557.368549</v>
      </c>
      <c r="I42" s="43">
        <v>336.0</v>
      </c>
      <c r="J42" s="43">
        <v>-73.4</v>
      </c>
      <c r="K42" s="9">
        <f t="shared" si="4"/>
        <v>5667.649059</v>
      </c>
      <c r="L42" s="43">
        <v>5523.08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6">
        <v>44845.0</v>
      </c>
      <c r="B43" s="37">
        <f>'GAS SALES'!S43</f>
        <v>11650.01787</v>
      </c>
      <c r="C43" s="43">
        <v>25.0</v>
      </c>
      <c r="D43" s="43">
        <v>875.97</v>
      </c>
      <c r="E43" s="9">
        <f t="shared" si="1"/>
        <v>961.5961</v>
      </c>
      <c r="F43" s="9">
        <f t="shared" si="2"/>
        <v>12636.61397</v>
      </c>
      <c r="G43" s="9">
        <f t="shared" si="3"/>
        <v>201.4731</v>
      </c>
      <c r="H43" s="39">
        <f>'GAS SALES'!R43+G43</f>
        <v>1199.322697</v>
      </c>
      <c r="I43" s="43">
        <v>903.01</v>
      </c>
      <c r="J43" s="43">
        <v>-172.53</v>
      </c>
      <c r="K43" s="9">
        <f t="shared" si="4"/>
        <v>11906.13397</v>
      </c>
      <c r="L43" s="43">
        <v>11331.35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6">
        <v>44846.0</v>
      </c>
      <c r="B44" s="37">
        <f>'GAS SALES'!S44</f>
        <v>10337.41891</v>
      </c>
      <c r="C44" s="43">
        <v>57.0</v>
      </c>
      <c r="D44" s="43">
        <v>679.0</v>
      </c>
      <c r="E44" s="9">
        <f t="shared" si="1"/>
        <v>702.86</v>
      </c>
      <c r="F44" s="9">
        <f t="shared" si="2"/>
        <v>11097.27891</v>
      </c>
      <c r="G44" s="9">
        <f t="shared" si="3"/>
        <v>156.17</v>
      </c>
      <c r="H44" s="39">
        <f>'GAS SALES'!R44+G44</f>
        <v>1056.073961</v>
      </c>
      <c r="I44" s="43">
        <v>585.15</v>
      </c>
      <c r="J44" s="43">
        <v>-158.54</v>
      </c>
      <c r="K44" s="9">
        <f t="shared" si="4"/>
        <v>10670.66891</v>
      </c>
      <c r="L44" s="43">
        <v>10298.58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6">
        <v>44847.0</v>
      </c>
      <c r="B45" s="37">
        <f>'GAS SALES'!S45</f>
        <v>11026.48082</v>
      </c>
      <c r="C45" s="43">
        <v>58.0</v>
      </c>
      <c r="D45" s="43">
        <v>593.84</v>
      </c>
      <c r="E45" s="9">
        <f t="shared" si="1"/>
        <v>605.4992</v>
      </c>
      <c r="F45" s="9">
        <f t="shared" si="2"/>
        <v>11689.98002</v>
      </c>
      <c r="G45" s="9">
        <f t="shared" si="3"/>
        <v>136.5832</v>
      </c>
      <c r="H45" s="39">
        <f>'GAS SALES'!R45+G45</f>
        <v>1053.430791</v>
      </c>
      <c r="I45" s="43">
        <v>722.27</v>
      </c>
      <c r="J45" s="43">
        <v>-138.57</v>
      </c>
      <c r="K45" s="9">
        <f t="shared" si="4"/>
        <v>11106.28002</v>
      </c>
      <c r="L45" s="43">
        <v>10740.7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6">
        <v>44848.0</v>
      </c>
      <c r="B46" s="37">
        <f>'GAS SALES'!S46</f>
        <v>13598.62196</v>
      </c>
      <c r="C46" s="43">
        <v>38.0</v>
      </c>
      <c r="D46" s="43">
        <v>690.39</v>
      </c>
      <c r="E46" s="9">
        <f t="shared" si="1"/>
        <v>737.2007</v>
      </c>
      <c r="F46" s="9">
        <f t="shared" si="2"/>
        <v>14373.82266</v>
      </c>
      <c r="G46" s="9">
        <f t="shared" si="3"/>
        <v>158.7897</v>
      </c>
      <c r="H46" s="39">
        <f>'GAS SALES'!R46+G46</f>
        <v>1320.655329</v>
      </c>
      <c r="I46" s="43">
        <v>700.0</v>
      </c>
      <c r="J46" s="43">
        <v>-165.09</v>
      </c>
      <c r="K46" s="9">
        <f t="shared" si="4"/>
        <v>13838.91266</v>
      </c>
      <c r="L46" s="43">
        <v>13465.96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36">
        <v>44849.0</v>
      </c>
      <c r="B47" s="37">
        <f>'GAS SALES'!S47</f>
        <v>7487.448861</v>
      </c>
      <c r="C47" s="43">
        <v>92.0</v>
      </c>
      <c r="D47" s="43">
        <v>382.41</v>
      </c>
      <c r="E47" s="9">
        <f t="shared" si="1"/>
        <v>328.1633</v>
      </c>
      <c r="F47" s="9">
        <f t="shared" si="2"/>
        <v>7907.612161</v>
      </c>
      <c r="G47" s="9">
        <f t="shared" si="3"/>
        <v>87.9543</v>
      </c>
      <c r="H47" s="39">
        <f>'GAS SALES'!R47+G47</f>
        <v>744.636021</v>
      </c>
      <c r="I47" s="43">
        <v>396.0</v>
      </c>
      <c r="J47" s="43">
        <v>-94.12</v>
      </c>
      <c r="K47" s="9">
        <f t="shared" si="4"/>
        <v>7605.732161</v>
      </c>
      <c r="L47" s="43">
        <v>7144.44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6">
        <v>44850.0</v>
      </c>
      <c r="B48" s="37">
        <f>'GAS SALES'!S48</f>
        <v>6413.951704</v>
      </c>
      <c r="C48" s="43">
        <v>30.0</v>
      </c>
      <c r="D48" s="43">
        <v>480.96</v>
      </c>
      <c r="E48" s="9">
        <f t="shared" si="1"/>
        <v>509.5848</v>
      </c>
      <c r="F48" s="9">
        <f t="shared" si="2"/>
        <v>6953.536504</v>
      </c>
      <c r="G48" s="9">
        <f t="shared" si="3"/>
        <v>110.6208</v>
      </c>
      <c r="H48" s="39">
        <f>'GAS SALES'!R48+G48</f>
        <v>623.988029</v>
      </c>
      <c r="I48" s="43">
        <v>573.0</v>
      </c>
      <c r="J48" s="43">
        <v>-64.47</v>
      </c>
      <c r="K48" s="9">
        <f t="shared" si="4"/>
        <v>6445.006504</v>
      </c>
      <c r="L48" s="43">
        <v>6095.36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6">
        <v>44851.0</v>
      </c>
      <c r="B49" s="37">
        <f>'GAS SALES'!S49</f>
        <v>10224.19866</v>
      </c>
      <c r="C49" s="43">
        <v>5.0</v>
      </c>
      <c r="D49" s="43">
        <v>970.89</v>
      </c>
      <c r="E49" s="9">
        <f t="shared" si="1"/>
        <v>1091.4557</v>
      </c>
      <c r="F49" s="9">
        <f t="shared" si="2"/>
        <v>11320.65436</v>
      </c>
      <c r="G49" s="9">
        <f t="shared" si="3"/>
        <v>223.3047</v>
      </c>
      <c r="H49" s="39">
        <f>'GAS SALES'!R49+G49</f>
        <v>1105.349723</v>
      </c>
      <c r="I49" s="43">
        <v>575.5</v>
      </c>
      <c r="J49" s="43">
        <v>-150.17</v>
      </c>
      <c r="K49" s="9">
        <f t="shared" si="4"/>
        <v>10895.32436</v>
      </c>
      <c r="L49" s="43">
        <v>10441.77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6">
        <v>44852.0</v>
      </c>
      <c r="B50" s="37">
        <f>'GAS SALES'!S50</f>
        <v>7897.902136</v>
      </c>
      <c r="C50" s="43">
        <v>116.0</v>
      </c>
      <c r="D50" s="43">
        <v>1005.68</v>
      </c>
      <c r="E50" s="9">
        <f t="shared" si="1"/>
        <v>1005.3384</v>
      </c>
      <c r="F50" s="9">
        <f t="shared" si="2"/>
        <v>9019.240536</v>
      </c>
      <c r="G50" s="9">
        <f t="shared" si="3"/>
        <v>231.3064</v>
      </c>
      <c r="H50" s="39">
        <f>'GAS SALES'!R50+G50</f>
        <v>921.464651</v>
      </c>
      <c r="I50" s="43">
        <v>430.0</v>
      </c>
      <c r="J50" s="43">
        <v>-128.11</v>
      </c>
      <c r="K50" s="9">
        <f t="shared" si="4"/>
        <v>8717.350536</v>
      </c>
      <c r="L50" s="43">
        <v>8409.61</v>
      </c>
      <c r="M50" s="45">
        <v>8506.87</v>
      </c>
      <c r="N50" s="46">
        <f t="shared" ref="N50:N150" si="5">SUM(M50-K50)</f>
        <v>-210.480536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6">
        <v>44853.0</v>
      </c>
      <c r="B51" s="37">
        <f>'GAS SALES'!S51</f>
        <v>13093.99231</v>
      </c>
      <c r="C51" s="43">
        <v>212.0</v>
      </c>
      <c r="D51" s="43">
        <v>780.35</v>
      </c>
      <c r="E51" s="9">
        <f t="shared" si="1"/>
        <v>642.2355</v>
      </c>
      <c r="F51" s="9">
        <f t="shared" si="2"/>
        <v>13948.22781</v>
      </c>
      <c r="G51" s="9">
        <f t="shared" si="3"/>
        <v>179.4805</v>
      </c>
      <c r="H51" s="39">
        <f>'GAS SALES'!R51+G51</f>
        <v>1301.164512</v>
      </c>
      <c r="I51" s="43">
        <v>1229.5</v>
      </c>
      <c r="J51" s="43">
        <v>-189.11</v>
      </c>
      <c r="K51" s="9">
        <f t="shared" si="4"/>
        <v>12907.83781</v>
      </c>
      <c r="L51" s="43">
        <v>12570.62</v>
      </c>
      <c r="M51" s="45">
        <v>12585.0</v>
      </c>
      <c r="N51" s="46">
        <f t="shared" si="5"/>
        <v>-322.837812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6">
        <v>44854.0</v>
      </c>
      <c r="B52" s="37">
        <f>'GAS SALES'!S52</f>
        <v>16238.36435</v>
      </c>
      <c r="C52" s="43">
        <v>112.0</v>
      </c>
      <c r="D52" s="43">
        <v>1140.62</v>
      </c>
      <c r="E52" s="9">
        <f t="shared" si="1"/>
        <v>1162.3406</v>
      </c>
      <c r="F52" s="9">
        <f t="shared" si="2"/>
        <v>17512.70495</v>
      </c>
      <c r="G52" s="9">
        <f t="shared" si="3"/>
        <v>262.3426</v>
      </c>
      <c r="H52" s="39">
        <f>'GAS SALES'!R52+G52</f>
        <v>1614.141437</v>
      </c>
      <c r="I52" s="43">
        <v>1724.0</v>
      </c>
      <c r="J52" s="43">
        <v>-211.15</v>
      </c>
      <c r="K52" s="9">
        <f t="shared" si="4"/>
        <v>15999.85495</v>
      </c>
      <c r="L52" s="43">
        <v>15420.29</v>
      </c>
      <c r="M52" s="45">
        <v>15691.06</v>
      </c>
      <c r="N52" s="46">
        <f t="shared" si="5"/>
        <v>-308.794947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6">
        <v>44855.0</v>
      </c>
      <c r="B53" s="37">
        <f>'GAS SALES'!S53</f>
        <v>18028.17978</v>
      </c>
      <c r="C53" s="43">
        <v>1585.12</v>
      </c>
      <c r="D53" s="43">
        <v>1459.16</v>
      </c>
      <c r="E53" s="9">
        <f t="shared" si="1"/>
        <v>-142.3348</v>
      </c>
      <c r="F53" s="9">
        <f t="shared" si="2"/>
        <v>19470.96498</v>
      </c>
      <c r="G53" s="9">
        <f t="shared" si="3"/>
        <v>335.6068</v>
      </c>
      <c r="H53" s="39">
        <f>'GAS SALES'!R53+G53</f>
        <v>1584.95039</v>
      </c>
      <c r="I53" s="43">
        <v>1777.0</v>
      </c>
      <c r="J53" s="43">
        <v>-218.86</v>
      </c>
      <c r="K53" s="9">
        <f t="shared" si="4"/>
        <v>17912.82498</v>
      </c>
      <c r="L53" s="43">
        <v>18748.85</v>
      </c>
      <c r="M53" s="45">
        <v>18851.13</v>
      </c>
      <c r="N53" s="46">
        <f t="shared" si="5"/>
        <v>938.30502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36">
        <v>44856.0</v>
      </c>
      <c r="B54" s="37">
        <f>'GAS SALES'!S54</f>
        <v>10585.6103</v>
      </c>
      <c r="C54" s="43">
        <v>286.0</v>
      </c>
      <c r="D54" s="43">
        <v>635.75</v>
      </c>
      <c r="E54" s="9">
        <f t="shared" si="1"/>
        <v>395.2175</v>
      </c>
      <c r="F54" s="9">
        <f t="shared" si="2"/>
        <v>11266.8278</v>
      </c>
      <c r="G54" s="9">
        <f t="shared" si="3"/>
        <v>146.2225</v>
      </c>
      <c r="H54" s="39">
        <f>'GAS SALES'!R54+G54</f>
        <v>958.028235</v>
      </c>
      <c r="I54" s="43">
        <v>952.35</v>
      </c>
      <c r="J54" s="43">
        <v>-124.05</v>
      </c>
      <c r="K54" s="9">
        <f t="shared" si="4"/>
        <v>10438.5278</v>
      </c>
      <c r="L54" s="43">
        <v>9847.26</v>
      </c>
      <c r="M54" s="45">
        <v>10231.75</v>
      </c>
      <c r="N54" s="46">
        <f t="shared" si="5"/>
        <v>-206.7778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36">
        <v>44857.0</v>
      </c>
      <c r="B55" s="37">
        <f>'GAS SALES'!S55</f>
        <v>7804.96471</v>
      </c>
      <c r="C55" s="43">
        <v>246.01</v>
      </c>
      <c r="D55" s="43">
        <v>592.06</v>
      </c>
      <c r="E55" s="9">
        <f t="shared" si="1"/>
        <v>391.0365</v>
      </c>
      <c r="F55" s="9">
        <f t="shared" si="2"/>
        <v>8442.01121</v>
      </c>
      <c r="G55" s="9">
        <f t="shared" si="3"/>
        <v>136.1738</v>
      </c>
      <c r="H55" s="39">
        <f>'GAS SALES'!R55+G55</f>
        <v>700.279105</v>
      </c>
      <c r="I55" s="43">
        <v>709.0</v>
      </c>
      <c r="J55" s="43">
        <v>-75.48</v>
      </c>
      <c r="K55" s="9">
        <f t="shared" si="4"/>
        <v>7808.49121</v>
      </c>
      <c r="L55" s="43">
        <v>7617.12</v>
      </c>
      <c r="M55" s="45">
        <v>7725.68</v>
      </c>
      <c r="N55" s="46">
        <f t="shared" si="5"/>
        <v>-82.81121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36">
        <v>44858.0</v>
      </c>
      <c r="B56" s="37">
        <f>'GAS SALES'!S56</f>
        <v>12613.89777</v>
      </c>
      <c r="C56" s="43">
        <v>185.0</v>
      </c>
      <c r="D56" s="43">
        <v>642.35</v>
      </c>
      <c r="E56" s="9">
        <f t="shared" si="1"/>
        <v>516.8055</v>
      </c>
      <c r="F56" s="9">
        <f t="shared" si="2"/>
        <v>13315.70327</v>
      </c>
      <c r="G56" s="9">
        <f t="shared" si="3"/>
        <v>147.7405</v>
      </c>
      <c r="H56" s="39">
        <f>'GAS SALES'!R56+G56</f>
        <v>1045.934165</v>
      </c>
      <c r="I56" s="43">
        <v>1319.0</v>
      </c>
      <c r="J56" s="43">
        <v>-177.98</v>
      </c>
      <c r="K56" s="9">
        <f t="shared" si="4"/>
        <v>12174.68327</v>
      </c>
      <c r="L56" s="43">
        <v>11721.62</v>
      </c>
      <c r="M56" s="45">
        <v>11886.08</v>
      </c>
      <c r="N56" s="46">
        <f t="shared" si="5"/>
        <v>-288.603265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36">
        <v>44859.0</v>
      </c>
      <c r="B57" s="37">
        <f>'GAS SALES'!S57</f>
        <v>14991.21921</v>
      </c>
      <c r="C57" s="43">
        <v>457.01</v>
      </c>
      <c r="D57" s="43">
        <v>679.79</v>
      </c>
      <c r="E57" s="9">
        <f t="shared" si="1"/>
        <v>251.7414</v>
      </c>
      <c r="F57" s="9">
        <f t="shared" si="2"/>
        <v>15699.97061</v>
      </c>
      <c r="G57" s="9">
        <f t="shared" si="3"/>
        <v>156.3517</v>
      </c>
      <c r="H57" s="39">
        <f>'GAS SALES'!R57+G57</f>
        <v>716.024091</v>
      </c>
      <c r="I57" s="43">
        <v>1616.5</v>
      </c>
      <c r="J57" s="43">
        <v>-194.74</v>
      </c>
      <c r="K57" s="9">
        <f t="shared" si="4"/>
        <v>14278.21061</v>
      </c>
      <c r="L57" s="43">
        <v>13908.25</v>
      </c>
      <c r="M57" s="45">
        <v>14757.78</v>
      </c>
      <c r="N57" s="46">
        <f t="shared" si="5"/>
        <v>479.569389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36">
        <v>44860.0</v>
      </c>
      <c r="B58" s="37">
        <f>'GAS SALES'!S58</f>
        <v>14051.0326</v>
      </c>
      <c r="C58" s="43">
        <v>216.0</v>
      </c>
      <c r="D58" s="43">
        <v>600.39</v>
      </c>
      <c r="E58" s="9">
        <f t="shared" si="1"/>
        <v>434.3607</v>
      </c>
      <c r="F58" s="9">
        <f t="shared" si="2"/>
        <v>14701.3933</v>
      </c>
      <c r="G58" s="9">
        <f t="shared" si="3"/>
        <v>138.0897</v>
      </c>
      <c r="H58" s="39">
        <f>'GAS SALES'!R58+G58</f>
        <v>630.961325</v>
      </c>
      <c r="I58" s="43">
        <v>990.03</v>
      </c>
      <c r="J58" s="43">
        <v>-201.13</v>
      </c>
      <c r="K58" s="9">
        <f t="shared" si="4"/>
        <v>13912.4933</v>
      </c>
      <c r="L58" s="43">
        <v>13308.76</v>
      </c>
      <c r="M58" s="45">
        <v>13457.84</v>
      </c>
      <c r="N58" s="46">
        <f t="shared" si="5"/>
        <v>-454.653295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36">
        <v>44861.0</v>
      </c>
      <c r="B59" s="37">
        <f>'GAS SALES'!S59</f>
        <v>16891.79906</v>
      </c>
      <c r="C59" s="43">
        <v>267.01</v>
      </c>
      <c r="D59" s="43">
        <v>875.98</v>
      </c>
      <c r="E59" s="9">
        <f t="shared" si="1"/>
        <v>688.1361</v>
      </c>
      <c r="F59" s="9">
        <f t="shared" si="2"/>
        <v>17846.94516</v>
      </c>
      <c r="G59" s="9">
        <f t="shared" si="3"/>
        <v>201.4754</v>
      </c>
      <c r="H59" s="39">
        <f>'GAS SALES'!R59+G59</f>
        <v>741.473792</v>
      </c>
      <c r="I59" s="43">
        <v>1719.0</v>
      </c>
      <c r="J59" s="43">
        <v>-214.17</v>
      </c>
      <c r="K59" s="9">
        <f t="shared" si="4"/>
        <v>16342.11516</v>
      </c>
      <c r="L59" s="43">
        <v>15755.45</v>
      </c>
      <c r="M59" s="45">
        <v>15920.91</v>
      </c>
      <c r="N59" s="46">
        <f t="shared" si="5"/>
        <v>-421.205162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36">
        <v>44862.0</v>
      </c>
      <c r="B60" s="37">
        <f>'GAS SALES'!S60</f>
        <v>18101.53006</v>
      </c>
      <c r="C60" s="43">
        <v>650.02</v>
      </c>
      <c r="D60" s="43">
        <v>1162.36</v>
      </c>
      <c r="E60" s="9">
        <f t="shared" si="1"/>
        <v>578.9442</v>
      </c>
      <c r="F60" s="9">
        <f t="shared" si="2"/>
        <v>19330.49426</v>
      </c>
      <c r="G60" s="9">
        <f t="shared" si="3"/>
        <v>267.3428</v>
      </c>
      <c r="H60" s="39">
        <f>'GAS SALES'!R60+G60</f>
        <v>897.690842</v>
      </c>
      <c r="I60" s="43">
        <v>1461.15</v>
      </c>
      <c r="J60" s="43">
        <v>-238.36</v>
      </c>
      <c r="K60" s="9">
        <f t="shared" si="4"/>
        <v>18107.70426</v>
      </c>
      <c r="L60" s="43">
        <v>17949.53</v>
      </c>
      <c r="M60" s="45">
        <v>18318.03</v>
      </c>
      <c r="N60" s="46">
        <f t="shared" si="5"/>
        <v>210.325738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36">
        <v>44863.0</v>
      </c>
      <c r="B61" s="37">
        <f>'GAS SALES'!S61</f>
        <v>10668.69045</v>
      </c>
      <c r="C61" s="43">
        <v>330.0</v>
      </c>
      <c r="D61" s="43">
        <v>801.52</v>
      </c>
      <c r="E61" s="9">
        <f t="shared" si="1"/>
        <v>532.8176</v>
      </c>
      <c r="F61" s="9">
        <f t="shared" si="2"/>
        <v>11531.50805</v>
      </c>
      <c r="G61" s="9">
        <f t="shared" si="3"/>
        <v>184.3496</v>
      </c>
      <c r="H61" s="39">
        <f>'GAS SALES'!R61+G61</f>
        <v>589.313736</v>
      </c>
      <c r="I61" s="43">
        <v>986.0</v>
      </c>
      <c r="J61" s="43">
        <v>-131.19</v>
      </c>
      <c r="K61" s="9">
        <f t="shared" si="4"/>
        <v>10676.69805</v>
      </c>
      <c r="L61" s="43">
        <v>10305.34</v>
      </c>
      <c r="M61" s="45">
        <v>10688.98</v>
      </c>
      <c r="N61" s="46">
        <f t="shared" si="5"/>
        <v>12.281954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36">
        <v>44864.0</v>
      </c>
      <c r="B62" s="37">
        <f>'GAS SALES'!S62</f>
        <v>9567.276566</v>
      </c>
      <c r="C62" s="43">
        <v>647.01</v>
      </c>
      <c r="D62" s="43">
        <v>617.48</v>
      </c>
      <c r="E62" s="9">
        <f t="shared" si="1"/>
        <v>-33.3689</v>
      </c>
      <c r="F62" s="9">
        <f t="shared" si="2"/>
        <v>10180.91767</v>
      </c>
      <c r="G62" s="9">
        <f t="shared" si="3"/>
        <v>142.0204</v>
      </c>
      <c r="H62" s="39">
        <f>'GAS SALES'!R62+G62</f>
        <v>523.979596</v>
      </c>
      <c r="I62" s="43">
        <v>840.0</v>
      </c>
      <c r="J62" s="43">
        <v>-111.73</v>
      </c>
      <c r="K62" s="9">
        <f t="shared" si="4"/>
        <v>9452.647666</v>
      </c>
      <c r="L62" s="43">
        <v>9624.86</v>
      </c>
      <c r="M62" s="45">
        <v>9740.44</v>
      </c>
      <c r="N62" s="46">
        <f t="shared" si="5"/>
        <v>287.792334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36">
        <v>44865.0</v>
      </c>
      <c r="B63" s="37">
        <f>'GAS SALES'!S63</f>
        <v>13809.04322</v>
      </c>
      <c r="C63" s="43">
        <v>455.01</v>
      </c>
      <c r="D63" s="43">
        <v>1079.57</v>
      </c>
      <c r="E63" s="9">
        <f t="shared" si="1"/>
        <v>705.7528</v>
      </c>
      <c r="F63" s="9">
        <f t="shared" si="2"/>
        <v>14969.80602</v>
      </c>
      <c r="G63" s="9">
        <f t="shared" si="3"/>
        <v>248.3011</v>
      </c>
      <c r="H63" s="39">
        <f>'GAS SALES'!R63+G63</f>
        <v>740.615159</v>
      </c>
      <c r="I63" s="43">
        <v>1198.0</v>
      </c>
      <c r="J63" s="43">
        <v>-186.5</v>
      </c>
      <c r="K63" s="9">
        <f t="shared" si="4"/>
        <v>13958.30602</v>
      </c>
      <c r="L63" s="43">
        <v>13442.86</v>
      </c>
      <c r="M63" s="45">
        <v>13887.43</v>
      </c>
      <c r="N63" s="46">
        <f t="shared" si="5"/>
        <v>-70.876019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36"/>
      <c r="B64" s="37">
        <f>'GAS SALES'!S64</f>
        <v>0</v>
      </c>
      <c r="C64" s="9"/>
      <c r="D64" s="9"/>
      <c r="E64" s="9">
        <f t="shared" si="1"/>
        <v>0</v>
      </c>
      <c r="F64" s="9">
        <f t="shared" si="2"/>
        <v>0</v>
      </c>
      <c r="G64" s="9">
        <f t="shared" si="3"/>
        <v>0</v>
      </c>
      <c r="H64" s="39">
        <f>'GAS SALES'!R64+G64</f>
        <v>0</v>
      </c>
      <c r="I64" s="9"/>
      <c r="J64" s="9"/>
      <c r="K64" s="9">
        <f t="shared" si="4"/>
        <v>0</v>
      </c>
      <c r="L64" s="9"/>
      <c r="M64" s="46"/>
      <c r="N64" s="46">
        <f t="shared" si="5"/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36">
        <v>44866.0</v>
      </c>
      <c r="B65" s="37">
        <f>'GAS SALES'!S65</f>
        <v>16402.64257</v>
      </c>
      <c r="C65" s="43">
        <v>726.02</v>
      </c>
      <c r="D65" s="43">
        <v>949.92</v>
      </c>
      <c r="E65" s="9">
        <f t="shared" si="1"/>
        <v>253.007</v>
      </c>
      <c r="F65" s="9">
        <f t="shared" si="2"/>
        <v>17381.66957</v>
      </c>
      <c r="G65" s="9">
        <f t="shared" si="3"/>
        <v>218.4816</v>
      </c>
      <c r="H65" s="39">
        <f>'GAS SALES'!R65+G65</f>
        <v>1746.824221</v>
      </c>
      <c r="I65" s="43">
        <v>1426.12</v>
      </c>
      <c r="J65" s="43">
        <v>-198.6</v>
      </c>
      <c r="K65" s="9">
        <f t="shared" si="4"/>
        <v>16154.14957</v>
      </c>
      <c r="L65" s="43">
        <v>14918.36</v>
      </c>
      <c r="M65" s="45">
        <v>15176.33</v>
      </c>
      <c r="N65" s="46">
        <f t="shared" si="5"/>
        <v>-977.819571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36">
        <v>44867.0</v>
      </c>
      <c r="B66" s="37">
        <f>'GAS SALES'!S66</f>
        <v>13863.51522</v>
      </c>
      <c r="C66" s="43">
        <v>163.03</v>
      </c>
      <c r="D66" s="43">
        <v>1190.3</v>
      </c>
      <c r="E66" s="9">
        <f t="shared" si="1"/>
        <v>1160.8151</v>
      </c>
      <c r="F66" s="9">
        <f t="shared" si="2"/>
        <v>15187.36032</v>
      </c>
      <c r="G66" s="9">
        <f t="shared" si="3"/>
        <v>273.769</v>
      </c>
      <c r="H66" s="39">
        <f>'GAS SALES'!R66+G66</f>
        <v>1562.913847</v>
      </c>
      <c r="I66" s="43">
        <v>1769.0</v>
      </c>
      <c r="J66" s="43">
        <v>-202.33</v>
      </c>
      <c r="K66" s="9">
        <f t="shared" si="4"/>
        <v>13620.69032</v>
      </c>
      <c r="L66" s="43">
        <v>13130.68</v>
      </c>
      <c r="M66" s="45">
        <v>13139.03</v>
      </c>
      <c r="N66" s="46">
        <f t="shared" si="5"/>
        <v>-481.660317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36">
        <v>44868.0</v>
      </c>
      <c r="B67" s="37">
        <f>'GAS SALES'!S67</f>
        <v>11413.79912</v>
      </c>
      <c r="C67" s="43">
        <v>159.01</v>
      </c>
      <c r="D67" s="43">
        <v>1842.94</v>
      </c>
      <c r="E67" s="9">
        <f t="shared" si="1"/>
        <v>1902.8409</v>
      </c>
      <c r="F67" s="9">
        <f t="shared" si="2"/>
        <v>13475.65002</v>
      </c>
      <c r="G67" s="9">
        <f t="shared" si="3"/>
        <v>423.8762</v>
      </c>
      <c r="H67" s="39">
        <f>'GAS SALES'!R67+G67</f>
        <v>1483.804562</v>
      </c>
      <c r="I67" s="43">
        <v>1200.65</v>
      </c>
      <c r="J67" s="43">
        <v>-161.82</v>
      </c>
      <c r="K67" s="9">
        <f t="shared" si="4"/>
        <v>12436.82002</v>
      </c>
      <c r="L67" s="43">
        <v>11991.13</v>
      </c>
      <c r="M67" s="45">
        <v>12005.74</v>
      </c>
      <c r="N67" s="46">
        <f t="shared" si="5"/>
        <v>-431.080022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36">
        <v>44869.0</v>
      </c>
      <c r="B68" s="37">
        <f>'GAS SALES'!S68</f>
        <v>12708.0783</v>
      </c>
      <c r="C68" s="43">
        <v>513.0</v>
      </c>
      <c r="D68" s="43">
        <v>1442.92</v>
      </c>
      <c r="E68" s="9">
        <f t="shared" si="1"/>
        <v>1050.8096</v>
      </c>
      <c r="F68" s="9">
        <f t="shared" si="2"/>
        <v>14271.8879</v>
      </c>
      <c r="G68" s="9">
        <f t="shared" si="3"/>
        <v>331.8716</v>
      </c>
      <c r="H68" s="39">
        <f>'GAS SALES'!R68+G68</f>
        <v>1516.10987</v>
      </c>
      <c r="I68" s="43">
        <v>1837.25</v>
      </c>
      <c r="J68" s="43">
        <v>-159.4</v>
      </c>
      <c r="K68" s="9">
        <f t="shared" si="4"/>
        <v>12594.0379</v>
      </c>
      <c r="L68" s="43">
        <v>11690.86</v>
      </c>
      <c r="M68" s="45">
        <v>12096.1</v>
      </c>
      <c r="N68" s="46">
        <f t="shared" si="5"/>
        <v>-497.937895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36">
        <v>44870.0</v>
      </c>
      <c r="B69" s="37">
        <f>'GAS SALES'!S69</f>
        <v>6473.637498</v>
      </c>
      <c r="C69" s="43">
        <v>213.02</v>
      </c>
      <c r="D69" s="43">
        <v>922.92</v>
      </c>
      <c r="E69" s="9">
        <f t="shared" si="1"/>
        <v>802.187</v>
      </c>
      <c r="F69" s="9">
        <f t="shared" si="2"/>
        <v>7488.844498</v>
      </c>
      <c r="G69" s="9">
        <f t="shared" si="3"/>
        <v>212.2716</v>
      </c>
      <c r="H69" s="39">
        <f>'GAS SALES'!R69+G69</f>
        <v>530.442103</v>
      </c>
      <c r="I69" s="43">
        <v>264.0</v>
      </c>
      <c r="J69" s="43">
        <v>-81.45</v>
      </c>
      <c r="K69" s="9">
        <f t="shared" si="4"/>
        <v>7306.294498</v>
      </c>
      <c r="L69" s="43">
        <v>6922.42</v>
      </c>
      <c r="M69" s="45">
        <v>7037.2</v>
      </c>
      <c r="N69" s="46">
        <f t="shared" si="5"/>
        <v>-269.094498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36">
        <v>44871.0</v>
      </c>
      <c r="B70" s="37">
        <f>'GAS SALES'!S70</f>
        <v>7536.851314</v>
      </c>
      <c r="C70" s="43">
        <v>438.01</v>
      </c>
      <c r="D70" s="43">
        <v>581.52</v>
      </c>
      <c r="E70" s="9">
        <f t="shared" si="1"/>
        <v>162.1663</v>
      </c>
      <c r="F70" s="9">
        <f t="shared" si="2"/>
        <v>8137.027614</v>
      </c>
      <c r="G70" s="9">
        <f t="shared" si="3"/>
        <v>133.7496</v>
      </c>
      <c r="H70" s="39">
        <f>'GAS SALES'!R70+G70</f>
        <v>499.164659</v>
      </c>
      <c r="I70" s="43">
        <v>541.0</v>
      </c>
      <c r="J70" s="43">
        <v>-88.11</v>
      </c>
      <c r="K70" s="9">
        <f t="shared" si="4"/>
        <v>7684.137614</v>
      </c>
      <c r="L70" s="43">
        <v>7591.73</v>
      </c>
      <c r="M70" s="45">
        <v>7661.24</v>
      </c>
      <c r="N70" s="46">
        <f t="shared" si="5"/>
        <v>-22.897614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36">
        <v>44872.0</v>
      </c>
      <c r="B71" s="37">
        <f>'GAS SALES'!S71</f>
        <v>12140.03797</v>
      </c>
      <c r="C71" s="43">
        <v>377.02</v>
      </c>
      <c r="D71" s="43">
        <v>742.98</v>
      </c>
      <c r="E71" s="9">
        <f t="shared" si="1"/>
        <v>413.5348</v>
      </c>
      <c r="F71" s="9">
        <f t="shared" si="2"/>
        <v>12930.59277</v>
      </c>
      <c r="G71" s="9">
        <f t="shared" si="3"/>
        <v>170.8854</v>
      </c>
      <c r="H71" s="39">
        <f>'GAS SALES'!R71+G71</f>
        <v>774.367626</v>
      </c>
      <c r="I71" s="43">
        <v>602.95</v>
      </c>
      <c r="J71" s="43">
        <v>-189.27</v>
      </c>
      <c r="K71" s="9">
        <f t="shared" si="4"/>
        <v>12516.91277</v>
      </c>
      <c r="L71" s="43">
        <v>12269.53</v>
      </c>
      <c r="M71" s="45">
        <v>12422.13</v>
      </c>
      <c r="N71" s="46">
        <f t="shared" si="5"/>
        <v>-94.782771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36">
        <v>44873.0</v>
      </c>
      <c r="B72" s="37">
        <f>'GAS SALES'!S72</f>
        <v>12262.83471</v>
      </c>
      <c r="C72" s="43">
        <v>257.01</v>
      </c>
      <c r="D72" s="43">
        <v>1106.43</v>
      </c>
      <c r="E72" s="9">
        <f t="shared" si="1"/>
        <v>959.8446</v>
      </c>
      <c r="F72" s="9">
        <f t="shared" si="2"/>
        <v>13479.68931</v>
      </c>
      <c r="G72" s="9">
        <f t="shared" si="3"/>
        <v>254.4789</v>
      </c>
      <c r="H72" s="39">
        <f>'GAS SALES'!R72+G72</f>
        <v>861.226653</v>
      </c>
      <c r="I72" s="43">
        <v>656.7</v>
      </c>
      <c r="J72" s="43">
        <v>-179.91</v>
      </c>
      <c r="K72" s="9">
        <f t="shared" si="4"/>
        <v>13002.89931</v>
      </c>
      <c r="L72" s="43">
        <v>12488.22</v>
      </c>
      <c r="M72" s="45">
        <v>12496.82</v>
      </c>
      <c r="N72" s="46">
        <f t="shared" si="5"/>
        <v>-506.079308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36">
        <v>44874.0</v>
      </c>
      <c r="B73" s="37">
        <f>'GAS SALES'!S73</f>
        <v>14321.19211</v>
      </c>
      <c r="C73" s="43">
        <v>435.02</v>
      </c>
      <c r="D73" s="43">
        <v>1276.31</v>
      </c>
      <c r="E73" s="9">
        <f t="shared" si="1"/>
        <v>950.6577</v>
      </c>
      <c r="F73" s="9">
        <f t="shared" si="2"/>
        <v>15706.86981</v>
      </c>
      <c r="G73" s="9">
        <f t="shared" si="3"/>
        <v>293.5513</v>
      </c>
      <c r="H73" s="39">
        <f>'GAS SALES'!R73+G73</f>
        <v>995.68095</v>
      </c>
      <c r="I73" s="43">
        <v>989.55</v>
      </c>
      <c r="J73" s="43">
        <v>-215.15</v>
      </c>
      <c r="K73" s="9">
        <f t="shared" si="4"/>
        <v>14932.46981</v>
      </c>
      <c r="L73" s="43">
        <v>14345.59</v>
      </c>
      <c r="M73" s="45">
        <v>14536.1</v>
      </c>
      <c r="N73" s="46">
        <f t="shared" si="5"/>
        <v>-396.369805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36">
        <v>44875.0</v>
      </c>
      <c r="B74" s="37">
        <f>'GAS SALES'!S74</f>
        <v>13548.64136</v>
      </c>
      <c r="C74" s="43">
        <v>234.01</v>
      </c>
      <c r="D74" s="43">
        <v>921.0</v>
      </c>
      <c r="E74" s="9">
        <f t="shared" si="1"/>
        <v>776.2987</v>
      </c>
      <c r="F74" s="9">
        <f t="shared" si="2"/>
        <v>14558.95006</v>
      </c>
      <c r="G74" s="9">
        <f t="shared" si="3"/>
        <v>211.83</v>
      </c>
      <c r="H74" s="39">
        <f>'GAS SALES'!R74+G74</f>
        <v>870.656808</v>
      </c>
      <c r="I74" s="43">
        <v>1468.0</v>
      </c>
      <c r="J74" s="43">
        <v>-154.61</v>
      </c>
      <c r="K74" s="9">
        <f t="shared" si="4"/>
        <v>13245.56006</v>
      </c>
      <c r="L74" s="43">
        <v>12724.21</v>
      </c>
      <c r="M74" s="45">
        <v>12963.61</v>
      </c>
      <c r="N74" s="46">
        <f t="shared" si="5"/>
        <v>-281.950063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36">
        <v>44876.0</v>
      </c>
      <c r="B75" s="37">
        <f>'GAS SALES'!S75</f>
        <v>16552.67393</v>
      </c>
      <c r="C75" s="43">
        <v>376.0</v>
      </c>
      <c r="D75" s="43">
        <v>771.83</v>
      </c>
      <c r="E75" s="9">
        <f t="shared" si="1"/>
        <v>447.2879</v>
      </c>
      <c r="F75" s="9">
        <f t="shared" si="2"/>
        <v>17375.96183</v>
      </c>
      <c r="G75" s="9">
        <f t="shared" si="3"/>
        <v>177.5209</v>
      </c>
      <c r="H75" s="39">
        <f>'GAS SALES'!R75+G75</f>
        <v>1090.395936</v>
      </c>
      <c r="I75" s="43">
        <v>987.0</v>
      </c>
      <c r="J75" s="43">
        <v>-129.46</v>
      </c>
      <c r="K75" s="9">
        <f t="shared" si="4"/>
        <v>16518.42183</v>
      </c>
      <c r="L75" s="43">
        <v>16705.02</v>
      </c>
      <c r="M75" s="45">
        <v>74.51</v>
      </c>
      <c r="N75" s="46">
        <f t="shared" si="5"/>
        <v>-16443.91183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36">
        <v>44877.0</v>
      </c>
      <c r="B76" s="37">
        <f>'GAS SALES'!S76</f>
        <v>8707.964013</v>
      </c>
      <c r="C76" s="43">
        <v>300.0</v>
      </c>
      <c r="D76" s="43">
        <v>522.83</v>
      </c>
      <c r="E76" s="9">
        <f t="shared" si="1"/>
        <v>251.7979</v>
      </c>
      <c r="F76" s="9">
        <f t="shared" si="2"/>
        <v>9259.761913</v>
      </c>
      <c r="G76" s="9">
        <f t="shared" si="3"/>
        <v>120.2509</v>
      </c>
      <c r="H76" s="39">
        <f>'GAS SALES'!R76+G76</f>
        <v>609.561343</v>
      </c>
      <c r="I76" s="43">
        <v>440.0</v>
      </c>
      <c r="J76" s="43">
        <v>-126.3</v>
      </c>
      <c r="K76" s="9">
        <f t="shared" si="4"/>
        <v>8946.061913</v>
      </c>
      <c r="L76" s="43">
        <v>9109.76</v>
      </c>
      <c r="M76" s="45">
        <v>25407.5</v>
      </c>
      <c r="N76" s="46">
        <f t="shared" si="5"/>
        <v>16461.43809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36">
        <v>44878.0</v>
      </c>
      <c r="B77" s="37">
        <f>'GAS SALES'!S77</f>
        <v>9516.452398</v>
      </c>
      <c r="C77" s="43">
        <v>196.02</v>
      </c>
      <c r="D77" s="43">
        <v>311.97</v>
      </c>
      <c r="E77" s="9">
        <f t="shared" si="1"/>
        <v>131.0235</v>
      </c>
      <c r="F77" s="9">
        <f t="shared" si="2"/>
        <v>9843.495898</v>
      </c>
      <c r="G77" s="9">
        <f t="shared" si="3"/>
        <v>71.7531</v>
      </c>
      <c r="H77" s="39">
        <f>'GAS SALES'!R77+G77</f>
        <v>596.197478</v>
      </c>
      <c r="I77" s="43">
        <v>163.0</v>
      </c>
      <c r="J77" s="43">
        <v>-129.18</v>
      </c>
      <c r="K77" s="9">
        <f t="shared" si="4"/>
        <v>9809.675898</v>
      </c>
      <c r="L77" s="43">
        <v>9491.28</v>
      </c>
      <c r="M77" s="45">
        <v>9527.86</v>
      </c>
      <c r="N77" s="46">
        <f t="shared" si="5"/>
        <v>-281.815898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36">
        <v>44879.0</v>
      </c>
      <c r="B78" s="37">
        <f>'GAS SALES'!S78</f>
        <v>12387.16106</v>
      </c>
      <c r="C78" s="43">
        <v>191.0</v>
      </c>
      <c r="D78" s="43">
        <v>288.54</v>
      </c>
      <c r="E78" s="9">
        <f t="shared" si="1"/>
        <v>110.2202</v>
      </c>
      <c r="F78" s="9">
        <f t="shared" si="2"/>
        <v>12688.38126</v>
      </c>
      <c r="G78" s="9">
        <f t="shared" si="3"/>
        <v>66.3642</v>
      </c>
      <c r="H78" s="39">
        <f>'GAS SALES'!R78+G78</f>
        <v>742.252777</v>
      </c>
      <c r="I78" s="43">
        <v>922.95</v>
      </c>
      <c r="J78" s="43">
        <v>-175.01</v>
      </c>
      <c r="K78" s="9">
        <f t="shared" si="4"/>
        <v>11940.44126</v>
      </c>
      <c r="L78" s="43">
        <v>11731.2</v>
      </c>
      <c r="M78" s="45">
        <v>11803.67</v>
      </c>
      <c r="N78" s="46">
        <f t="shared" si="5"/>
        <v>-136.771257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36">
        <v>44880.0</v>
      </c>
      <c r="B79" s="37">
        <f>'GAS SALES'!S79</f>
        <v>12154.13554</v>
      </c>
      <c r="C79" s="43">
        <v>242.0</v>
      </c>
      <c r="D79" s="43">
        <v>928.13</v>
      </c>
      <c r="E79" s="9">
        <f t="shared" si="1"/>
        <v>775.3269</v>
      </c>
      <c r="F79" s="9">
        <f t="shared" si="2"/>
        <v>13171.46244</v>
      </c>
      <c r="G79" s="9">
        <f t="shared" si="3"/>
        <v>213.4699</v>
      </c>
      <c r="H79" s="39">
        <f>'GAS SALES'!R79+G79</f>
        <v>871.407085</v>
      </c>
      <c r="I79" s="43">
        <v>609.07</v>
      </c>
      <c r="J79" s="43">
        <v>-195.6</v>
      </c>
      <c r="K79" s="9">
        <f t="shared" si="4"/>
        <v>12757.99244</v>
      </c>
      <c r="L79" s="43">
        <v>12493.76</v>
      </c>
      <c r="M79" s="45">
        <v>12503.99</v>
      </c>
      <c r="N79" s="46">
        <f t="shared" si="5"/>
        <v>-254.002435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36">
        <v>44881.0</v>
      </c>
      <c r="B80" s="37">
        <f>'GAS SALES'!S80</f>
        <v>16159.76712</v>
      </c>
      <c r="C80" s="43">
        <v>365.02</v>
      </c>
      <c r="D80" s="43">
        <v>829.82</v>
      </c>
      <c r="E80" s="9">
        <f t="shared" si="1"/>
        <v>525.224</v>
      </c>
      <c r="F80" s="9">
        <f t="shared" si="2"/>
        <v>17050.01112</v>
      </c>
      <c r="G80" s="9">
        <f t="shared" si="3"/>
        <v>190.8586</v>
      </c>
      <c r="H80" s="39">
        <f>'GAS SALES'!R80+G80</f>
        <v>1066.444742</v>
      </c>
      <c r="I80" s="43">
        <v>371.05</v>
      </c>
      <c r="J80" s="43">
        <v>-260.27</v>
      </c>
      <c r="K80" s="9">
        <f t="shared" si="4"/>
        <v>16939.23112</v>
      </c>
      <c r="L80" s="43">
        <v>16480.33</v>
      </c>
      <c r="M80" s="45">
        <v>16510.25</v>
      </c>
      <c r="N80" s="46">
        <f t="shared" si="5"/>
        <v>-428.981122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36">
        <v>44882.0</v>
      </c>
      <c r="B81" s="37">
        <f>'GAS SALES'!S81</f>
        <v>15664.76241</v>
      </c>
      <c r="C81" s="43">
        <v>271.01</v>
      </c>
      <c r="D81" s="43">
        <v>1307.19</v>
      </c>
      <c r="E81" s="9">
        <f t="shared" si="1"/>
        <v>1170.8834</v>
      </c>
      <c r="F81" s="9">
        <f t="shared" si="2"/>
        <v>17106.65581</v>
      </c>
      <c r="G81" s="9">
        <f t="shared" si="3"/>
        <v>300.6537</v>
      </c>
      <c r="H81" s="39">
        <f>'GAS SALES'!R81+G81</f>
        <v>1155.813393</v>
      </c>
      <c r="I81" s="43">
        <v>1880.0</v>
      </c>
      <c r="J81" s="43">
        <v>-198.07</v>
      </c>
      <c r="K81" s="9">
        <f t="shared" si="4"/>
        <v>15424.72581</v>
      </c>
      <c r="L81" s="43">
        <v>15030.91</v>
      </c>
      <c r="M81" s="45">
        <v>15090.9</v>
      </c>
      <c r="N81" s="46">
        <f t="shared" si="5"/>
        <v>-333.825813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36">
        <v>44883.0</v>
      </c>
      <c r="B82" s="37">
        <f>'GAS SALES'!S82</f>
        <v>15984.05902</v>
      </c>
      <c r="C82" s="43">
        <v>945.03</v>
      </c>
      <c r="D82" s="43">
        <v>1132.55</v>
      </c>
      <c r="E82" s="9">
        <f t="shared" si="1"/>
        <v>211.8976</v>
      </c>
      <c r="F82" s="9">
        <f t="shared" si="2"/>
        <v>17140.98662</v>
      </c>
      <c r="G82" s="9">
        <f t="shared" si="3"/>
        <v>260.4865</v>
      </c>
      <c r="H82" s="39">
        <f>'GAS SALES'!R82+G82</f>
        <v>1604.53749</v>
      </c>
      <c r="I82" s="43">
        <v>1358.0</v>
      </c>
      <c r="J82" s="43">
        <v>-225.05</v>
      </c>
      <c r="K82" s="9">
        <f t="shared" si="4"/>
        <v>16008.03662</v>
      </c>
      <c r="L82" s="43">
        <v>16256.78</v>
      </c>
      <c r="M82" s="45">
        <v>16275.51</v>
      </c>
      <c r="N82" s="46">
        <f t="shared" si="5"/>
        <v>267.47338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36">
        <v>44884.0</v>
      </c>
      <c r="B83" s="37">
        <f>'GAS SALES'!S83</f>
        <v>8203.036447</v>
      </c>
      <c r="C83" s="43">
        <v>277.0</v>
      </c>
      <c r="D83" s="43">
        <v>592.63</v>
      </c>
      <c r="E83" s="9">
        <f t="shared" si="1"/>
        <v>356.6619</v>
      </c>
      <c r="F83" s="9">
        <f t="shared" si="2"/>
        <v>8836.698347</v>
      </c>
      <c r="G83" s="9">
        <f t="shared" si="3"/>
        <v>136.3049</v>
      </c>
      <c r="H83" s="39">
        <f>'GAS SALES'!R83+G83</f>
        <v>823.724647</v>
      </c>
      <c r="I83" s="43">
        <v>1088.0</v>
      </c>
      <c r="J83" s="43">
        <v>-91.05</v>
      </c>
      <c r="K83" s="9">
        <f t="shared" si="4"/>
        <v>7839.748347</v>
      </c>
      <c r="L83" s="43">
        <v>7734.5</v>
      </c>
      <c r="M83" s="45">
        <v>7830.18</v>
      </c>
      <c r="N83" s="46">
        <f t="shared" si="5"/>
        <v>-9.568347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36">
        <v>44885.0</v>
      </c>
      <c r="B84" s="37">
        <f>'GAS SALES'!S84</f>
        <v>6548.197552</v>
      </c>
      <c r="C84" s="43">
        <v>184.01</v>
      </c>
      <c r="D84" s="43">
        <v>521.44</v>
      </c>
      <c r="E84" s="9">
        <f t="shared" si="1"/>
        <v>381.2959</v>
      </c>
      <c r="F84" s="9">
        <f t="shared" si="2"/>
        <v>7113.503452</v>
      </c>
      <c r="G84" s="9">
        <f t="shared" si="3"/>
        <v>119.9312</v>
      </c>
      <c r="H84" s="39">
        <f>'GAS SALES'!R84+G84</f>
        <v>780.742652</v>
      </c>
      <c r="I84" s="43">
        <v>272.0</v>
      </c>
      <c r="J84" s="43">
        <v>-77.64</v>
      </c>
      <c r="K84" s="9">
        <f t="shared" si="4"/>
        <v>6919.143452</v>
      </c>
      <c r="L84" s="43">
        <v>6718.07</v>
      </c>
      <c r="M84" s="45">
        <v>6791.63</v>
      </c>
      <c r="N84" s="46">
        <f t="shared" si="5"/>
        <v>-127.513452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36">
        <v>44886.0</v>
      </c>
      <c r="B85" s="37">
        <f>'GAS SALES'!S85</f>
        <v>13719.80644</v>
      </c>
      <c r="C85" s="43">
        <v>682.0</v>
      </c>
      <c r="D85" s="43">
        <v>1312.52</v>
      </c>
      <c r="E85" s="9">
        <f t="shared" si="1"/>
        <v>712.4876</v>
      </c>
      <c r="F85" s="9">
        <f t="shared" si="2"/>
        <v>15114.29404</v>
      </c>
      <c r="G85" s="9">
        <f t="shared" si="3"/>
        <v>301.8796</v>
      </c>
      <c r="H85" s="39">
        <f>'GAS SALES'!R85+G85</f>
        <v>1802.890145</v>
      </c>
      <c r="I85" s="43">
        <v>791.0</v>
      </c>
      <c r="J85" s="43">
        <v>-218.4</v>
      </c>
      <c r="K85" s="9">
        <f t="shared" si="4"/>
        <v>14541.69404</v>
      </c>
      <c r="L85" s="43">
        <v>14568.73</v>
      </c>
      <c r="M85" s="45">
        <v>14617.02</v>
      </c>
      <c r="N85" s="46">
        <f t="shared" si="5"/>
        <v>75.325965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36">
        <v>44887.0</v>
      </c>
      <c r="B86" s="37">
        <f>'GAS SALES'!S86</f>
        <v>13659.35995</v>
      </c>
      <c r="C86" s="43">
        <v>985.05</v>
      </c>
      <c r="D86" s="43">
        <v>761.26</v>
      </c>
      <c r="E86" s="9">
        <f t="shared" si="1"/>
        <v>-252.8827</v>
      </c>
      <c r="F86" s="9">
        <f t="shared" si="2"/>
        <v>14391.52725</v>
      </c>
      <c r="G86" s="9">
        <f t="shared" si="3"/>
        <v>175.0898</v>
      </c>
      <c r="H86" s="39">
        <f>'GAS SALES'!R86+G86</f>
        <v>1613.948601</v>
      </c>
      <c r="I86" s="43">
        <v>729.8</v>
      </c>
      <c r="J86" s="43">
        <v>-214.02</v>
      </c>
      <c r="K86" s="9">
        <f t="shared" si="4"/>
        <v>13875.74725</v>
      </c>
      <c r="L86" s="43">
        <v>14093.53</v>
      </c>
      <c r="M86" s="45">
        <v>14101.37</v>
      </c>
      <c r="N86" s="46">
        <f t="shared" si="5"/>
        <v>225.622749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36">
        <v>44888.0</v>
      </c>
      <c r="B87" s="37">
        <f>'GAS SALES'!S87</f>
        <v>11094.58566</v>
      </c>
      <c r="C87" s="43">
        <v>182.0</v>
      </c>
      <c r="D87" s="43">
        <v>821.1</v>
      </c>
      <c r="E87" s="9">
        <f t="shared" si="1"/>
        <v>722.183</v>
      </c>
      <c r="F87" s="9">
        <f t="shared" si="2"/>
        <v>11998.76866</v>
      </c>
      <c r="G87" s="9">
        <f t="shared" si="3"/>
        <v>188.853</v>
      </c>
      <c r="H87" s="39">
        <f>'GAS SALES'!R87+G87</f>
        <v>1259.99841</v>
      </c>
      <c r="I87" s="43">
        <v>660.1</v>
      </c>
      <c r="J87" s="43">
        <v>-153.78</v>
      </c>
      <c r="K87" s="9">
        <f t="shared" si="4"/>
        <v>11492.44866</v>
      </c>
      <c r="L87" s="43">
        <v>11238.66</v>
      </c>
      <c r="M87" s="45">
        <v>11252.39</v>
      </c>
      <c r="N87" s="46">
        <f t="shared" si="5"/>
        <v>-240.05866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36">
        <v>44889.0</v>
      </c>
      <c r="B88" s="37">
        <f>'GAS SALES'!S88</f>
        <v>11606.96938</v>
      </c>
      <c r="C88" s="43">
        <v>326.0</v>
      </c>
      <c r="D88" s="43">
        <v>961.0</v>
      </c>
      <c r="E88" s="9">
        <f t="shared" si="1"/>
        <v>717.55</v>
      </c>
      <c r="F88" s="9">
        <f t="shared" si="2"/>
        <v>12650.51938</v>
      </c>
      <c r="G88" s="9">
        <f t="shared" si="3"/>
        <v>221.03</v>
      </c>
      <c r="H88" s="39">
        <f>'GAS SALES'!R88+G88</f>
        <v>1322.235277</v>
      </c>
      <c r="I88" s="43">
        <v>257.0</v>
      </c>
      <c r="J88" s="43">
        <v>-165.87</v>
      </c>
      <c r="K88" s="9">
        <f t="shared" si="4"/>
        <v>12559.38938</v>
      </c>
      <c r="L88" s="43">
        <v>12466.06</v>
      </c>
      <c r="M88" s="45">
        <v>12525.28</v>
      </c>
      <c r="N88" s="46">
        <f t="shared" si="5"/>
        <v>-34.109377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36">
        <v>44890.0</v>
      </c>
      <c r="B89" s="37">
        <f>'GAS SALES'!S89</f>
        <v>11837.64541</v>
      </c>
      <c r="C89" s="43">
        <v>577.0</v>
      </c>
      <c r="D89" s="43">
        <v>906.25</v>
      </c>
      <c r="E89" s="9">
        <f t="shared" si="1"/>
        <v>372.0525</v>
      </c>
      <c r="F89" s="9">
        <f t="shared" si="2"/>
        <v>12786.69791</v>
      </c>
      <c r="G89" s="9">
        <f t="shared" si="3"/>
        <v>208.4375</v>
      </c>
      <c r="H89" s="39">
        <f>'GAS SALES'!R89+G89</f>
        <v>1355.150635</v>
      </c>
      <c r="I89" s="43">
        <v>339.0</v>
      </c>
      <c r="J89" s="43">
        <v>-156.83</v>
      </c>
      <c r="K89" s="9">
        <f t="shared" si="4"/>
        <v>12604.52791</v>
      </c>
      <c r="L89" s="43">
        <v>12616.6</v>
      </c>
      <c r="M89" s="45">
        <v>12691.18</v>
      </c>
      <c r="N89" s="46">
        <f t="shared" si="5"/>
        <v>86.652095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36">
        <v>44891.0</v>
      </c>
      <c r="B90" s="37">
        <f>'GAS SALES'!S90</f>
        <v>8538.070628</v>
      </c>
      <c r="C90" s="43">
        <v>143.01</v>
      </c>
      <c r="D90" s="43">
        <v>719.59</v>
      </c>
      <c r="E90" s="9">
        <f t="shared" si="1"/>
        <v>651.5354</v>
      </c>
      <c r="F90" s="9">
        <f t="shared" si="2"/>
        <v>9332.616028</v>
      </c>
      <c r="G90" s="9">
        <f t="shared" si="3"/>
        <v>165.5057</v>
      </c>
      <c r="H90" s="39">
        <f>'GAS SALES'!R90+G90</f>
        <v>969.6857555</v>
      </c>
      <c r="I90" s="43">
        <v>585.0</v>
      </c>
      <c r="J90" s="43">
        <v>-103.88</v>
      </c>
      <c r="K90" s="9">
        <f t="shared" si="4"/>
        <v>8851.496028</v>
      </c>
      <c r="L90" s="43">
        <v>8653.8</v>
      </c>
      <c r="M90" s="45">
        <v>8676.76</v>
      </c>
      <c r="N90" s="46">
        <f t="shared" si="5"/>
        <v>-174.736028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36">
        <v>44892.0</v>
      </c>
      <c r="B91" s="37">
        <f>'GAS SALES'!S91</f>
        <v>6671.436651</v>
      </c>
      <c r="C91" s="43">
        <v>150.01</v>
      </c>
      <c r="D91" s="43">
        <v>422.0</v>
      </c>
      <c r="E91" s="9">
        <f t="shared" si="1"/>
        <v>307.3487</v>
      </c>
      <c r="F91" s="9">
        <f t="shared" si="2"/>
        <v>7128.795351</v>
      </c>
      <c r="G91" s="9">
        <f t="shared" si="3"/>
        <v>97.06</v>
      </c>
      <c r="H91" s="39">
        <f>'GAS SALES'!R91+G91</f>
        <v>740.159456</v>
      </c>
      <c r="I91" s="43">
        <v>225.75</v>
      </c>
      <c r="J91" s="43">
        <v>-91.4</v>
      </c>
      <c r="K91" s="9">
        <f t="shared" si="4"/>
        <v>6994.445351</v>
      </c>
      <c r="L91" s="43">
        <v>6713.23</v>
      </c>
      <c r="M91" s="45">
        <v>6808.45</v>
      </c>
      <c r="N91" s="46">
        <f t="shared" si="5"/>
        <v>-185.995351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36">
        <v>44893.0</v>
      </c>
      <c r="B92" s="37">
        <f>'GAS SALES'!S92</f>
        <v>10570.13139</v>
      </c>
      <c r="C92" s="43">
        <v>101.01</v>
      </c>
      <c r="D92" s="43">
        <v>761.23</v>
      </c>
      <c r="E92" s="9">
        <f t="shared" si="1"/>
        <v>746.0486</v>
      </c>
      <c r="F92" s="9">
        <f t="shared" si="2"/>
        <v>11417.18999</v>
      </c>
      <c r="G92" s="9">
        <f t="shared" si="3"/>
        <v>175.0829</v>
      </c>
      <c r="H92" s="39">
        <f>'GAS SALES'!R92+G92</f>
        <v>1169.94809</v>
      </c>
      <c r="I92" s="43">
        <v>724.0</v>
      </c>
      <c r="J92" s="43">
        <v>-148.04</v>
      </c>
      <c r="K92" s="9">
        <f t="shared" si="4"/>
        <v>10841.22999</v>
      </c>
      <c r="L92" s="43">
        <v>10580.72</v>
      </c>
      <c r="M92" s="45">
        <v>10669.64</v>
      </c>
      <c r="N92" s="46">
        <f t="shared" si="5"/>
        <v>-171.58999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36">
        <v>44894.0</v>
      </c>
      <c r="B93" s="37">
        <f>'GAS SALES'!S93</f>
        <v>10502.05855</v>
      </c>
      <c r="C93" s="43">
        <v>326.0</v>
      </c>
      <c r="D93" s="43">
        <v>739.78</v>
      </c>
      <c r="E93" s="9">
        <f t="shared" si="1"/>
        <v>467.5714</v>
      </c>
      <c r="F93" s="9">
        <f t="shared" si="2"/>
        <v>11295.62995</v>
      </c>
      <c r="G93" s="9">
        <f t="shared" si="3"/>
        <v>170.1494</v>
      </c>
      <c r="H93" s="39">
        <f>'GAS SALES'!R93+G93</f>
        <v>1140.898907</v>
      </c>
      <c r="I93" s="43">
        <v>701.0</v>
      </c>
      <c r="J93" s="43">
        <v>-152.21</v>
      </c>
      <c r="K93" s="9">
        <f t="shared" si="4"/>
        <v>10746.83995</v>
      </c>
      <c r="L93" s="43">
        <v>10638.95</v>
      </c>
      <c r="M93" s="45">
        <v>10644.03</v>
      </c>
      <c r="N93" s="46">
        <f t="shared" si="5"/>
        <v>-102.809952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36">
        <v>44895.0</v>
      </c>
      <c r="B94" s="37">
        <f>'GAS SALES'!S94</f>
        <v>11570.68383</v>
      </c>
      <c r="C94" s="43">
        <v>168.02</v>
      </c>
      <c r="D94" s="43">
        <v>1430.45</v>
      </c>
      <c r="E94" s="9">
        <f t="shared" si="1"/>
        <v>1426.5459</v>
      </c>
      <c r="F94" s="9">
        <f t="shared" si="2"/>
        <v>13165.24973</v>
      </c>
      <c r="G94" s="9">
        <f t="shared" si="3"/>
        <v>329.0035</v>
      </c>
      <c r="H94" s="39">
        <f>'GAS SALES'!R94+G94</f>
        <v>1416.341342</v>
      </c>
      <c r="I94" s="43">
        <v>783.0</v>
      </c>
      <c r="J94" s="43">
        <v>-173.96</v>
      </c>
      <c r="K94" s="9">
        <f t="shared" si="4"/>
        <v>12556.20973</v>
      </c>
      <c r="L94" s="43">
        <v>11917.39</v>
      </c>
      <c r="M94" s="45">
        <v>11927.69</v>
      </c>
      <c r="N94" s="46">
        <f t="shared" si="5"/>
        <v>-628.519727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36"/>
      <c r="B95" s="37">
        <f>'GAS SALES'!S95</f>
        <v>0</v>
      </c>
      <c r="C95" s="9"/>
      <c r="D95" s="9"/>
      <c r="E95" s="9">
        <f t="shared" si="1"/>
        <v>0</v>
      </c>
      <c r="F95" s="9">
        <f t="shared" si="2"/>
        <v>0</v>
      </c>
      <c r="G95" s="9">
        <f t="shared" si="3"/>
        <v>0</v>
      </c>
      <c r="H95" s="39">
        <f>'GAS SALES'!R95+G95</f>
        <v>0</v>
      </c>
      <c r="I95" s="9"/>
      <c r="J95" s="9"/>
      <c r="K95" s="9">
        <f t="shared" si="4"/>
        <v>0</v>
      </c>
      <c r="L95" s="9"/>
      <c r="M95" s="46"/>
      <c r="N95" s="46">
        <f t="shared" si="5"/>
        <v>0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36">
        <v>44896.0</v>
      </c>
      <c r="B96" s="37">
        <f>'GAS SALES'!S96</f>
        <v>12361.27357</v>
      </c>
      <c r="C96" s="43">
        <v>435.04</v>
      </c>
      <c r="D96" s="43">
        <v>780.5</v>
      </c>
      <c r="E96" s="9">
        <f t="shared" si="1"/>
        <v>390.3698</v>
      </c>
      <c r="F96" s="9">
        <f t="shared" si="2"/>
        <v>13186.68337</v>
      </c>
      <c r="G96" s="9">
        <f t="shared" si="3"/>
        <v>179.515</v>
      </c>
      <c r="H96" s="39">
        <f>'GAS SALES'!R96+G96</f>
        <v>1755.007272</v>
      </c>
      <c r="I96" s="43">
        <v>784.75</v>
      </c>
      <c r="J96" s="43">
        <v>-173.6</v>
      </c>
      <c r="K96" s="9">
        <f t="shared" si="4"/>
        <v>12575.53337</v>
      </c>
      <c r="L96" s="43">
        <v>11888.64</v>
      </c>
      <c r="M96" s="45">
        <v>12214.41</v>
      </c>
      <c r="N96" s="46">
        <f t="shared" si="5"/>
        <v>-361.123372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36">
        <v>44897.0</v>
      </c>
      <c r="B97" s="37">
        <f>'GAS SALES'!S97</f>
        <v>19370.08499</v>
      </c>
      <c r="C97" s="43">
        <v>724.03</v>
      </c>
      <c r="D97" s="43">
        <v>1321.58</v>
      </c>
      <c r="E97" s="9">
        <f t="shared" si="1"/>
        <v>675.2315</v>
      </c>
      <c r="F97" s="9">
        <f t="shared" si="2"/>
        <v>20769.34649</v>
      </c>
      <c r="G97" s="9">
        <f t="shared" si="3"/>
        <v>303.9634</v>
      </c>
      <c r="H97" s="39">
        <f>'GAS SALES'!R97+G97</f>
        <v>2644.838959</v>
      </c>
      <c r="I97" s="43">
        <v>1298.0</v>
      </c>
      <c r="J97" s="43">
        <v>-285.36</v>
      </c>
      <c r="K97" s="9">
        <f t="shared" si="4"/>
        <v>19756.70649</v>
      </c>
      <c r="L97" s="43">
        <v>19905.54</v>
      </c>
      <c r="M97" s="45">
        <v>40.08</v>
      </c>
      <c r="N97" s="46">
        <f t="shared" si="5"/>
        <v>-19716.62649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36">
        <v>44898.0</v>
      </c>
      <c r="B98" s="37">
        <f>'GAS SALES'!S98</f>
        <v>5474.287778</v>
      </c>
      <c r="C98" s="43">
        <v>316.05</v>
      </c>
      <c r="D98" s="43">
        <v>965.93</v>
      </c>
      <c r="E98" s="9">
        <f t="shared" si="1"/>
        <v>734.3644</v>
      </c>
      <c r="F98" s="9">
        <f t="shared" si="2"/>
        <v>6524.702178</v>
      </c>
      <c r="G98" s="9">
        <f t="shared" si="3"/>
        <v>222.1639</v>
      </c>
      <c r="H98" s="39">
        <f>'GAS SALES'!R98+G98</f>
        <v>896.618243</v>
      </c>
      <c r="I98" s="43">
        <v>469.75</v>
      </c>
      <c r="J98" s="43">
        <v>-76.26</v>
      </c>
      <c r="K98" s="9">
        <f t="shared" si="4"/>
        <v>6131.212178</v>
      </c>
      <c r="L98" s="43">
        <v>6046.1</v>
      </c>
      <c r="M98" s="45">
        <v>19672.06</v>
      </c>
      <c r="N98" s="46">
        <f t="shared" si="5"/>
        <v>13540.84782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36">
        <v>44899.0</v>
      </c>
      <c r="B99" s="37">
        <f>'GAS SALES'!S99</f>
        <v>21960.08645</v>
      </c>
      <c r="C99" s="43">
        <v>536.0</v>
      </c>
      <c r="D99" s="43">
        <v>1183.92</v>
      </c>
      <c r="E99" s="9">
        <f t="shared" si="1"/>
        <v>732.1496</v>
      </c>
      <c r="F99" s="9">
        <f t="shared" si="2"/>
        <v>23228.23605</v>
      </c>
      <c r="G99" s="9">
        <f t="shared" si="3"/>
        <v>272.3016</v>
      </c>
      <c r="H99" s="39">
        <f>'GAS SALES'!R99+G99</f>
        <v>2905.216862</v>
      </c>
      <c r="I99" s="43">
        <v>1137.75</v>
      </c>
      <c r="J99" s="43"/>
      <c r="K99" s="9">
        <f t="shared" si="4"/>
        <v>22090.48605</v>
      </c>
      <c r="L99" s="43">
        <v>22453.85</v>
      </c>
      <c r="M99" s="45">
        <v>6104.0</v>
      </c>
      <c r="N99" s="46">
        <f t="shared" si="5"/>
        <v>-15986.48605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36">
        <v>44900.0</v>
      </c>
      <c r="B100" s="37">
        <f>'GAS SALES'!S100</f>
        <v>10930.10953</v>
      </c>
      <c r="C100" s="43">
        <v>214.01</v>
      </c>
      <c r="D100" s="43">
        <v>1070.48</v>
      </c>
      <c r="E100" s="9">
        <f t="shared" si="1"/>
        <v>967.8111</v>
      </c>
      <c r="F100" s="9">
        <f t="shared" si="2"/>
        <v>12111.93063</v>
      </c>
      <c r="G100" s="9">
        <f t="shared" si="3"/>
        <v>246.2104</v>
      </c>
      <c r="H100" s="39">
        <f>'GAS SALES'!R100+G100</f>
        <v>1556.559869</v>
      </c>
      <c r="I100" s="43">
        <v>365.0</v>
      </c>
      <c r="J100" s="9"/>
      <c r="K100" s="9">
        <f t="shared" si="4"/>
        <v>11746.93063</v>
      </c>
      <c r="L100" s="43">
        <v>11866.54</v>
      </c>
      <c r="M100" s="45">
        <v>73.9</v>
      </c>
      <c r="N100" s="46">
        <f t="shared" si="5"/>
        <v>-11673.03063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36">
        <v>44901.0</v>
      </c>
      <c r="B101" s="37">
        <f>'GAS SALES'!S101</f>
        <v>14475.71972</v>
      </c>
      <c r="C101" s="43">
        <v>359.01</v>
      </c>
      <c r="D101" s="43">
        <v>684.48</v>
      </c>
      <c r="E101" s="9">
        <f t="shared" si="1"/>
        <v>367.7811</v>
      </c>
      <c r="F101" s="9">
        <f t="shared" si="2"/>
        <v>15202.51082</v>
      </c>
      <c r="G101" s="9">
        <f t="shared" si="3"/>
        <v>157.4304</v>
      </c>
      <c r="H101" s="39">
        <f>'GAS SALES'!R101+G101</f>
        <v>1933.004042</v>
      </c>
      <c r="I101" s="43">
        <v>460.0</v>
      </c>
      <c r="J101" s="43">
        <v>-325.41</v>
      </c>
      <c r="K101" s="9">
        <f t="shared" si="4"/>
        <v>15067.92082</v>
      </c>
      <c r="L101" s="43">
        <v>14942.66</v>
      </c>
      <c r="M101" s="45">
        <v>22120.18</v>
      </c>
      <c r="N101" s="46">
        <f t="shared" si="5"/>
        <v>7052.259183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36">
        <v>44902.0</v>
      </c>
      <c r="B102" s="37">
        <f>'GAS SALES'!S102</f>
        <v>10942.23496</v>
      </c>
      <c r="C102" s="43">
        <v>597.03</v>
      </c>
      <c r="D102" s="43">
        <v>1282.85</v>
      </c>
      <c r="E102" s="9">
        <f t="shared" si="1"/>
        <v>774.9766</v>
      </c>
      <c r="F102" s="9">
        <f t="shared" si="2"/>
        <v>12314.24156</v>
      </c>
      <c r="G102" s="9">
        <f t="shared" si="3"/>
        <v>295.0555</v>
      </c>
      <c r="H102" s="39">
        <f>'GAS SALES'!R102+G102</f>
        <v>1645.53</v>
      </c>
      <c r="I102" s="43">
        <v>470.0</v>
      </c>
      <c r="J102" s="43">
        <v>-166.49</v>
      </c>
      <c r="K102" s="9">
        <f t="shared" si="4"/>
        <v>12010.73156</v>
      </c>
      <c r="L102" s="43">
        <v>11579.08</v>
      </c>
      <c r="M102" s="45">
        <v>11730.17</v>
      </c>
      <c r="N102" s="46">
        <f t="shared" si="5"/>
        <v>-280.561555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36">
        <v>44903.0</v>
      </c>
      <c r="B103" s="37">
        <f>'GAS SALES'!S103</f>
        <v>7564.057997</v>
      </c>
      <c r="C103" s="43">
        <v>194.0</v>
      </c>
      <c r="D103" s="43">
        <v>713.45</v>
      </c>
      <c r="E103" s="9">
        <f t="shared" si="1"/>
        <v>586.9785</v>
      </c>
      <c r="F103" s="9">
        <f t="shared" si="2"/>
        <v>8345.036497</v>
      </c>
      <c r="G103" s="9">
        <f t="shared" si="3"/>
        <v>164.0935</v>
      </c>
      <c r="H103" s="39">
        <f>'GAS SALES'!R103+G103</f>
        <v>1106.622527</v>
      </c>
      <c r="I103" s="43">
        <v>685.0</v>
      </c>
      <c r="J103" s="9"/>
      <c r="K103" s="9">
        <f t="shared" si="4"/>
        <v>7660.036497</v>
      </c>
      <c r="L103" s="43">
        <v>7743.69</v>
      </c>
      <c r="M103" s="45">
        <v>13.34</v>
      </c>
      <c r="N103" s="46">
        <f t="shared" si="5"/>
        <v>-7646.696497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36">
        <v>44904.0</v>
      </c>
      <c r="B104" s="37">
        <f>'GAS SALES'!S104</f>
        <v>6834.978102</v>
      </c>
      <c r="C104" s="43">
        <v>216.0</v>
      </c>
      <c r="D104" s="43">
        <v>309.79</v>
      </c>
      <c r="E104" s="9">
        <f t="shared" si="1"/>
        <v>105.9827</v>
      </c>
      <c r="F104" s="9">
        <f t="shared" si="2"/>
        <v>7156.960802</v>
      </c>
      <c r="G104" s="9">
        <f t="shared" si="3"/>
        <v>71.2517</v>
      </c>
      <c r="H104" s="39">
        <f>'GAS SALES'!R104+G104</f>
        <v>921.077877</v>
      </c>
      <c r="I104" s="43">
        <v>565.0</v>
      </c>
      <c r="J104" s="43">
        <v>-354.06</v>
      </c>
      <c r="K104" s="9">
        <f t="shared" si="4"/>
        <v>6946.020802</v>
      </c>
      <c r="L104" s="43">
        <v>6785.25</v>
      </c>
      <c r="M104" s="45">
        <v>26174.99</v>
      </c>
      <c r="N104" s="46">
        <f t="shared" si="5"/>
        <v>19228.9692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36">
        <v>44905.0</v>
      </c>
      <c r="B105" s="37">
        <f>'GAS SALES'!S105</f>
        <v>10390.67704</v>
      </c>
      <c r="C105" s="43">
        <v>697.03</v>
      </c>
      <c r="D105" s="43">
        <v>822.0</v>
      </c>
      <c r="E105" s="9">
        <f t="shared" si="1"/>
        <v>141.2161</v>
      </c>
      <c r="F105" s="9">
        <f t="shared" si="2"/>
        <v>11228.92314</v>
      </c>
      <c r="G105" s="9">
        <f t="shared" si="3"/>
        <v>189.06</v>
      </c>
      <c r="H105" s="39">
        <f>'GAS SALES'!R105+G105</f>
        <v>1479.253185</v>
      </c>
      <c r="I105" s="43">
        <v>1006.0</v>
      </c>
      <c r="J105" s="43">
        <v>-91.11</v>
      </c>
      <c r="K105" s="9">
        <f t="shared" si="4"/>
        <v>10314.03314</v>
      </c>
      <c r="L105" s="43">
        <v>10759.13</v>
      </c>
      <c r="M105" s="45">
        <v>7661.55</v>
      </c>
      <c r="N105" s="46">
        <f t="shared" si="5"/>
        <v>-2652.48314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36">
        <v>44906.0</v>
      </c>
      <c r="B106" s="37">
        <f>'GAS SALES'!S106</f>
        <v>12177.71351</v>
      </c>
      <c r="C106" s="43">
        <v>276.04</v>
      </c>
      <c r="D106" s="43">
        <v>1107.04</v>
      </c>
      <c r="E106" s="9">
        <f t="shared" si="1"/>
        <v>939.03</v>
      </c>
      <c r="F106" s="9">
        <f t="shared" si="2"/>
        <v>13392.78351</v>
      </c>
      <c r="G106" s="9">
        <f t="shared" si="3"/>
        <v>254.6192</v>
      </c>
      <c r="H106" s="39">
        <f>'GAS SALES'!R106+G106</f>
        <v>1765.76045</v>
      </c>
      <c r="I106" s="43">
        <v>103.0</v>
      </c>
      <c r="J106" s="43">
        <v>-85.27</v>
      </c>
      <c r="K106" s="9">
        <f t="shared" si="4"/>
        <v>13375.05351</v>
      </c>
      <c r="L106" s="43">
        <v>13112.92</v>
      </c>
      <c r="M106" s="45">
        <v>6639.54</v>
      </c>
      <c r="N106" s="46">
        <f t="shared" si="5"/>
        <v>-6735.513505</v>
      </c>
      <c r="O106" s="4"/>
      <c r="P106" s="46">
        <f>sum(N96:N106)</f>
        <v>-25230.44505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36">
        <v>44907.0</v>
      </c>
      <c r="B107" s="37">
        <f>'GAS SALES'!S107</f>
        <v>12398.03789</v>
      </c>
      <c r="C107" s="43">
        <v>358.0</v>
      </c>
      <c r="D107" s="43">
        <v>840.19</v>
      </c>
      <c r="E107" s="9">
        <f t="shared" si="1"/>
        <v>544.8747</v>
      </c>
      <c r="F107" s="9">
        <f t="shared" si="2"/>
        <v>13300.91259</v>
      </c>
      <c r="G107" s="9">
        <f t="shared" si="3"/>
        <v>193.2437</v>
      </c>
      <c r="H107" s="39">
        <f>'GAS SALES'!R107+G107</f>
        <v>1626.243076</v>
      </c>
      <c r="I107" s="43">
        <v>982.0</v>
      </c>
      <c r="J107" s="43">
        <v>-154.06</v>
      </c>
      <c r="K107" s="9">
        <f t="shared" si="4"/>
        <v>12472.97259</v>
      </c>
      <c r="L107" s="43">
        <v>12581.31</v>
      </c>
      <c r="M107" s="45">
        <v>10611.71</v>
      </c>
      <c r="N107" s="46">
        <f t="shared" si="5"/>
        <v>-1861.262591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36">
        <v>44908.0</v>
      </c>
      <c r="B108" s="37">
        <f>'GAS SALES'!S108</f>
        <v>9739.646438</v>
      </c>
      <c r="C108" s="43">
        <v>192.02</v>
      </c>
      <c r="D108" s="43">
        <v>548.21</v>
      </c>
      <c r="E108" s="9">
        <f t="shared" si="1"/>
        <v>402.4947</v>
      </c>
      <c r="F108" s="9">
        <f t="shared" si="2"/>
        <v>10334.16114</v>
      </c>
      <c r="G108" s="9">
        <f t="shared" si="3"/>
        <v>126.0883</v>
      </c>
      <c r="H108" s="39">
        <f>'GAS SALES'!R108+G108</f>
        <v>1302.831888</v>
      </c>
      <c r="I108" s="43">
        <v>175.0</v>
      </c>
      <c r="J108" s="43">
        <v>-176.43</v>
      </c>
      <c r="K108" s="9">
        <f t="shared" si="4"/>
        <v>10335.59114</v>
      </c>
      <c r="L108" s="43">
        <v>10093.05</v>
      </c>
      <c r="M108" s="45">
        <v>12943.82</v>
      </c>
      <c r="N108" s="46">
        <f t="shared" si="5"/>
        <v>2608.228862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36">
        <v>44909.0</v>
      </c>
      <c r="B109" s="37">
        <f>'GAS SALES'!S109</f>
        <v>0</v>
      </c>
      <c r="C109" s="9"/>
      <c r="D109" s="9"/>
      <c r="E109" s="9">
        <f t="shared" si="1"/>
        <v>0</v>
      </c>
      <c r="F109" s="9"/>
      <c r="G109" s="9">
        <f t="shared" si="3"/>
        <v>0</v>
      </c>
      <c r="H109" s="39"/>
      <c r="I109" s="9"/>
      <c r="J109" s="43">
        <v>-174.89</v>
      </c>
      <c r="K109" s="9">
        <f t="shared" si="4"/>
        <v>174.89</v>
      </c>
      <c r="L109" s="43">
        <v>12308.89</v>
      </c>
      <c r="M109" s="46"/>
      <c r="N109" s="46">
        <f t="shared" si="5"/>
        <v>-174.89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36">
        <v>44910.0</v>
      </c>
      <c r="B110" s="37">
        <f>'GAS SALES'!S110</f>
        <v>0</v>
      </c>
      <c r="C110" s="9"/>
      <c r="D110" s="9"/>
      <c r="E110" s="9">
        <f t="shared" si="1"/>
        <v>0</v>
      </c>
      <c r="F110" s="9">
        <f t="shared" ref="F110:F990" si="6">SUM(B110+C110+E110)</f>
        <v>0</v>
      </c>
      <c r="G110" s="9">
        <f t="shared" si="3"/>
        <v>0</v>
      </c>
      <c r="H110" s="39">
        <f>'GAS SALES'!R110+G110</f>
        <v>0</v>
      </c>
      <c r="I110" s="9"/>
      <c r="J110" s="43">
        <v>-143.53</v>
      </c>
      <c r="K110" s="9">
        <f t="shared" si="4"/>
        <v>143.53</v>
      </c>
      <c r="L110" s="43">
        <v>9899.52</v>
      </c>
      <c r="M110" s="46"/>
      <c r="N110" s="46">
        <f t="shared" si="5"/>
        <v>-143.53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36">
        <v>44911.0</v>
      </c>
      <c r="B111" s="37">
        <f>'GAS SALES'!S111</f>
        <v>7482.554999</v>
      </c>
      <c r="C111" s="43">
        <v>189.01</v>
      </c>
      <c r="D111" s="43">
        <v>416.05</v>
      </c>
      <c r="E111" s="9">
        <f t="shared" si="1"/>
        <v>256.5552</v>
      </c>
      <c r="F111" s="9">
        <f t="shared" si="6"/>
        <v>7928.120199</v>
      </c>
      <c r="G111" s="9">
        <f t="shared" si="3"/>
        <v>95.6915</v>
      </c>
      <c r="H111" s="39">
        <f>'GAS SALES'!R111+G111</f>
        <v>971.477764</v>
      </c>
      <c r="I111" s="43">
        <v>195.0</v>
      </c>
      <c r="J111" s="43">
        <v>-98.99</v>
      </c>
      <c r="K111" s="9">
        <f t="shared" si="4"/>
        <v>7832.110199</v>
      </c>
      <c r="L111" s="43">
        <v>7830.77</v>
      </c>
      <c r="M111" s="45">
        <v>7875.82</v>
      </c>
      <c r="N111" s="46">
        <f t="shared" si="5"/>
        <v>43.709801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36">
        <v>44912.0</v>
      </c>
      <c r="B112" s="37">
        <f>'GAS SALES'!S112</f>
        <v>9894.874381</v>
      </c>
      <c r="C112" s="43">
        <v>355.0</v>
      </c>
      <c r="D112" s="43">
        <v>838.92</v>
      </c>
      <c r="E112" s="9">
        <f t="shared" si="1"/>
        <v>546.8296</v>
      </c>
      <c r="F112" s="9">
        <f t="shared" si="6"/>
        <v>10796.70398</v>
      </c>
      <c r="G112" s="9">
        <f t="shared" si="3"/>
        <v>192.9516</v>
      </c>
      <c r="H112" s="39">
        <f>'GAS SALES'!R112+G112</f>
        <v>1359.763131</v>
      </c>
      <c r="I112" s="43">
        <v>558.0</v>
      </c>
      <c r="J112" s="43">
        <v>-124.43</v>
      </c>
      <c r="K112" s="9">
        <f t="shared" si="4"/>
        <v>10363.13398</v>
      </c>
      <c r="L112" s="43">
        <v>10417.35</v>
      </c>
      <c r="M112" s="45">
        <v>10299.26</v>
      </c>
      <c r="N112" s="46">
        <f t="shared" si="5"/>
        <v>-63.873981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36">
        <v>44913.0</v>
      </c>
      <c r="B113" s="37">
        <f>'GAS SALES'!S113</f>
        <v>6778.120538</v>
      </c>
      <c r="C113" s="43">
        <v>348.0</v>
      </c>
      <c r="D113" s="43">
        <v>759.2</v>
      </c>
      <c r="E113" s="9">
        <f t="shared" si="1"/>
        <v>464.656</v>
      </c>
      <c r="F113" s="9">
        <f t="shared" si="6"/>
        <v>7590.776538</v>
      </c>
      <c r="G113" s="9">
        <f t="shared" si="3"/>
        <v>174.616</v>
      </c>
      <c r="H113" s="39">
        <f>'GAS SALES'!R113+G113</f>
        <v>966.961028</v>
      </c>
      <c r="I113" s="43">
        <v>675.0</v>
      </c>
      <c r="J113" s="43">
        <v>-76.51</v>
      </c>
      <c r="K113" s="9">
        <f t="shared" si="4"/>
        <v>6992.286538</v>
      </c>
      <c r="L113" s="43">
        <v>7076.53</v>
      </c>
      <c r="M113" s="45">
        <v>6816.42</v>
      </c>
      <c r="N113" s="46">
        <f t="shared" si="5"/>
        <v>-175.866538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36">
        <v>44914.0</v>
      </c>
      <c r="B114" s="37">
        <f>'GAS SALES'!S114</f>
        <v>11212.394</v>
      </c>
      <c r="C114" s="43">
        <v>332.02</v>
      </c>
      <c r="D114" s="43">
        <v>485.12</v>
      </c>
      <c r="E114" s="9">
        <f t="shared" si="1"/>
        <v>173.003</v>
      </c>
      <c r="F114" s="9">
        <f t="shared" si="6"/>
        <v>11717.417</v>
      </c>
      <c r="G114" s="9">
        <f t="shared" si="3"/>
        <v>111.5776</v>
      </c>
      <c r="H114" s="39">
        <f>'GAS SALES'!R114+G114</f>
        <v>1317.92874</v>
      </c>
      <c r="I114" s="43">
        <v>131.0</v>
      </c>
      <c r="J114" s="43">
        <v>-175.3</v>
      </c>
      <c r="K114" s="9">
        <f t="shared" si="4"/>
        <v>11761.717</v>
      </c>
      <c r="L114" s="43">
        <v>11275.6</v>
      </c>
      <c r="M114" s="45">
        <v>11317.35</v>
      </c>
      <c r="N114" s="46">
        <f t="shared" si="5"/>
        <v>-444.367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36">
        <v>44915.0</v>
      </c>
      <c r="B115" s="37">
        <f>'GAS SALES'!S115</f>
        <v>14532.93591</v>
      </c>
      <c r="C115" s="43">
        <v>278.0</v>
      </c>
      <c r="D115" s="43">
        <v>569.37</v>
      </c>
      <c r="E115" s="9">
        <f t="shared" si="1"/>
        <v>329.2481</v>
      </c>
      <c r="F115" s="9">
        <f t="shared" si="6"/>
        <v>15140.18401</v>
      </c>
      <c r="G115" s="9">
        <f t="shared" si="3"/>
        <v>130.9551</v>
      </c>
      <c r="H115" s="39">
        <f>'GAS SALES'!R115+G115</f>
        <v>1450.210319</v>
      </c>
      <c r="I115" s="43">
        <v>570.0</v>
      </c>
      <c r="J115" s="43">
        <v>-212.61</v>
      </c>
      <c r="K115" s="9">
        <f t="shared" si="4"/>
        <v>14782.79401</v>
      </c>
      <c r="L115" s="43">
        <v>14734.06</v>
      </c>
      <c r="M115" s="45">
        <v>14530.53</v>
      </c>
      <c r="N115" s="46">
        <f t="shared" si="5"/>
        <v>-252.264014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36">
        <v>44916.0</v>
      </c>
      <c r="B116" s="37">
        <f>'GAS SALES'!S116</f>
        <v>15400.76134</v>
      </c>
      <c r="C116" s="43">
        <v>519.01</v>
      </c>
      <c r="D116" s="43">
        <v>873.93</v>
      </c>
      <c r="E116" s="9">
        <f t="shared" si="1"/>
        <v>401.0596</v>
      </c>
      <c r="F116" s="9">
        <f t="shared" si="6"/>
        <v>16320.83094</v>
      </c>
      <c r="G116" s="9">
        <f t="shared" si="3"/>
        <v>201.0039</v>
      </c>
      <c r="H116" s="39">
        <f>'GAS SALES'!R116+G116</f>
        <v>1527.265752</v>
      </c>
      <c r="I116" s="43">
        <v>870.0</v>
      </c>
      <c r="J116" s="43">
        <v>-217.02</v>
      </c>
      <c r="K116" s="9">
        <f t="shared" si="4"/>
        <v>15667.85094</v>
      </c>
      <c r="L116" s="43">
        <v>15893.36</v>
      </c>
      <c r="M116" s="45">
        <v>15689.04</v>
      </c>
      <c r="N116" s="46">
        <f t="shared" si="5"/>
        <v>21.189058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36">
        <v>44917.0</v>
      </c>
      <c r="B117" s="37">
        <f>'GAS SALES'!S117</f>
        <v>15186.06193</v>
      </c>
      <c r="C117" s="43">
        <v>599.02</v>
      </c>
      <c r="D117" s="43">
        <v>1085.23</v>
      </c>
      <c r="E117" s="9">
        <f t="shared" si="1"/>
        <v>549.4173</v>
      </c>
      <c r="F117" s="9">
        <f t="shared" si="6"/>
        <v>16334.49923</v>
      </c>
      <c r="G117" s="9">
        <f t="shared" si="3"/>
        <v>249.6029</v>
      </c>
      <c r="H117" s="39">
        <f>'GAS SALES'!R117+G117</f>
        <v>1632.936843</v>
      </c>
      <c r="I117" s="43">
        <v>509.0</v>
      </c>
      <c r="J117" s="43">
        <v>-195.73</v>
      </c>
      <c r="K117" s="9">
        <f t="shared" si="4"/>
        <v>16021.22923</v>
      </c>
      <c r="L117" s="43">
        <v>16090.57</v>
      </c>
      <c r="M117" s="45">
        <v>15709.13</v>
      </c>
      <c r="N117" s="46">
        <f t="shared" si="5"/>
        <v>-312.099228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36">
        <v>44918.0</v>
      </c>
      <c r="B118" s="37">
        <f>'GAS SALES'!S118</f>
        <v>13475.8416</v>
      </c>
      <c r="C118" s="43">
        <v>1034.02</v>
      </c>
      <c r="D118" s="43">
        <v>1076.15</v>
      </c>
      <c r="E118" s="9">
        <f t="shared" si="1"/>
        <v>47.6069</v>
      </c>
      <c r="F118" s="9">
        <f t="shared" si="6"/>
        <v>14557.4685</v>
      </c>
      <c r="G118" s="9">
        <f t="shared" si="3"/>
        <v>247.5145</v>
      </c>
      <c r="H118" s="39">
        <f>'GAS SALES'!R118+G118</f>
        <v>1448.221745</v>
      </c>
      <c r="I118" s="43">
        <v>1160.0</v>
      </c>
      <c r="J118" s="43">
        <v>-176.93</v>
      </c>
      <c r="K118" s="9">
        <f t="shared" si="4"/>
        <v>13574.3985</v>
      </c>
      <c r="L118" s="43">
        <v>14310.79</v>
      </c>
      <c r="M118" s="45">
        <v>14084.1</v>
      </c>
      <c r="N118" s="46">
        <f t="shared" si="5"/>
        <v>509.701505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36">
        <v>44919.0</v>
      </c>
      <c r="B119" s="37">
        <f>'GAS SALES'!S119</f>
        <v>6418.736557</v>
      </c>
      <c r="C119" s="43">
        <v>469.01</v>
      </c>
      <c r="D119" s="43">
        <v>499.19</v>
      </c>
      <c r="E119" s="9">
        <f t="shared" si="1"/>
        <v>34.1034</v>
      </c>
      <c r="F119" s="9">
        <f t="shared" si="6"/>
        <v>6921.849957</v>
      </c>
      <c r="G119" s="9">
        <f t="shared" si="3"/>
        <v>114.8137</v>
      </c>
      <c r="H119" s="39">
        <f>'GAS SALES'!R119+G119</f>
        <v>706.933417</v>
      </c>
      <c r="I119" s="43">
        <v>345.0</v>
      </c>
      <c r="J119" s="43">
        <v>-86.05</v>
      </c>
      <c r="K119" s="9">
        <f t="shared" si="4"/>
        <v>6662.899957</v>
      </c>
      <c r="L119" s="43">
        <v>6977.6</v>
      </c>
      <c r="M119" s="45">
        <v>6966.8</v>
      </c>
      <c r="N119" s="46">
        <f t="shared" si="5"/>
        <v>303.900043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36">
        <v>44920.0</v>
      </c>
      <c r="B120" s="37">
        <f>'GAS SALES'!S120</f>
        <v>2142.728127</v>
      </c>
      <c r="C120" s="43">
        <v>261.0</v>
      </c>
      <c r="D120" s="43">
        <v>224.55</v>
      </c>
      <c r="E120" s="9">
        <f t="shared" si="1"/>
        <v>-41.1885</v>
      </c>
      <c r="F120" s="9">
        <f t="shared" si="6"/>
        <v>2362.539627</v>
      </c>
      <c r="G120" s="9">
        <f t="shared" si="3"/>
        <v>51.6465</v>
      </c>
      <c r="H120" s="39">
        <f>'GAS SALES'!R120+G120</f>
        <v>257.029737</v>
      </c>
      <c r="I120" s="43">
        <v>243.0</v>
      </c>
      <c r="J120" s="43">
        <v>-28.37</v>
      </c>
      <c r="K120" s="9">
        <f t="shared" si="4"/>
        <v>2147.909627</v>
      </c>
      <c r="L120" s="43">
        <v>2407.36</v>
      </c>
      <c r="M120" s="45">
        <v>2411.82</v>
      </c>
      <c r="N120" s="46">
        <f t="shared" si="5"/>
        <v>263.910373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36">
        <v>44921.0</v>
      </c>
      <c r="B121" s="37">
        <f>'GAS SALES'!S121</f>
        <v>6961.150767</v>
      </c>
      <c r="C121" s="43">
        <v>129.02</v>
      </c>
      <c r="D121" s="43">
        <v>783.48</v>
      </c>
      <c r="E121" s="9">
        <f t="shared" si="1"/>
        <v>739.5398</v>
      </c>
      <c r="F121" s="9">
        <f t="shared" si="6"/>
        <v>7829.710567</v>
      </c>
      <c r="G121" s="9">
        <f t="shared" si="3"/>
        <v>180.2004</v>
      </c>
      <c r="H121" s="39">
        <f>'GAS SALES'!R121+G121</f>
        <v>793.900447</v>
      </c>
      <c r="I121" s="43">
        <v>630.0</v>
      </c>
      <c r="J121" s="43">
        <v>-88.2</v>
      </c>
      <c r="K121" s="9">
        <f t="shared" si="4"/>
        <v>7287.910567</v>
      </c>
      <c r="L121" s="43">
        <v>7218.97</v>
      </c>
      <c r="M121" s="45">
        <v>7197.19</v>
      </c>
      <c r="N121" s="46">
        <f t="shared" si="5"/>
        <v>-90.720567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36">
        <v>44922.0</v>
      </c>
      <c r="B122" s="37">
        <f>'GAS SALES'!S122</f>
        <v>7338.550507</v>
      </c>
      <c r="C122" s="43">
        <v>401.01</v>
      </c>
      <c r="D122" s="43">
        <v>489.75</v>
      </c>
      <c r="E122" s="9">
        <f t="shared" si="1"/>
        <v>100.2762</v>
      </c>
      <c r="F122" s="9">
        <f t="shared" si="6"/>
        <v>7839.836707</v>
      </c>
      <c r="G122" s="9">
        <f t="shared" si="3"/>
        <v>112.6425</v>
      </c>
      <c r="H122" s="39">
        <f>'GAS SALES'!R122+G122</f>
        <v>792.088852</v>
      </c>
      <c r="I122" s="43">
        <v>640.0</v>
      </c>
      <c r="J122" s="43">
        <v>-77.9</v>
      </c>
      <c r="K122" s="9">
        <f t="shared" si="4"/>
        <v>7277.736707</v>
      </c>
      <c r="L122" s="43">
        <v>7607.67</v>
      </c>
      <c r="M122" s="45">
        <v>7582.07</v>
      </c>
      <c r="N122" s="46">
        <f t="shared" si="5"/>
        <v>304.333293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36">
        <v>44923.0</v>
      </c>
      <c r="B123" s="37">
        <f>'GAS SALES'!S123</f>
        <v>7533.709223</v>
      </c>
      <c r="C123" s="43">
        <v>193.01</v>
      </c>
      <c r="D123" s="43">
        <v>455.17</v>
      </c>
      <c r="E123" s="9">
        <f t="shared" si="1"/>
        <v>296.2408</v>
      </c>
      <c r="F123" s="9">
        <f t="shared" si="6"/>
        <v>8022.960023</v>
      </c>
      <c r="G123" s="9">
        <f t="shared" si="3"/>
        <v>104.6891</v>
      </c>
      <c r="H123" s="39">
        <f>'GAS SALES'!R123+G123</f>
        <v>774.427098</v>
      </c>
      <c r="I123" s="43">
        <v>503.0</v>
      </c>
      <c r="J123" s="43">
        <v>-111.39</v>
      </c>
      <c r="K123" s="9">
        <f t="shared" si="4"/>
        <v>7631.350023</v>
      </c>
      <c r="L123" s="43">
        <v>7607.63</v>
      </c>
      <c r="M123" s="45">
        <v>7448.58</v>
      </c>
      <c r="N123" s="46">
        <f t="shared" si="5"/>
        <v>-182.770023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36">
        <v>44924.0</v>
      </c>
      <c r="B124" s="37">
        <f>'GAS SALES'!S124</f>
        <v>9216.12683</v>
      </c>
      <c r="C124" s="43">
        <v>500.03</v>
      </c>
      <c r="D124" s="43">
        <v>778.71</v>
      </c>
      <c r="E124" s="9">
        <f t="shared" si="1"/>
        <v>314.9084</v>
      </c>
      <c r="F124" s="9">
        <f t="shared" si="6"/>
        <v>10031.06523</v>
      </c>
      <c r="G124" s="9">
        <f t="shared" si="3"/>
        <v>179.1033</v>
      </c>
      <c r="H124" s="39" t="str">
        <f>'GAS SALES'!R124+G124</f>
        <v>#VALUE!</v>
      </c>
      <c r="I124" s="43">
        <v>807.0</v>
      </c>
      <c r="J124" s="43">
        <v>-122.44</v>
      </c>
      <c r="K124" s="9">
        <f t="shared" si="4"/>
        <v>9346.50523</v>
      </c>
      <c r="L124" s="43">
        <v>9507.12</v>
      </c>
      <c r="M124" s="45">
        <v>9365.48</v>
      </c>
      <c r="N124" s="46">
        <f t="shared" si="5"/>
        <v>18.97477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36">
        <v>44925.0</v>
      </c>
      <c r="B125" s="37">
        <f>'GAS SALES'!S125</f>
        <v>10798.60052</v>
      </c>
      <c r="C125" s="43">
        <v>290.04</v>
      </c>
      <c r="D125" s="43">
        <v>1269.63</v>
      </c>
      <c r="E125" s="9">
        <f t="shared" si="1"/>
        <v>1106.9367</v>
      </c>
      <c r="F125" s="9">
        <f t="shared" si="6"/>
        <v>12195.57722</v>
      </c>
      <c r="G125" s="9">
        <f t="shared" si="3"/>
        <v>292.0149</v>
      </c>
      <c r="H125" s="39" t="str">
        <f>'GAS SALES'!R125+G125</f>
        <v>#VALUE!</v>
      </c>
      <c r="I125" s="43">
        <v>929.35</v>
      </c>
      <c r="J125" s="43">
        <v>-124.82</v>
      </c>
      <c r="K125" s="9">
        <f t="shared" si="4"/>
        <v>11391.04722</v>
      </c>
      <c r="L125" s="43">
        <v>11204.09</v>
      </c>
      <c r="M125" s="45">
        <v>11138.81</v>
      </c>
      <c r="N125" s="46">
        <f t="shared" si="5"/>
        <v>-252.237221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36">
        <v>44926.0</v>
      </c>
      <c r="B126" s="37">
        <f>'GAS SALES'!S126</f>
        <v>4890.570238</v>
      </c>
      <c r="C126" s="43">
        <v>409.03</v>
      </c>
      <c r="D126" s="43">
        <v>683.21</v>
      </c>
      <c r="E126" s="9">
        <f t="shared" si="1"/>
        <v>309.8234</v>
      </c>
      <c r="F126" s="9">
        <f t="shared" si="6"/>
        <v>5609.423638</v>
      </c>
      <c r="G126" s="9">
        <f t="shared" si="3"/>
        <v>157.1383</v>
      </c>
      <c r="H126" s="39" t="str">
        <f>'GAS SALES'!R126+G126</f>
        <v>#VALUE!</v>
      </c>
      <c r="I126" s="43">
        <v>820.0</v>
      </c>
      <c r="J126" s="43">
        <v>-58.71</v>
      </c>
      <c r="K126" s="9">
        <f t="shared" si="4"/>
        <v>4848.133638</v>
      </c>
      <c r="L126" s="43">
        <v>5097.36</v>
      </c>
      <c r="M126" s="45">
        <v>4978.95</v>
      </c>
      <c r="N126" s="46">
        <f t="shared" si="5"/>
        <v>130.816362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36"/>
      <c r="B127" s="37">
        <f>'GAS SALES'!S127</f>
        <v>0</v>
      </c>
      <c r="C127" s="9"/>
      <c r="D127" s="9"/>
      <c r="E127" s="9">
        <f t="shared" si="1"/>
        <v>0</v>
      </c>
      <c r="F127" s="9">
        <f t="shared" si="6"/>
        <v>0</v>
      </c>
      <c r="G127" s="9">
        <f t="shared" si="3"/>
        <v>0</v>
      </c>
      <c r="H127" s="39">
        <f>'GAS SALES'!R127+G127</f>
        <v>0</v>
      </c>
      <c r="I127" s="9"/>
      <c r="J127" s="9"/>
      <c r="K127" s="9">
        <f t="shared" si="4"/>
        <v>0</v>
      </c>
      <c r="L127" s="9"/>
      <c r="M127" s="46"/>
      <c r="N127" s="46">
        <f t="shared" si="5"/>
        <v>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36"/>
      <c r="B128" s="37">
        <f>'GAS SALES'!S128</f>
        <v>0</v>
      </c>
      <c r="C128" s="9"/>
      <c r="D128" s="9"/>
      <c r="E128" s="9">
        <f t="shared" si="1"/>
        <v>0</v>
      </c>
      <c r="F128" s="9">
        <f t="shared" si="6"/>
        <v>0</v>
      </c>
      <c r="G128" s="9">
        <f t="shared" si="3"/>
        <v>0</v>
      </c>
      <c r="H128" s="39">
        <f>'GAS SALES'!R128+G128</f>
        <v>0</v>
      </c>
      <c r="I128" s="9"/>
      <c r="J128" s="9"/>
      <c r="K128" s="9">
        <f t="shared" si="4"/>
        <v>0</v>
      </c>
      <c r="L128" s="9"/>
      <c r="M128" s="46"/>
      <c r="N128" s="46">
        <f t="shared" si="5"/>
        <v>0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36"/>
      <c r="B129" s="37">
        <f>'GAS SALES'!S129</f>
        <v>0</v>
      </c>
      <c r="C129" s="9"/>
      <c r="D129" s="9"/>
      <c r="E129" s="9">
        <f t="shared" si="1"/>
        <v>0</v>
      </c>
      <c r="F129" s="9">
        <f t="shared" si="6"/>
        <v>0</v>
      </c>
      <c r="G129" s="9">
        <f t="shared" si="3"/>
        <v>0</v>
      </c>
      <c r="H129" s="39">
        <f>'GAS SALES'!R129+G129</f>
        <v>0</v>
      </c>
      <c r="I129" s="9"/>
      <c r="J129" s="9"/>
      <c r="K129" s="9">
        <f t="shared" si="4"/>
        <v>0</v>
      </c>
      <c r="L129" s="9"/>
      <c r="M129" s="46"/>
      <c r="N129" s="46">
        <f t="shared" si="5"/>
        <v>0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36"/>
      <c r="B130" s="37">
        <f>'GAS SALES'!S130</f>
        <v>0</v>
      </c>
      <c r="C130" s="9"/>
      <c r="D130" s="9"/>
      <c r="E130" s="9">
        <f t="shared" si="1"/>
        <v>0</v>
      </c>
      <c r="F130" s="9">
        <f t="shared" si="6"/>
        <v>0</v>
      </c>
      <c r="G130" s="9">
        <f t="shared" si="3"/>
        <v>0</v>
      </c>
      <c r="H130" s="39">
        <f>'GAS SALES'!R130+G130</f>
        <v>0</v>
      </c>
      <c r="I130" s="9"/>
      <c r="J130" s="9"/>
      <c r="K130" s="9">
        <f t="shared" si="4"/>
        <v>0</v>
      </c>
      <c r="L130" s="9"/>
      <c r="M130" s="46"/>
      <c r="N130" s="46">
        <f t="shared" si="5"/>
        <v>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36"/>
      <c r="B131" s="37">
        <f>'GAS SALES'!S131</f>
        <v>0</v>
      </c>
      <c r="C131" s="9"/>
      <c r="D131" s="9"/>
      <c r="E131" s="9">
        <f t="shared" si="1"/>
        <v>0</v>
      </c>
      <c r="F131" s="9">
        <f t="shared" si="6"/>
        <v>0</v>
      </c>
      <c r="G131" s="9">
        <f t="shared" si="3"/>
        <v>0</v>
      </c>
      <c r="H131" s="39">
        <f>'GAS SALES'!R131+G131</f>
        <v>0</v>
      </c>
      <c r="I131" s="9"/>
      <c r="J131" s="9"/>
      <c r="K131" s="9">
        <f t="shared" si="4"/>
        <v>0</v>
      </c>
      <c r="L131" s="9"/>
      <c r="M131" s="46"/>
      <c r="N131" s="46">
        <f t="shared" si="5"/>
        <v>0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36"/>
      <c r="B132" s="37">
        <f>'GAS SALES'!S132</f>
        <v>0</v>
      </c>
      <c r="C132" s="9"/>
      <c r="D132" s="9"/>
      <c r="E132" s="9">
        <f t="shared" si="1"/>
        <v>0</v>
      </c>
      <c r="F132" s="9">
        <f t="shared" si="6"/>
        <v>0</v>
      </c>
      <c r="G132" s="9">
        <f t="shared" si="3"/>
        <v>0</v>
      </c>
      <c r="H132" s="39">
        <f>'GAS SALES'!R132+G132</f>
        <v>0</v>
      </c>
      <c r="I132" s="9"/>
      <c r="J132" s="9"/>
      <c r="K132" s="9">
        <f t="shared" si="4"/>
        <v>0</v>
      </c>
      <c r="L132" s="9"/>
      <c r="M132" s="46"/>
      <c r="N132" s="46">
        <f t="shared" si="5"/>
        <v>0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36"/>
      <c r="B133" s="37">
        <f>'GAS SALES'!S133</f>
        <v>0</v>
      </c>
      <c r="C133" s="9"/>
      <c r="D133" s="9"/>
      <c r="E133" s="9">
        <f t="shared" si="1"/>
        <v>0</v>
      </c>
      <c r="F133" s="9">
        <f t="shared" si="6"/>
        <v>0</v>
      </c>
      <c r="G133" s="9">
        <f t="shared" si="3"/>
        <v>0</v>
      </c>
      <c r="H133" s="39">
        <f>'GAS SALES'!R133+G133</f>
        <v>0</v>
      </c>
      <c r="I133" s="9"/>
      <c r="J133" s="9"/>
      <c r="K133" s="9">
        <f t="shared" si="4"/>
        <v>0</v>
      </c>
      <c r="L133" s="9"/>
      <c r="M133" s="46"/>
      <c r="N133" s="46">
        <f t="shared" si="5"/>
        <v>0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36"/>
      <c r="B134" s="37">
        <f>'GAS SALES'!S134</f>
        <v>0</v>
      </c>
      <c r="C134" s="9"/>
      <c r="D134" s="9"/>
      <c r="E134" s="9">
        <f t="shared" si="1"/>
        <v>0</v>
      </c>
      <c r="F134" s="9">
        <f t="shared" si="6"/>
        <v>0</v>
      </c>
      <c r="G134" s="9">
        <f t="shared" si="3"/>
        <v>0</v>
      </c>
      <c r="H134" s="39">
        <f>'GAS SALES'!R134+G134</f>
        <v>0</v>
      </c>
      <c r="I134" s="9"/>
      <c r="J134" s="9"/>
      <c r="K134" s="9">
        <f t="shared" si="4"/>
        <v>0</v>
      </c>
      <c r="L134" s="9"/>
      <c r="M134" s="46"/>
      <c r="N134" s="46">
        <f t="shared" si="5"/>
        <v>0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36"/>
      <c r="B135" s="37">
        <f>'GAS SALES'!S135</f>
        <v>0</v>
      </c>
      <c r="C135" s="9"/>
      <c r="D135" s="9"/>
      <c r="E135" s="9">
        <f t="shared" si="1"/>
        <v>0</v>
      </c>
      <c r="F135" s="9">
        <f t="shared" si="6"/>
        <v>0</v>
      </c>
      <c r="G135" s="9">
        <f t="shared" si="3"/>
        <v>0</v>
      </c>
      <c r="H135" s="39">
        <f>'GAS SALES'!R135+G135</f>
        <v>0</v>
      </c>
      <c r="I135" s="9"/>
      <c r="J135" s="9"/>
      <c r="K135" s="9">
        <f t="shared" si="4"/>
        <v>0</v>
      </c>
      <c r="L135" s="9"/>
      <c r="M135" s="46"/>
      <c r="N135" s="46">
        <f t="shared" si="5"/>
        <v>0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36"/>
      <c r="B136" s="37">
        <f>'GAS SALES'!S136</f>
        <v>0</v>
      </c>
      <c r="C136" s="9"/>
      <c r="D136" s="9"/>
      <c r="E136" s="9">
        <f t="shared" si="1"/>
        <v>0</v>
      </c>
      <c r="F136" s="9">
        <f t="shared" si="6"/>
        <v>0</v>
      </c>
      <c r="G136" s="9">
        <f t="shared" si="3"/>
        <v>0</v>
      </c>
      <c r="H136" s="39">
        <f>'GAS SALES'!R136+G136</f>
        <v>0</v>
      </c>
      <c r="I136" s="9"/>
      <c r="J136" s="9"/>
      <c r="K136" s="9">
        <f t="shared" si="4"/>
        <v>0</v>
      </c>
      <c r="L136" s="9"/>
      <c r="M136" s="46"/>
      <c r="N136" s="46">
        <f t="shared" si="5"/>
        <v>0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36"/>
      <c r="B137" s="37">
        <f>'GAS SALES'!S137</f>
        <v>0</v>
      </c>
      <c r="C137" s="9"/>
      <c r="D137" s="9"/>
      <c r="E137" s="9">
        <f t="shared" si="1"/>
        <v>0</v>
      </c>
      <c r="F137" s="9">
        <f t="shared" si="6"/>
        <v>0</v>
      </c>
      <c r="G137" s="9">
        <f t="shared" si="3"/>
        <v>0</v>
      </c>
      <c r="H137" s="39">
        <f>'GAS SALES'!R137+G137</f>
        <v>0</v>
      </c>
      <c r="I137" s="9"/>
      <c r="J137" s="9"/>
      <c r="K137" s="9">
        <f t="shared" si="4"/>
        <v>0</v>
      </c>
      <c r="L137" s="9"/>
      <c r="M137" s="46"/>
      <c r="N137" s="46">
        <f t="shared" si="5"/>
        <v>0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36"/>
      <c r="B138" s="37">
        <f>'GAS SALES'!S138</f>
        <v>0</v>
      </c>
      <c r="C138" s="9"/>
      <c r="D138" s="9"/>
      <c r="E138" s="9">
        <f t="shared" si="1"/>
        <v>0</v>
      </c>
      <c r="F138" s="9">
        <f t="shared" si="6"/>
        <v>0</v>
      </c>
      <c r="G138" s="9">
        <f t="shared" si="3"/>
        <v>0</v>
      </c>
      <c r="H138" s="39">
        <f>'GAS SALES'!R138+G138</f>
        <v>0</v>
      </c>
      <c r="I138" s="9"/>
      <c r="J138" s="9"/>
      <c r="K138" s="9">
        <f t="shared" si="4"/>
        <v>0</v>
      </c>
      <c r="L138" s="9"/>
      <c r="M138" s="46"/>
      <c r="N138" s="46">
        <f t="shared" si="5"/>
        <v>0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36"/>
      <c r="B139" s="37">
        <f>'GAS SALES'!S139</f>
        <v>0</v>
      </c>
      <c r="C139" s="9"/>
      <c r="D139" s="9"/>
      <c r="E139" s="9">
        <f t="shared" si="1"/>
        <v>0</v>
      </c>
      <c r="F139" s="9">
        <f t="shared" si="6"/>
        <v>0</v>
      </c>
      <c r="G139" s="9">
        <f t="shared" si="3"/>
        <v>0</v>
      </c>
      <c r="H139" s="39">
        <f>'GAS SALES'!R139+G139</f>
        <v>0</v>
      </c>
      <c r="I139" s="9"/>
      <c r="J139" s="9"/>
      <c r="K139" s="9">
        <f t="shared" si="4"/>
        <v>0</v>
      </c>
      <c r="L139" s="9"/>
      <c r="M139" s="46"/>
      <c r="N139" s="46">
        <f t="shared" si="5"/>
        <v>0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36"/>
      <c r="B140" s="37">
        <f>'GAS SALES'!S140</f>
        <v>0</v>
      </c>
      <c r="C140" s="9"/>
      <c r="D140" s="9"/>
      <c r="E140" s="9">
        <f t="shared" si="1"/>
        <v>0</v>
      </c>
      <c r="F140" s="9">
        <f t="shared" si="6"/>
        <v>0</v>
      </c>
      <c r="G140" s="9">
        <f t="shared" si="3"/>
        <v>0</v>
      </c>
      <c r="H140" s="39">
        <f>'GAS SALES'!R140+G140</f>
        <v>0</v>
      </c>
      <c r="I140" s="9"/>
      <c r="J140" s="9"/>
      <c r="K140" s="9">
        <f t="shared" si="4"/>
        <v>0</v>
      </c>
      <c r="L140" s="9"/>
      <c r="M140" s="46"/>
      <c r="N140" s="46">
        <f t="shared" si="5"/>
        <v>0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36"/>
      <c r="B141" s="37">
        <f>'GAS SALES'!S141</f>
        <v>0</v>
      </c>
      <c r="C141" s="9"/>
      <c r="D141" s="9"/>
      <c r="E141" s="9">
        <f t="shared" si="1"/>
        <v>0</v>
      </c>
      <c r="F141" s="9">
        <f t="shared" si="6"/>
        <v>0</v>
      </c>
      <c r="G141" s="9">
        <f t="shared" si="3"/>
        <v>0</v>
      </c>
      <c r="H141" s="39">
        <f>'GAS SALES'!R141+G141</f>
        <v>0</v>
      </c>
      <c r="I141" s="9"/>
      <c r="J141" s="9"/>
      <c r="K141" s="9">
        <f t="shared" si="4"/>
        <v>0</v>
      </c>
      <c r="L141" s="9"/>
      <c r="M141" s="46"/>
      <c r="N141" s="46">
        <f t="shared" si="5"/>
        <v>0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36"/>
      <c r="B142" s="37">
        <f>'GAS SALES'!S142</f>
        <v>0</v>
      </c>
      <c r="C142" s="9"/>
      <c r="D142" s="9"/>
      <c r="E142" s="9">
        <f t="shared" si="1"/>
        <v>0</v>
      </c>
      <c r="F142" s="9">
        <f t="shared" si="6"/>
        <v>0</v>
      </c>
      <c r="G142" s="9">
        <f t="shared" si="3"/>
        <v>0</v>
      </c>
      <c r="H142" s="39">
        <f>'GAS SALES'!R142+G142</f>
        <v>0</v>
      </c>
      <c r="I142" s="9"/>
      <c r="J142" s="9"/>
      <c r="K142" s="9">
        <f t="shared" si="4"/>
        <v>0</v>
      </c>
      <c r="L142" s="9"/>
      <c r="M142" s="46"/>
      <c r="N142" s="46">
        <f t="shared" si="5"/>
        <v>0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36"/>
      <c r="B143" s="37">
        <f>'GAS SALES'!S143</f>
        <v>0</v>
      </c>
      <c r="C143" s="9"/>
      <c r="D143" s="9"/>
      <c r="E143" s="9">
        <f t="shared" si="1"/>
        <v>0</v>
      </c>
      <c r="F143" s="9">
        <f t="shared" si="6"/>
        <v>0</v>
      </c>
      <c r="G143" s="9">
        <f t="shared" si="3"/>
        <v>0</v>
      </c>
      <c r="H143" s="39">
        <f>'GAS SALES'!R143+G143</f>
        <v>0</v>
      </c>
      <c r="I143" s="9"/>
      <c r="J143" s="9"/>
      <c r="K143" s="9">
        <f t="shared" si="4"/>
        <v>0</v>
      </c>
      <c r="L143" s="9"/>
      <c r="M143" s="46"/>
      <c r="N143" s="46">
        <f t="shared" si="5"/>
        <v>0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36"/>
      <c r="B144" s="37">
        <f>'GAS SALES'!S144</f>
        <v>0</v>
      </c>
      <c r="C144" s="9"/>
      <c r="D144" s="9"/>
      <c r="E144" s="9">
        <f t="shared" si="1"/>
        <v>0</v>
      </c>
      <c r="F144" s="9">
        <f t="shared" si="6"/>
        <v>0</v>
      </c>
      <c r="G144" s="9">
        <f t="shared" si="3"/>
        <v>0</v>
      </c>
      <c r="H144" s="39">
        <f>'GAS SALES'!R144+G144</f>
        <v>0</v>
      </c>
      <c r="I144" s="9"/>
      <c r="J144" s="9"/>
      <c r="K144" s="9">
        <f t="shared" si="4"/>
        <v>0</v>
      </c>
      <c r="L144" s="9"/>
      <c r="M144" s="46"/>
      <c r="N144" s="46">
        <f t="shared" si="5"/>
        <v>0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36"/>
      <c r="B145" s="37">
        <f>'GAS SALES'!S145</f>
        <v>0</v>
      </c>
      <c r="C145" s="9"/>
      <c r="D145" s="9"/>
      <c r="E145" s="9">
        <f t="shared" si="1"/>
        <v>0</v>
      </c>
      <c r="F145" s="9">
        <f t="shared" si="6"/>
        <v>0</v>
      </c>
      <c r="G145" s="9">
        <f t="shared" si="3"/>
        <v>0</v>
      </c>
      <c r="H145" s="39">
        <f>'GAS SALES'!R145+G145</f>
        <v>0</v>
      </c>
      <c r="I145" s="9"/>
      <c r="J145" s="9"/>
      <c r="K145" s="9">
        <f t="shared" si="4"/>
        <v>0</v>
      </c>
      <c r="L145" s="9"/>
      <c r="M145" s="46"/>
      <c r="N145" s="46">
        <f t="shared" si="5"/>
        <v>0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36"/>
      <c r="B146" s="37">
        <f>'GAS SALES'!S146</f>
        <v>0</v>
      </c>
      <c r="C146" s="9"/>
      <c r="D146" s="9"/>
      <c r="E146" s="9">
        <f t="shared" si="1"/>
        <v>0</v>
      </c>
      <c r="F146" s="9">
        <f t="shared" si="6"/>
        <v>0</v>
      </c>
      <c r="G146" s="9">
        <f t="shared" si="3"/>
        <v>0</v>
      </c>
      <c r="H146" s="39">
        <f>'GAS SALES'!R146+G146</f>
        <v>0</v>
      </c>
      <c r="I146" s="9"/>
      <c r="J146" s="9"/>
      <c r="K146" s="9">
        <f t="shared" si="4"/>
        <v>0</v>
      </c>
      <c r="L146" s="9"/>
      <c r="M146" s="46"/>
      <c r="N146" s="46">
        <f t="shared" si="5"/>
        <v>0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36"/>
      <c r="B147" s="37">
        <f>'GAS SALES'!S147</f>
        <v>0</v>
      </c>
      <c r="C147" s="9"/>
      <c r="D147" s="9"/>
      <c r="E147" s="9">
        <f t="shared" si="1"/>
        <v>0</v>
      </c>
      <c r="F147" s="9">
        <f t="shared" si="6"/>
        <v>0</v>
      </c>
      <c r="G147" s="9">
        <f t="shared" si="3"/>
        <v>0</v>
      </c>
      <c r="H147" s="39">
        <f>'GAS SALES'!R147+G147</f>
        <v>0</v>
      </c>
      <c r="I147" s="9"/>
      <c r="J147" s="9"/>
      <c r="K147" s="9">
        <f t="shared" si="4"/>
        <v>0</v>
      </c>
      <c r="L147" s="9"/>
      <c r="M147" s="46"/>
      <c r="N147" s="46">
        <f t="shared" si="5"/>
        <v>0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36"/>
      <c r="B148" s="37">
        <f>'GAS SALES'!S148</f>
        <v>0</v>
      </c>
      <c r="C148" s="9"/>
      <c r="D148" s="9"/>
      <c r="E148" s="9">
        <f t="shared" si="1"/>
        <v>0</v>
      </c>
      <c r="F148" s="9">
        <f t="shared" si="6"/>
        <v>0</v>
      </c>
      <c r="G148" s="9">
        <f t="shared" si="3"/>
        <v>0</v>
      </c>
      <c r="H148" s="39">
        <f>'GAS SALES'!R148+G148</f>
        <v>0</v>
      </c>
      <c r="I148" s="9"/>
      <c r="J148" s="9"/>
      <c r="K148" s="9">
        <f t="shared" si="4"/>
        <v>0</v>
      </c>
      <c r="L148" s="9"/>
      <c r="M148" s="46"/>
      <c r="N148" s="46">
        <f t="shared" si="5"/>
        <v>0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36"/>
      <c r="B149" s="37">
        <f>'GAS SALES'!S149</f>
        <v>0</v>
      </c>
      <c r="C149" s="9"/>
      <c r="D149" s="9"/>
      <c r="E149" s="9">
        <f t="shared" si="1"/>
        <v>0</v>
      </c>
      <c r="F149" s="9">
        <f t="shared" si="6"/>
        <v>0</v>
      </c>
      <c r="G149" s="9">
        <f t="shared" si="3"/>
        <v>0</v>
      </c>
      <c r="H149" s="39">
        <f>'GAS SALES'!R149+G149</f>
        <v>0</v>
      </c>
      <c r="I149" s="9"/>
      <c r="J149" s="9"/>
      <c r="K149" s="9">
        <f t="shared" si="4"/>
        <v>0</v>
      </c>
      <c r="L149" s="9"/>
      <c r="M149" s="46"/>
      <c r="N149" s="46">
        <f t="shared" si="5"/>
        <v>0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36"/>
      <c r="B150" s="37">
        <f>'GAS SALES'!S150</f>
        <v>0</v>
      </c>
      <c r="C150" s="9"/>
      <c r="D150" s="9"/>
      <c r="E150" s="9">
        <f t="shared" si="1"/>
        <v>0</v>
      </c>
      <c r="F150" s="9">
        <f t="shared" si="6"/>
        <v>0</v>
      </c>
      <c r="G150" s="9">
        <f t="shared" si="3"/>
        <v>0</v>
      </c>
      <c r="H150" s="39">
        <f>'GAS SALES'!R150+G150</f>
        <v>0</v>
      </c>
      <c r="I150" s="9"/>
      <c r="J150" s="9"/>
      <c r="K150" s="9">
        <f t="shared" si="4"/>
        <v>0</v>
      </c>
      <c r="L150" s="9"/>
      <c r="M150" s="46"/>
      <c r="N150" s="46">
        <f t="shared" si="5"/>
        <v>0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36"/>
      <c r="B151" s="37">
        <f>'GAS SALES'!S151</f>
        <v>0</v>
      </c>
      <c r="C151" s="9"/>
      <c r="D151" s="9"/>
      <c r="E151" s="9">
        <f t="shared" si="1"/>
        <v>0</v>
      </c>
      <c r="F151" s="9">
        <f t="shared" si="6"/>
        <v>0</v>
      </c>
      <c r="G151" s="9">
        <f t="shared" si="3"/>
        <v>0</v>
      </c>
      <c r="H151" s="39">
        <f>'GAS SALES'!R151+G151</f>
        <v>0</v>
      </c>
      <c r="I151" s="9"/>
      <c r="J151" s="9"/>
      <c r="K151" s="9">
        <f t="shared" si="4"/>
        <v>0</v>
      </c>
      <c r="L151" s="9"/>
      <c r="M151" s="4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36"/>
      <c r="B152" s="37">
        <f>'GAS SALES'!S152</f>
        <v>0</v>
      </c>
      <c r="C152" s="9"/>
      <c r="D152" s="9"/>
      <c r="E152" s="9">
        <f t="shared" si="1"/>
        <v>0</v>
      </c>
      <c r="F152" s="9">
        <f t="shared" si="6"/>
        <v>0</v>
      </c>
      <c r="G152" s="9">
        <f t="shared" si="3"/>
        <v>0</v>
      </c>
      <c r="H152" s="39">
        <f>'GAS SALES'!R152+G152</f>
        <v>0</v>
      </c>
      <c r="I152" s="9"/>
      <c r="J152" s="9"/>
      <c r="K152" s="9">
        <f t="shared" si="4"/>
        <v>0</v>
      </c>
      <c r="L152" s="9"/>
      <c r="M152" s="4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36"/>
      <c r="B153" s="37">
        <f>'GAS SALES'!S153</f>
        <v>0</v>
      </c>
      <c r="C153" s="9"/>
      <c r="D153" s="9"/>
      <c r="E153" s="9">
        <f t="shared" si="1"/>
        <v>0</v>
      </c>
      <c r="F153" s="9">
        <f t="shared" si="6"/>
        <v>0</v>
      </c>
      <c r="G153" s="9">
        <f t="shared" si="3"/>
        <v>0</v>
      </c>
      <c r="H153" s="39">
        <f>'GAS SALES'!R153+G153</f>
        <v>0</v>
      </c>
      <c r="I153" s="9"/>
      <c r="J153" s="9"/>
      <c r="K153" s="9">
        <f t="shared" si="4"/>
        <v>0</v>
      </c>
      <c r="L153" s="9"/>
      <c r="M153" s="4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36"/>
      <c r="B154" s="37">
        <f>'GAS SALES'!S154</f>
        <v>0</v>
      </c>
      <c r="C154" s="9"/>
      <c r="D154" s="9"/>
      <c r="E154" s="9">
        <f t="shared" si="1"/>
        <v>0</v>
      </c>
      <c r="F154" s="9">
        <f t="shared" si="6"/>
        <v>0</v>
      </c>
      <c r="G154" s="9">
        <f t="shared" si="3"/>
        <v>0</v>
      </c>
      <c r="H154" s="39">
        <f>'GAS SALES'!R154+G154</f>
        <v>0</v>
      </c>
      <c r="I154" s="9"/>
      <c r="J154" s="9"/>
      <c r="K154" s="9">
        <f t="shared" si="4"/>
        <v>0</v>
      </c>
      <c r="L154" s="9"/>
      <c r="M154" s="4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36"/>
      <c r="B155" s="37">
        <f>'GAS SALES'!S155</f>
        <v>0</v>
      </c>
      <c r="C155" s="9"/>
      <c r="D155" s="9"/>
      <c r="E155" s="9">
        <f t="shared" si="1"/>
        <v>0</v>
      </c>
      <c r="F155" s="9">
        <f t="shared" si="6"/>
        <v>0</v>
      </c>
      <c r="G155" s="9">
        <f t="shared" si="3"/>
        <v>0</v>
      </c>
      <c r="H155" s="39">
        <f>'GAS SALES'!R155+G155</f>
        <v>0</v>
      </c>
      <c r="I155" s="9"/>
      <c r="J155" s="9"/>
      <c r="K155" s="9">
        <f t="shared" si="4"/>
        <v>0</v>
      </c>
      <c r="L155" s="9"/>
      <c r="M155" s="4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36"/>
      <c r="B156" s="37">
        <f>'GAS SALES'!S156</f>
        <v>0</v>
      </c>
      <c r="C156" s="9"/>
      <c r="D156" s="9"/>
      <c r="E156" s="9">
        <f t="shared" si="1"/>
        <v>0</v>
      </c>
      <c r="F156" s="9">
        <f t="shared" si="6"/>
        <v>0</v>
      </c>
      <c r="G156" s="9">
        <f t="shared" si="3"/>
        <v>0</v>
      </c>
      <c r="H156" s="39">
        <f>'GAS SALES'!R156+G156</f>
        <v>0</v>
      </c>
      <c r="I156" s="9"/>
      <c r="J156" s="9"/>
      <c r="K156" s="9">
        <f t="shared" si="4"/>
        <v>0</v>
      </c>
      <c r="L156" s="9"/>
      <c r="M156" s="4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36"/>
      <c r="B157" s="37">
        <f>'GAS SALES'!S157</f>
        <v>0</v>
      </c>
      <c r="C157" s="9"/>
      <c r="D157" s="9"/>
      <c r="E157" s="9">
        <f t="shared" si="1"/>
        <v>0</v>
      </c>
      <c r="F157" s="9">
        <f t="shared" si="6"/>
        <v>0</v>
      </c>
      <c r="G157" s="9">
        <f t="shared" si="3"/>
        <v>0</v>
      </c>
      <c r="H157" s="39">
        <f>'GAS SALES'!R157+G157</f>
        <v>0</v>
      </c>
      <c r="I157" s="9"/>
      <c r="J157" s="9"/>
      <c r="K157" s="9">
        <f t="shared" si="4"/>
        <v>0</v>
      </c>
      <c r="L157" s="9"/>
      <c r="M157" s="4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36"/>
      <c r="B158" s="37">
        <f>'GAS SALES'!S158</f>
        <v>0</v>
      </c>
      <c r="C158" s="9"/>
      <c r="D158" s="9"/>
      <c r="E158" s="9">
        <f t="shared" si="1"/>
        <v>0</v>
      </c>
      <c r="F158" s="9">
        <f t="shared" si="6"/>
        <v>0</v>
      </c>
      <c r="G158" s="9">
        <f t="shared" si="3"/>
        <v>0</v>
      </c>
      <c r="H158" s="39">
        <f>'GAS SALES'!R158+G158</f>
        <v>0</v>
      </c>
      <c r="I158" s="9"/>
      <c r="J158" s="9"/>
      <c r="K158" s="9">
        <f t="shared" si="4"/>
        <v>0</v>
      </c>
      <c r="L158" s="9"/>
      <c r="M158" s="4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36"/>
      <c r="B159" s="37">
        <f>'GAS SALES'!S159</f>
        <v>0</v>
      </c>
      <c r="C159" s="9"/>
      <c r="D159" s="9"/>
      <c r="E159" s="9">
        <f t="shared" si="1"/>
        <v>0</v>
      </c>
      <c r="F159" s="9">
        <f t="shared" si="6"/>
        <v>0</v>
      </c>
      <c r="G159" s="9">
        <f t="shared" si="3"/>
        <v>0</v>
      </c>
      <c r="H159" s="39">
        <f>'GAS SALES'!R159+G159</f>
        <v>0</v>
      </c>
      <c r="I159" s="9"/>
      <c r="J159" s="9"/>
      <c r="K159" s="9">
        <f t="shared" si="4"/>
        <v>0</v>
      </c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36"/>
      <c r="B160" s="37">
        <f>'GAS SALES'!S160</f>
        <v>0</v>
      </c>
      <c r="C160" s="9"/>
      <c r="D160" s="9"/>
      <c r="E160" s="9">
        <f t="shared" si="1"/>
        <v>0</v>
      </c>
      <c r="F160" s="9">
        <f t="shared" si="6"/>
        <v>0</v>
      </c>
      <c r="G160" s="9">
        <f t="shared" si="3"/>
        <v>0</v>
      </c>
      <c r="H160" s="39">
        <f>'GAS SALES'!R160+G160</f>
        <v>0</v>
      </c>
      <c r="I160" s="9"/>
      <c r="J160" s="9"/>
      <c r="K160" s="9">
        <f t="shared" si="4"/>
        <v>0</v>
      </c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36"/>
      <c r="B161" s="37">
        <f>'GAS SALES'!S161</f>
        <v>0</v>
      </c>
      <c r="C161" s="9"/>
      <c r="D161" s="9"/>
      <c r="E161" s="9">
        <f t="shared" si="1"/>
        <v>0</v>
      </c>
      <c r="F161" s="9">
        <f t="shared" si="6"/>
        <v>0</v>
      </c>
      <c r="G161" s="9">
        <f t="shared" si="3"/>
        <v>0</v>
      </c>
      <c r="H161" s="39">
        <f>'GAS SALES'!R161+G161</f>
        <v>0</v>
      </c>
      <c r="I161" s="9"/>
      <c r="J161" s="9"/>
      <c r="K161" s="9">
        <f t="shared" si="4"/>
        <v>0</v>
      </c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36"/>
      <c r="B162" s="37">
        <f>'GAS SALES'!S162</f>
        <v>0</v>
      </c>
      <c r="C162" s="9"/>
      <c r="D162" s="9"/>
      <c r="E162" s="9">
        <f t="shared" si="1"/>
        <v>0</v>
      </c>
      <c r="F162" s="9">
        <f t="shared" si="6"/>
        <v>0</v>
      </c>
      <c r="G162" s="9">
        <f t="shared" si="3"/>
        <v>0</v>
      </c>
      <c r="H162" s="39">
        <f>'GAS SALES'!R162+G162</f>
        <v>0</v>
      </c>
      <c r="I162" s="9"/>
      <c r="J162" s="9"/>
      <c r="K162" s="9">
        <f t="shared" si="4"/>
        <v>0</v>
      </c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36"/>
      <c r="B163" s="37">
        <f>'GAS SALES'!S163</f>
        <v>0</v>
      </c>
      <c r="C163" s="9"/>
      <c r="D163" s="9"/>
      <c r="E163" s="9">
        <f t="shared" si="1"/>
        <v>0</v>
      </c>
      <c r="F163" s="9">
        <f t="shared" si="6"/>
        <v>0</v>
      </c>
      <c r="G163" s="9">
        <f t="shared" si="3"/>
        <v>0</v>
      </c>
      <c r="H163" s="39">
        <f>'GAS SALES'!R163+G163</f>
        <v>0</v>
      </c>
      <c r="I163" s="9"/>
      <c r="J163" s="9"/>
      <c r="K163" s="9">
        <f t="shared" si="4"/>
        <v>0</v>
      </c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36"/>
      <c r="B164" s="37">
        <f>'GAS SALES'!S164</f>
        <v>0</v>
      </c>
      <c r="C164" s="9"/>
      <c r="D164" s="9"/>
      <c r="E164" s="9">
        <f t="shared" si="1"/>
        <v>0</v>
      </c>
      <c r="F164" s="9">
        <f t="shared" si="6"/>
        <v>0</v>
      </c>
      <c r="G164" s="9">
        <f t="shared" si="3"/>
        <v>0</v>
      </c>
      <c r="H164" s="39">
        <f>'GAS SALES'!R164+G164</f>
        <v>0</v>
      </c>
      <c r="I164" s="9"/>
      <c r="J164" s="9"/>
      <c r="K164" s="9">
        <f t="shared" si="4"/>
        <v>0</v>
      </c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36"/>
      <c r="B165" s="37">
        <f>'GAS SALES'!S165</f>
        <v>0</v>
      </c>
      <c r="C165" s="9"/>
      <c r="D165" s="9"/>
      <c r="E165" s="9">
        <f t="shared" si="1"/>
        <v>0</v>
      </c>
      <c r="F165" s="9">
        <f t="shared" si="6"/>
        <v>0</v>
      </c>
      <c r="G165" s="9">
        <f t="shared" si="3"/>
        <v>0</v>
      </c>
      <c r="H165" s="39">
        <f>'GAS SALES'!R165+G165</f>
        <v>0</v>
      </c>
      <c r="I165" s="9"/>
      <c r="J165" s="9"/>
      <c r="K165" s="9">
        <f t="shared" si="4"/>
        <v>0</v>
      </c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36"/>
      <c r="B166" s="37">
        <f>'GAS SALES'!S166</f>
        <v>0</v>
      </c>
      <c r="C166" s="9"/>
      <c r="D166" s="9"/>
      <c r="E166" s="9">
        <f t="shared" si="1"/>
        <v>0</v>
      </c>
      <c r="F166" s="9">
        <f t="shared" si="6"/>
        <v>0</v>
      </c>
      <c r="G166" s="9">
        <f t="shared" si="3"/>
        <v>0</v>
      </c>
      <c r="H166" s="39">
        <f>'GAS SALES'!R166+G166</f>
        <v>0</v>
      </c>
      <c r="I166" s="9"/>
      <c r="J166" s="9"/>
      <c r="K166" s="9">
        <f t="shared" si="4"/>
        <v>0</v>
      </c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36"/>
      <c r="B167" s="37">
        <f>'GAS SALES'!S167</f>
        <v>0</v>
      </c>
      <c r="C167" s="9"/>
      <c r="D167" s="9"/>
      <c r="E167" s="9">
        <f t="shared" si="1"/>
        <v>0</v>
      </c>
      <c r="F167" s="9">
        <f t="shared" si="6"/>
        <v>0</v>
      </c>
      <c r="G167" s="9">
        <f t="shared" si="3"/>
        <v>0</v>
      </c>
      <c r="H167" s="39">
        <f>'GAS SALES'!R167+G167</f>
        <v>0</v>
      </c>
      <c r="I167" s="9"/>
      <c r="J167" s="9"/>
      <c r="K167" s="9">
        <f t="shared" si="4"/>
        <v>0</v>
      </c>
      <c r="L167" s="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36"/>
      <c r="B168" s="37">
        <f>'GAS SALES'!S168</f>
        <v>0</v>
      </c>
      <c r="C168" s="9"/>
      <c r="D168" s="9"/>
      <c r="E168" s="9">
        <f t="shared" si="1"/>
        <v>0</v>
      </c>
      <c r="F168" s="9">
        <f t="shared" si="6"/>
        <v>0</v>
      </c>
      <c r="G168" s="9">
        <f t="shared" si="3"/>
        <v>0</v>
      </c>
      <c r="H168" s="39">
        <f>'GAS SALES'!R168+G168</f>
        <v>0</v>
      </c>
      <c r="I168" s="9"/>
      <c r="J168" s="9"/>
      <c r="K168" s="9">
        <f t="shared" si="4"/>
        <v>0</v>
      </c>
      <c r="L168" s="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36"/>
      <c r="B169" s="37">
        <f>'GAS SALES'!S169</f>
        <v>0</v>
      </c>
      <c r="C169" s="9"/>
      <c r="D169" s="9"/>
      <c r="E169" s="9">
        <f t="shared" si="1"/>
        <v>0</v>
      </c>
      <c r="F169" s="9">
        <f t="shared" si="6"/>
        <v>0</v>
      </c>
      <c r="G169" s="9">
        <f t="shared" si="3"/>
        <v>0</v>
      </c>
      <c r="H169" s="39">
        <f>'GAS SALES'!R169+G169</f>
        <v>0</v>
      </c>
      <c r="I169" s="9"/>
      <c r="J169" s="9"/>
      <c r="K169" s="9">
        <f t="shared" si="4"/>
        <v>0</v>
      </c>
      <c r="L169" s="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36"/>
      <c r="B170" s="37">
        <f>'GAS SALES'!S170</f>
        <v>0</v>
      </c>
      <c r="C170" s="9"/>
      <c r="D170" s="9"/>
      <c r="E170" s="9">
        <f t="shared" si="1"/>
        <v>0</v>
      </c>
      <c r="F170" s="9">
        <f t="shared" si="6"/>
        <v>0</v>
      </c>
      <c r="G170" s="9">
        <f t="shared" si="3"/>
        <v>0</v>
      </c>
      <c r="H170" s="39">
        <f>'GAS SALES'!R170+G170</f>
        <v>0</v>
      </c>
      <c r="I170" s="9"/>
      <c r="J170" s="9"/>
      <c r="K170" s="9">
        <f t="shared" si="4"/>
        <v>0</v>
      </c>
      <c r="L170" s="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36"/>
      <c r="B171" s="37">
        <f>'GAS SALES'!S171</f>
        <v>0</v>
      </c>
      <c r="C171" s="9"/>
      <c r="D171" s="9"/>
      <c r="E171" s="9">
        <f t="shared" si="1"/>
        <v>0</v>
      </c>
      <c r="F171" s="9">
        <f t="shared" si="6"/>
        <v>0</v>
      </c>
      <c r="G171" s="9">
        <f t="shared" si="3"/>
        <v>0</v>
      </c>
      <c r="H171" s="39">
        <f>'GAS SALES'!R171+G171</f>
        <v>0</v>
      </c>
      <c r="I171" s="9"/>
      <c r="J171" s="9"/>
      <c r="K171" s="9">
        <f t="shared" si="4"/>
        <v>0</v>
      </c>
      <c r="L171" s="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36"/>
      <c r="B172" s="37">
        <f>'GAS SALES'!S172</f>
        <v>0</v>
      </c>
      <c r="C172" s="9"/>
      <c r="D172" s="9"/>
      <c r="E172" s="9">
        <f t="shared" si="1"/>
        <v>0</v>
      </c>
      <c r="F172" s="9">
        <f t="shared" si="6"/>
        <v>0</v>
      </c>
      <c r="G172" s="9">
        <f t="shared" si="3"/>
        <v>0</v>
      </c>
      <c r="H172" s="39">
        <f>'GAS SALES'!R172+G172</f>
        <v>0</v>
      </c>
      <c r="I172" s="9"/>
      <c r="J172" s="9"/>
      <c r="K172" s="9">
        <f t="shared" si="4"/>
        <v>0</v>
      </c>
      <c r="L172" s="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36"/>
      <c r="B173" s="37">
        <f>'GAS SALES'!S173</f>
        <v>0</v>
      </c>
      <c r="C173" s="9"/>
      <c r="D173" s="9"/>
      <c r="E173" s="9">
        <f t="shared" si="1"/>
        <v>0</v>
      </c>
      <c r="F173" s="9">
        <f t="shared" si="6"/>
        <v>0</v>
      </c>
      <c r="G173" s="9">
        <f t="shared" si="3"/>
        <v>0</v>
      </c>
      <c r="H173" s="39">
        <f>'GAS SALES'!R173+G173</f>
        <v>0</v>
      </c>
      <c r="I173" s="9"/>
      <c r="J173" s="9"/>
      <c r="K173" s="9">
        <f t="shared" si="4"/>
        <v>0</v>
      </c>
      <c r="L173" s="9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36"/>
      <c r="B174" s="37">
        <f>'GAS SALES'!S174</f>
        <v>0</v>
      </c>
      <c r="C174" s="9"/>
      <c r="D174" s="9"/>
      <c r="E174" s="9">
        <f t="shared" si="1"/>
        <v>0</v>
      </c>
      <c r="F174" s="9">
        <f t="shared" si="6"/>
        <v>0</v>
      </c>
      <c r="G174" s="9">
        <f t="shared" si="3"/>
        <v>0</v>
      </c>
      <c r="H174" s="39">
        <f>'GAS SALES'!R174+G174</f>
        <v>0</v>
      </c>
      <c r="I174" s="9"/>
      <c r="J174" s="9"/>
      <c r="K174" s="9">
        <f t="shared" si="4"/>
        <v>0</v>
      </c>
      <c r="L174" s="9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36"/>
      <c r="B175" s="37">
        <f>'GAS SALES'!S175</f>
        <v>0</v>
      </c>
      <c r="C175" s="9"/>
      <c r="D175" s="9"/>
      <c r="E175" s="9">
        <f t="shared" si="1"/>
        <v>0</v>
      </c>
      <c r="F175" s="9">
        <f t="shared" si="6"/>
        <v>0</v>
      </c>
      <c r="G175" s="9">
        <f t="shared" si="3"/>
        <v>0</v>
      </c>
      <c r="H175" s="39">
        <f>'GAS SALES'!R175+G175</f>
        <v>0</v>
      </c>
      <c r="I175" s="9"/>
      <c r="J175" s="9"/>
      <c r="K175" s="9">
        <f t="shared" si="4"/>
        <v>0</v>
      </c>
      <c r="L175" s="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36"/>
      <c r="B176" s="37">
        <f>'GAS SALES'!S176</f>
        <v>0</v>
      </c>
      <c r="C176" s="9"/>
      <c r="D176" s="9"/>
      <c r="E176" s="9">
        <f t="shared" si="1"/>
        <v>0</v>
      </c>
      <c r="F176" s="9">
        <f t="shared" si="6"/>
        <v>0</v>
      </c>
      <c r="G176" s="9">
        <f t="shared" si="3"/>
        <v>0</v>
      </c>
      <c r="H176" s="39">
        <f>'GAS SALES'!R176+G176</f>
        <v>0</v>
      </c>
      <c r="I176" s="9"/>
      <c r="J176" s="9"/>
      <c r="K176" s="9">
        <f t="shared" si="4"/>
        <v>0</v>
      </c>
      <c r="L176" s="9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36"/>
      <c r="B177" s="37">
        <f>'GAS SALES'!S177</f>
        <v>0</v>
      </c>
      <c r="C177" s="9"/>
      <c r="D177" s="9"/>
      <c r="E177" s="9">
        <f t="shared" si="1"/>
        <v>0</v>
      </c>
      <c r="F177" s="9">
        <f t="shared" si="6"/>
        <v>0</v>
      </c>
      <c r="G177" s="9">
        <f t="shared" si="3"/>
        <v>0</v>
      </c>
      <c r="H177" s="39">
        <f>'GAS SALES'!R177+G177</f>
        <v>0</v>
      </c>
      <c r="I177" s="9"/>
      <c r="J177" s="9"/>
      <c r="K177" s="9">
        <f t="shared" si="4"/>
        <v>0</v>
      </c>
      <c r="L177" s="9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36"/>
      <c r="B178" s="37">
        <f>'GAS SALES'!S178</f>
        <v>0</v>
      </c>
      <c r="C178" s="9"/>
      <c r="D178" s="9"/>
      <c r="E178" s="9">
        <f t="shared" si="1"/>
        <v>0</v>
      </c>
      <c r="F178" s="9">
        <f t="shared" si="6"/>
        <v>0</v>
      </c>
      <c r="G178" s="9">
        <f t="shared" si="3"/>
        <v>0</v>
      </c>
      <c r="H178" s="39">
        <f>'GAS SALES'!R178+G178</f>
        <v>0</v>
      </c>
      <c r="I178" s="9"/>
      <c r="J178" s="9"/>
      <c r="K178" s="9">
        <f t="shared" si="4"/>
        <v>0</v>
      </c>
      <c r="L178" s="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36"/>
      <c r="B179" s="37">
        <f>'GAS SALES'!S179</f>
        <v>0</v>
      </c>
      <c r="C179" s="9"/>
      <c r="D179" s="9"/>
      <c r="E179" s="9">
        <f t="shared" si="1"/>
        <v>0</v>
      </c>
      <c r="F179" s="9">
        <f t="shared" si="6"/>
        <v>0</v>
      </c>
      <c r="G179" s="9">
        <f t="shared" si="3"/>
        <v>0</v>
      </c>
      <c r="H179" s="39">
        <f>'GAS SALES'!R179+G179</f>
        <v>0</v>
      </c>
      <c r="I179" s="9"/>
      <c r="J179" s="9"/>
      <c r="K179" s="9">
        <f t="shared" si="4"/>
        <v>0</v>
      </c>
      <c r="L179" s="9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36"/>
      <c r="B180" s="37">
        <f>'GAS SALES'!S180</f>
        <v>0</v>
      </c>
      <c r="C180" s="9"/>
      <c r="D180" s="9"/>
      <c r="E180" s="9">
        <f t="shared" si="1"/>
        <v>0</v>
      </c>
      <c r="F180" s="9">
        <f t="shared" si="6"/>
        <v>0</v>
      </c>
      <c r="G180" s="9">
        <f t="shared" si="3"/>
        <v>0</v>
      </c>
      <c r="H180" s="39">
        <f>'GAS SALES'!R180+G180</f>
        <v>0</v>
      </c>
      <c r="I180" s="9"/>
      <c r="J180" s="9"/>
      <c r="K180" s="9">
        <f t="shared" si="4"/>
        <v>0</v>
      </c>
      <c r="L180" s="9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36"/>
      <c r="B181" s="37">
        <f>'GAS SALES'!S181</f>
        <v>0</v>
      </c>
      <c r="C181" s="9"/>
      <c r="D181" s="9"/>
      <c r="E181" s="9">
        <f t="shared" si="1"/>
        <v>0</v>
      </c>
      <c r="F181" s="9">
        <f t="shared" si="6"/>
        <v>0</v>
      </c>
      <c r="G181" s="9">
        <f t="shared" si="3"/>
        <v>0</v>
      </c>
      <c r="H181" s="39">
        <f>'GAS SALES'!R181+G181</f>
        <v>0</v>
      </c>
      <c r="I181" s="9"/>
      <c r="J181" s="9"/>
      <c r="K181" s="9">
        <f t="shared" si="4"/>
        <v>0</v>
      </c>
      <c r="L181" s="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36"/>
      <c r="B182" s="37">
        <f>'GAS SALES'!S182</f>
        <v>0</v>
      </c>
      <c r="C182" s="9"/>
      <c r="D182" s="9"/>
      <c r="E182" s="9">
        <f t="shared" si="1"/>
        <v>0</v>
      </c>
      <c r="F182" s="9">
        <f t="shared" si="6"/>
        <v>0</v>
      </c>
      <c r="G182" s="9">
        <f t="shared" si="3"/>
        <v>0</v>
      </c>
      <c r="H182" s="39">
        <f>'GAS SALES'!R182+G182</f>
        <v>0</v>
      </c>
      <c r="I182" s="9"/>
      <c r="J182" s="9"/>
      <c r="K182" s="9">
        <f t="shared" si="4"/>
        <v>0</v>
      </c>
      <c r="L182" s="9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36"/>
      <c r="B183" s="37">
        <f>'GAS SALES'!S183</f>
        <v>0</v>
      </c>
      <c r="C183" s="9"/>
      <c r="D183" s="9"/>
      <c r="E183" s="9">
        <f t="shared" si="1"/>
        <v>0</v>
      </c>
      <c r="F183" s="9">
        <f t="shared" si="6"/>
        <v>0</v>
      </c>
      <c r="G183" s="9">
        <f t="shared" si="3"/>
        <v>0</v>
      </c>
      <c r="H183" s="39">
        <f>'GAS SALES'!R183+G183</f>
        <v>0</v>
      </c>
      <c r="I183" s="9"/>
      <c r="J183" s="9"/>
      <c r="K183" s="9">
        <f t="shared" si="4"/>
        <v>0</v>
      </c>
      <c r="L183" s="9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36"/>
      <c r="B184" s="37">
        <f>'GAS SALES'!S184</f>
        <v>0</v>
      </c>
      <c r="C184" s="9"/>
      <c r="D184" s="9"/>
      <c r="E184" s="9">
        <f t="shared" si="1"/>
        <v>0</v>
      </c>
      <c r="F184" s="9">
        <f t="shared" si="6"/>
        <v>0</v>
      </c>
      <c r="G184" s="9">
        <f t="shared" si="3"/>
        <v>0</v>
      </c>
      <c r="H184" s="39">
        <f>'GAS SALES'!R184+G184</f>
        <v>0</v>
      </c>
      <c r="I184" s="9"/>
      <c r="J184" s="9"/>
      <c r="K184" s="9">
        <f t="shared" si="4"/>
        <v>0</v>
      </c>
      <c r="L184" s="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36"/>
      <c r="B185" s="37">
        <f>'GAS SALES'!S185</f>
        <v>0</v>
      </c>
      <c r="C185" s="9"/>
      <c r="D185" s="9"/>
      <c r="E185" s="9">
        <f t="shared" si="1"/>
        <v>0</v>
      </c>
      <c r="F185" s="9">
        <f t="shared" si="6"/>
        <v>0</v>
      </c>
      <c r="G185" s="9">
        <f t="shared" si="3"/>
        <v>0</v>
      </c>
      <c r="H185" s="39">
        <f>'GAS SALES'!R185+G185</f>
        <v>0</v>
      </c>
      <c r="I185" s="9"/>
      <c r="J185" s="9"/>
      <c r="K185" s="9">
        <f t="shared" si="4"/>
        <v>0</v>
      </c>
      <c r="L185" s="9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36"/>
      <c r="B186" s="37">
        <f>'GAS SALES'!S186</f>
        <v>0</v>
      </c>
      <c r="C186" s="9"/>
      <c r="D186" s="9"/>
      <c r="E186" s="9">
        <f t="shared" si="1"/>
        <v>0</v>
      </c>
      <c r="F186" s="9">
        <f t="shared" si="6"/>
        <v>0</v>
      </c>
      <c r="G186" s="9">
        <f t="shared" si="3"/>
        <v>0</v>
      </c>
      <c r="H186" s="39">
        <f>'GAS SALES'!R186+G186</f>
        <v>0</v>
      </c>
      <c r="I186" s="9"/>
      <c r="J186" s="9"/>
      <c r="K186" s="9">
        <f t="shared" si="4"/>
        <v>0</v>
      </c>
      <c r="L186" s="9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36"/>
      <c r="B187" s="37">
        <f>'GAS SALES'!S187</f>
        <v>0</v>
      </c>
      <c r="C187" s="9"/>
      <c r="D187" s="9"/>
      <c r="E187" s="9">
        <f t="shared" si="1"/>
        <v>0</v>
      </c>
      <c r="F187" s="9">
        <f t="shared" si="6"/>
        <v>0</v>
      </c>
      <c r="G187" s="9">
        <f t="shared" si="3"/>
        <v>0</v>
      </c>
      <c r="H187" s="39">
        <f>'GAS SALES'!R187+G187</f>
        <v>0</v>
      </c>
      <c r="I187" s="9"/>
      <c r="J187" s="9"/>
      <c r="K187" s="9">
        <f t="shared" si="4"/>
        <v>0</v>
      </c>
      <c r="L187" s="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36"/>
      <c r="B188" s="37">
        <f>'GAS SALES'!S188</f>
        <v>0</v>
      </c>
      <c r="C188" s="9"/>
      <c r="D188" s="9"/>
      <c r="E188" s="9">
        <f t="shared" si="1"/>
        <v>0</v>
      </c>
      <c r="F188" s="9">
        <f t="shared" si="6"/>
        <v>0</v>
      </c>
      <c r="G188" s="9">
        <f t="shared" si="3"/>
        <v>0</v>
      </c>
      <c r="H188" s="39">
        <f>'GAS SALES'!R188+G188</f>
        <v>0</v>
      </c>
      <c r="I188" s="9"/>
      <c r="J188" s="9"/>
      <c r="K188" s="9">
        <f t="shared" si="4"/>
        <v>0</v>
      </c>
      <c r="L188" s="9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36"/>
      <c r="B189" s="37">
        <f>'GAS SALES'!S189</f>
        <v>0</v>
      </c>
      <c r="C189" s="9"/>
      <c r="D189" s="9"/>
      <c r="E189" s="9">
        <f t="shared" si="1"/>
        <v>0</v>
      </c>
      <c r="F189" s="9">
        <f t="shared" si="6"/>
        <v>0</v>
      </c>
      <c r="G189" s="9">
        <f t="shared" si="3"/>
        <v>0</v>
      </c>
      <c r="H189" s="39">
        <f>'GAS SALES'!R189+G189</f>
        <v>0</v>
      </c>
      <c r="I189" s="9"/>
      <c r="J189" s="9"/>
      <c r="K189" s="9">
        <f t="shared" si="4"/>
        <v>0</v>
      </c>
      <c r="L189" s="9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36"/>
      <c r="B190" s="37">
        <f>'GAS SALES'!S190</f>
        <v>0</v>
      </c>
      <c r="C190" s="9"/>
      <c r="D190" s="9"/>
      <c r="E190" s="9">
        <f t="shared" si="1"/>
        <v>0</v>
      </c>
      <c r="F190" s="9">
        <f t="shared" si="6"/>
        <v>0</v>
      </c>
      <c r="G190" s="9">
        <f t="shared" si="3"/>
        <v>0</v>
      </c>
      <c r="H190" s="39">
        <f>'GAS SALES'!R190+G190</f>
        <v>0</v>
      </c>
      <c r="I190" s="9"/>
      <c r="J190" s="9"/>
      <c r="K190" s="9">
        <f t="shared" si="4"/>
        <v>0</v>
      </c>
      <c r="L190" s="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36"/>
      <c r="B191" s="37">
        <f>'GAS SALES'!S191</f>
        <v>0</v>
      </c>
      <c r="C191" s="9"/>
      <c r="D191" s="9"/>
      <c r="E191" s="9">
        <f t="shared" si="1"/>
        <v>0</v>
      </c>
      <c r="F191" s="9">
        <f t="shared" si="6"/>
        <v>0</v>
      </c>
      <c r="G191" s="9">
        <f t="shared" si="3"/>
        <v>0</v>
      </c>
      <c r="H191" s="39">
        <f>'GAS SALES'!R191+G191</f>
        <v>0</v>
      </c>
      <c r="I191" s="9"/>
      <c r="J191" s="9"/>
      <c r="K191" s="9">
        <f t="shared" si="4"/>
        <v>0</v>
      </c>
      <c r="L191" s="9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36"/>
      <c r="B192" s="37">
        <f>'GAS SALES'!S192</f>
        <v>0</v>
      </c>
      <c r="C192" s="9"/>
      <c r="D192" s="9"/>
      <c r="E192" s="9">
        <f t="shared" si="1"/>
        <v>0</v>
      </c>
      <c r="F192" s="9">
        <f t="shared" si="6"/>
        <v>0</v>
      </c>
      <c r="G192" s="9">
        <f t="shared" si="3"/>
        <v>0</v>
      </c>
      <c r="H192" s="39">
        <f>'GAS SALES'!R192+G192</f>
        <v>0</v>
      </c>
      <c r="I192" s="9"/>
      <c r="J192" s="9"/>
      <c r="K192" s="9">
        <f t="shared" si="4"/>
        <v>0</v>
      </c>
      <c r="L192" s="9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36"/>
      <c r="B193" s="37">
        <f>'GAS SALES'!S193</f>
        <v>0</v>
      </c>
      <c r="C193" s="9"/>
      <c r="D193" s="9"/>
      <c r="E193" s="9">
        <f t="shared" si="1"/>
        <v>0</v>
      </c>
      <c r="F193" s="9">
        <f t="shared" si="6"/>
        <v>0</v>
      </c>
      <c r="G193" s="9">
        <f t="shared" si="3"/>
        <v>0</v>
      </c>
      <c r="H193" s="39">
        <f>'GAS SALES'!R193+G193</f>
        <v>0</v>
      </c>
      <c r="I193" s="9"/>
      <c r="J193" s="9"/>
      <c r="K193" s="9">
        <f t="shared" si="4"/>
        <v>0</v>
      </c>
      <c r="L193" s="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36"/>
      <c r="B194" s="37">
        <f>'GAS SALES'!S194</f>
        <v>0</v>
      </c>
      <c r="C194" s="9"/>
      <c r="D194" s="9"/>
      <c r="E194" s="9">
        <f t="shared" si="1"/>
        <v>0</v>
      </c>
      <c r="F194" s="9">
        <f t="shared" si="6"/>
        <v>0</v>
      </c>
      <c r="G194" s="9">
        <f t="shared" si="3"/>
        <v>0</v>
      </c>
      <c r="H194" s="39">
        <f>'GAS SALES'!R194+G194</f>
        <v>0</v>
      </c>
      <c r="I194" s="9"/>
      <c r="J194" s="9"/>
      <c r="K194" s="9">
        <f t="shared" si="4"/>
        <v>0</v>
      </c>
      <c r="L194" s="9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36"/>
      <c r="B195" s="37">
        <f>'GAS SALES'!S195</f>
        <v>0</v>
      </c>
      <c r="C195" s="9"/>
      <c r="D195" s="9"/>
      <c r="E195" s="9">
        <f t="shared" si="1"/>
        <v>0</v>
      </c>
      <c r="F195" s="9">
        <f t="shared" si="6"/>
        <v>0</v>
      </c>
      <c r="G195" s="9">
        <f t="shared" si="3"/>
        <v>0</v>
      </c>
      <c r="H195" s="39">
        <f>'GAS SALES'!R195+G195</f>
        <v>0</v>
      </c>
      <c r="I195" s="9"/>
      <c r="J195" s="9"/>
      <c r="K195" s="9">
        <f t="shared" si="4"/>
        <v>0</v>
      </c>
      <c r="L195" s="9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36"/>
      <c r="B196" s="37">
        <f>'GAS SALES'!S196</f>
        <v>0</v>
      </c>
      <c r="C196" s="9"/>
      <c r="D196" s="9"/>
      <c r="E196" s="9">
        <f t="shared" si="1"/>
        <v>0</v>
      </c>
      <c r="F196" s="9">
        <f t="shared" si="6"/>
        <v>0</v>
      </c>
      <c r="G196" s="9">
        <f t="shared" si="3"/>
        <v>0</v>
      </c>
      <c r="H196" s="39">
        <f>'GAS SALES'!R196+G196</f>
        <v>0</v>
      </c>
      <c r="I196" s="9"/>
      <c r="J196" s="9"/>
      <c r="K196" s="9">
        <f t="shared" si="4"/>
        <v>0</v>
      </c>
      <c r="L196" s="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36"/>
      <c r="B197" s="37">
        <f>'GAS SALES'!S197</f>
        <v>0</v>
      </c>
      <c r="C197" s="9"/>
      <c r="D197" s="9"/>
      <c r="E197" s="9">
        <f t="shared" si="1"/>
        <v>0</v>
      </c>
      <c r="F197" s="9">
        <f t="shared" si="6"/>
        <v>0</v>
      </c>
      <c r="G197" s="9">
        <f t="shared" si="3"/>
        <v>0</v>
      </c>
      <c r="H197" s="39">
        <f>'GAS SALES'!R197+G197</f>
        <v>0</v>
      </c>
      <c r="I197" s="9"/>
      <c r="J197" s="9"/>
      <c r="K197" s="9">
        <f t="shared" si="4"/>
        <v>0</v>
      </c>
      <c r="L197" s="9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36"/>
      <c r="B198" s="37">
        <f>'GAS SALES'!S198</f>
        <v>0</v>
      </c>
      <c r="C198" s="9"/>
      <c r="D198" s="9"/>
      <c r="E198" s="9">
        <f t="shared" si="1"/>
        <v>0</v>
      </c>
      <c r="F198" s="9">
        <f t="shared" si="6"/>
        <v>0</v>
      </c>
      <c r="G198" s="9">
        <f t="shared" si="3"/>
        <v>0</v>
      </c>
      <c r="H198" s="39">
        <f>'GAS SALES'!R198+G198</f>
        <v>0</v>
      </c>
      <c r="I198" s="9"/>
      <c r="J198" s="9"/>
      <c r="K198" s="9">
        <f t="shared" si="4"/>
        <v>0</v>
      </c>
      <c r="L198" s="9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36"/>
      <c r="B199" s="37">
        <f>'GAS SALES'!S199</f>
        <v>0</v>
      </c>
      <c r="C199" s="9"/>
      <c r="D199" s="9"/>
      <c r="E199" s="9">
        <f t="shared" si="1"/>
        <v>0</v>
      </c>
      <c r="F199" s="9">
        <f t="shared" si="6"/>
        <v>0</v>
      </c>
      <c r="G199" s="9">
        <f t="shared" si="3"/>
        <v>0</v>
      </c>
      <c r="H199" s="39">
        <f>'GAS SALES'!R199+G199</f>
        <v>0</v>
      </c>
      <c r="I199" s="9"/>
      <c r="J199" s="9"/>
      <c r="K199" s="9">
        <f t="shared" si="4"/>
        <v>0</v>
      </c>
      <c r="L199" s="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36"/>
      <c r="B200" s="37">
        <f>'GAS SALES'!S200</f>
        <v>0</v>
      </c>
      <c r="C200" s="9"/>
      <c r="D200" s="9"/>
      <c r="E200" s="9">
        <f t="shared" si="1"/>
        <v>0</v>
      </c>
      <c r="F200" s="9">
        <f t="shared" si="6"/>
        <v>0</v>
      </c>
      <c r="G200" s="9">
        <f t="shared" si="3"/>
        <v>0</v>
      </c>
      <c r="H200" s="39">
        <f>'GAS SALES'!R200+G200</f>
        <v>0</v>
      </c>
      <c r="I200" s="9"/>
      <c r="J200" s="9"/>
      <c r="K200" s="9">
        <f t="shared" si="4"/>
        <v>0</v>
      </c>
      <c r="L200" s="9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36"/>
      <c r="B201" s="37">
        <f>'GAS SALES'!S201</f>
        <v>0</v>
      </c>
      <c r="C201" s="9"/>
      <c r="D201" s="9"/>
      <c r="E201" s="9">
        <f t="shared" si="1"/>
        <v>0</v>
      </c>
      <c r="F201" s="9">
        <f t="shared" si="6"/>
        <v>0</v>
      </c>
      <c r="G201" s="9">
        <f t="shared" si="3"/>
        <v>0</v>
      </c>
      <c r="H201" s="39">
        <f>'GAS SALES'!R201+G201</f>
        <v>0</v>
      </c>
      <c r="I201" s="9"/>
      <c r="J201" s="9"/>
      <c r="K201" s="9">
        <f t="shared" si="4"/>
        <v>0</v>
      </c>
      <c r="L201" s="9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36"/>
      <c r="B202" s="37">
        <f>'GAS SALES'!S202</f>
        <v>0</v>
      </c>
      <c r="C202" s="9"/>
      <c r="D202" s="9"/>
      <c r="E202" s="9">
        <f t="shared" si="1"/>
        <v>0</v>
      </c>
      <c r="F202" s="9">
        <f t="shared" si="6"/>
        <v>0</v>
      </c>
      <c r="G202" s="9">
        <f t="shared" si="3"/>
        <v>0</v>
      </c>
      <c r="H202" s="39">
        <f>'GAS SALES'!R202+G202</f>
        <v>0</v>
      </c>
      <c r="I202" s="9"/>
      <c r="J202" s="9"/>
      <c r="K202" s="9">
        <f t="shared" si="4"/>
        <v>0</v>
      </c>
      <c r="L202" s="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36"/>
      <c r="B203" s="37">
        <f>'GAS SALES'!S203</f>
        <v>0</v>
      </c>
      <c r="C203" s="9"/>
      <c r="D203" s="9"/>
      <c r="E203" s="9">
        <f t="shared" si="1"/>
        <v>0</v>
      </c>
      <c r="F203" s="9">
        <f t="shared" si="6"/>
        <v>0</v>
      </c>
      <c r="G203" s="9">
        <f t="shared" si="3"/>
        <v>0</v>
      </c>
      <c r="H203" s="39">
        <f>'GAS SALES'!R203+G203</f>
        <v>0</v>
      </c>
      <c r="I203" s="9"/>
      <c r="J203" s="9"/>
      <c r="K203" s="9">
        <f t="shared" si="4"/>
        <v>0</v>
      </c>
      <c r="L203" s="9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36"/>
      <c r="B204" s="37">
        <f>'GAS SALES'!S204</f>
        <v>0</v>
      </c>
      <c r="C204" s="9"/>
      <c r="D204" s="9"/>
      <c r="E204" s="9">
        <f t="shared" si="1"/>
        <v>0</v>
      </c>
      <c r="F204" s="9">
        <f t="shared" si="6"/>
        <v>0</v>
      </c>
      <c r="G204" s="9">
        <f t="shared" si="3"/>
        <v>0</v>
      </c>
      <c r="H204" s="39">
        <f>'GAS SALES'!R204+G204</f>
        <v>0</v>
      </c>
      <c r="I204" s="9"/>
      <c r="J204" s="9"/>
      <c r="K204" s="9">
        <f t="shared" si="4"/>
        <v>0</v>
      </c>
      <c r="L204" s="9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36"/>
      <c r="B205" s="37">
        <f>'GAS SALES'!S205</f>
        <v>0</v>
      </c>
      <c r="C205" s="9"/>
      <c r="D205" s="9"/>
      <c r="E205" s="9">
        <f t="shared" si="1"/>
        <v>0</v>
      </c>
      <c r="F205" s="9">
        <f t="shared" si="6"/>
        <v>0</v>
      </c>
      <c r="G205" s="9">
        <f t="shared" si="3"/>
        <v>0</v>
      </c>
      <c r="H205" s="39">
        <f>'GAS SALES'!R205+G205</f>
        <v>0</v>
      </c>
      <c r="I205" s="9"/>
      <c r="J205" s="9"/>
      <c r="K205" s="9">
        <f t="shared" si="4"/>
        <v>0</v>
      </c>
      <c r="L205" s="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36"/>
      <c r="B206" s="37">
        <f>'GAS SALES'!S206</f>
        <v>0</v>
      </c>
      <c r="C206" s="9"/>
      <c r="D206" s="9"/>
      <c r="E206" s="9">
        <f t="shared" si="1"/>
        <v>0</v>
      </c>
      <c r="F206" s="9">
        <f t="shared" si="6"/>
        <v>0</v>
      </c>
      <c r="G206" s="9">
        <f t="shared" si="3"/>
        <v>0</v>
      </c>
      <c r="H206" s="39">
        <f>'GAS SALES'!R206+G206</f>
        <v>0</v>
      </c>
      <c r="I206" s="9"/>
      <c r="J206" s="9"/>
      <c r="K206" s="9">
        <f t="shared" si="4"/>
        <v>0</v>
      </c>
      <c r="L206" s="9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36"/>
      <c r="B207" s="37">
        <f>'GAS SALES'!S207</f>
        <v>0</v>
      </c>
      <c r="C207" s="9"/>
      <c r="D207" s="9"/>
      <c r="E207" s="9">
        <f t="shared" si="1"/>
        <v>0</v>
      </c>
      <c r="F207" s="9">
        <f t="shared" si="6"/>
        <v>0</v>
      </c>
      <c r="G207" s="9">
        <f t="shared" si="3"/>
        <v>0</v>
      </c>
      <c r="H207" s="39">
        <f>'GAS SALES'!R207+G207</f>
        <v>0</v>
      </c>
      <c r="I207" s="9"/>
      <c r="J207" s="9"/>
      <c r="K207" s="9">
        <f t="shared" si="4"/>
        <v>0</v>
      </c>
      <c r="L207" s="9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36"/>
      <c r="B208" s="37">
        <f>'GAS SALES'!S208</f>
        <v>0</v>
      </c>
      <c r="C208" s="9"/>
      <c r="D208" s="9"/>
      <c r="E208" s="9">
        <f t="shared" si="1"/>
        <v>0</v>
      </c>
      <c r="F208" s="9">
        <f t="shared" si="6"/>
        <v>0</v>
      </c>
      <c r="G208" s="9">
        <f t="shared" si="3"/>
        <v>0</v>
      </c>
      <c r="H208" s="39">
        <f>'GAS SALES'!R208+G208</f>
        <v>0</v>
      </c>
      <c r="I208" s="9"/>
      <c r="J208" s="9"/>
      <c r="K208" s="9">
        <f t="shared" si="4"/>
        <v>0</v>
      </c>
      <c r="L208" s="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36"/>
      <c r="B209" s="37">
        <f>'GAS SALES'!S209</f>
        <v>0</v>
      </c>
      <c r="C209" s="9"/>
      <c r="D209" s="9"/>
      <c r="E209" s="9">
        <f t="shared" si="1"/>
        <v>0</v>
      </c>
      <c r="F209" s="9">
        <f t="shared" si="6"/>
        <v>0</v>
      </c>
      <c r="G209" s="9">
        <f t="shared" si="3"/>
        <v>0</v>
      </c>
      <c r="H209" s="39">
        <f>'GAS SALES'!R209+G209</f>
        <v>0</v>
      </c>
      <c r="I209" s="9"/>
      <c r="J209" s="9"/>
      <c r="K209" s="9">
        <f t="shared" si="4"/>
        <v>0</v>
      </c>
      <c r="L209" s="9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36"/>
      <c r="B210" s="37">
        <f>'GAS SALES'!S210</f>
        <v>0</v>
      </c>
      <c r="C210" s="9"/>
      <c r="D210" s="9"/>
      <c r="E210" s="9">
        <f t="shared" si="1"/>
        <v>0</v>
      </c>
      <c r="F210" s="9">
        <f t="shared" si="6"/>
        <v>0</v>
      </c>
      <c r="G210" s="9">
        <f t="shared" si="3"/>
        <v>0</v>
      </c>
      <c r="H210" s="39">
        <f>'GAS SALES'!R210+G210</f>
        <v>0</v>
      </c>
      <c r="I210" s="9"/>
      <c r="J210" s="9"/>
      <c r="K210" s="9">
        <f t="shared" si="4"/>
        <v>0</v>
      </c>
      <c r="L210" s="9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36"/>
      <c r="B211" s="37">
        <f>'GAS SALES'!S211</f>
        <v>0</v>
      </c>
      <c r="C211" s="9"/>
      <c r="D211" s="9"/>
      <c r="E211" s="9">
        <f t="shared" si="1"/>
        <v>0</v>
      </c>
      <c r="F211" s="9">
        <f t="shared" si="6"/>
        <v>0</v>
      </c>
      <c r="G211" s="9">
        <f t="shared" si="3"/>
        <v>0</v>
      </c>
      <c r="H211" s="39">
        <f>'GAS SALES'!R211+G211</f>
        <v>0</v>
      </c>
      <c r="I211" s="9"/>
      <c r="J211" s="9"/>
      <c r="K211" s="9">
        <f t="shared" si="4"/>
        <v>0</v>
      </c>
      <c r="L211" s="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36"/>
      <c r="B212" s="37">
        <f>'GAS SALES'!S212</f>
        <v>0</v>
      </c>
      <c r="C212" s="9"/>
      <c r="D212" s="9"/>
      <c r="E212" s="9">
        <f t="shared" si="1"/>
        <v>0</v>
      </c>
      <c r="F212" s="9">
        <f t="shared" si="6"/>
        <v>0</v>
      </c>
      <c r="G212" s="9">
        <f t="shared" si="3"/>
        <v>0</v>
      </c>
      <c r="H212" s="39">
        <f>'GAS SALES'!R212+G212</f>
        <v>0</v>
      </c>
      <c r="I212" s="9"/>
      <c r="J212" s="9"/>
      <c r="K212" s="9">
        <f t="shared" si="4"/>
        <v>0</v>
      </c>
      <c r="L212" s="9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36"/>
      <c r="B213" s="37">
        <f>'GAS SALES'!S213</f>
        <v>0</v>
      </c>
      <c r="C213" s="9"/>
      <c r="D213" s="9"/>
      <c r="E213" s="9">
        <f t="shared" si="1"/>
        <v>0</v>
      </c>
      <c r="F213" s="9">
        <f t="shared" si="6"/>
        <v>0</v>
      </c>
      <c r="G213" s="9">
        <f t="shared" si="3"/>
        <v>0</v>
      </c>
      <c r="H213" s="39">
        <f>'GAS SALES'!R213+G213</f>
        <v>0</v>
      </c>
      <c r="I213" s="9"/>
      <c r="J213" s="9"/>
      <c r="K213" s="9">
        <f t="shared" si="4"/>
        <v>0</v>
      </c>
      <c r="L213" s="9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36"/>
      <c r="B214" s="37">
        <f>'GAS SALES'!S214</f>
        <v>0</v>
      </c>
      <c r="C214" s="9"/>
      <c r="D214" s="9"/>
      <c r="E214" s="9">
        <f t="shared" si="1"/>
        <v>0</v>
      </c>
      <c r="F214" s="9">
        <f t="shared" si="6"/>
        <v>0</v>
      </c>
      <c r="G214" s="9">
        <f t="shared" si="3"/>
        <v>0</v>
      </c>
      <c r="H214" s="39">
        <f>'GAS SALES'!R214+G214</f>
        <v>0</v>
      </c>
      <c r="I214" s="9"/>
      <c r="J214" s="9"/>
      <c r="K214" s="9">
        <f t="shared" si="4"/>
        <v>0</v>
      </c>
      <c r="L214" s="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36"/>
      <c r="B215" s="37">
        <f>'GAS SALES'!S215</f>
        <v>0</v>
      </c>
      <c r="C215" s="9"/>
      <c r="D215" s="9"/>
      <c r="E215" s="9">
        <f t="shared" si="1"/>
        <v>0</v>
      </c>
      <c r="F215" s="9">
        <f t="shared" si="6"/>
        <v>0</v>
      </c>
      <c r="G215" s="9">
        <f t="shared" si="3"/>
        <v>0</v>
      </c>
      <c r="H215" s="39">
        <f>'GAS SALES'!R215+G215</f>
        <v>0</v>
      </c>
      <c r="I215" s="9"/>
      <c r="J215" s="9"/>
      <c r="K215" s="9">
        <f t="shared" si="4"/>
        <v>0</v>
      </c>
      <c r="L215" s="9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36"/>
      <c r="B216" s="37">
        <f>'GAS SALES'!S216</f>
        <v>0</v>
      </c>
      <c r="C216" s="9"/>
      <c r="D216" s="9"/>
      <c r="E216" s="9">
        <f t="shared" si="1"/>
        <v>0</v>
      </c>
      <c r="F216" s="9">
        <f t="shared" si="6"/>
        <v>0</v>
      </c>
      <c r="G216" s="9">
        <f t="shared" si="3"/>
        <v>0</v>
      </c>
      <c r="H216" s="39">
        <f>'GAS SALES'!R216+G216</f>
        <v>0</v>
      </c>
      <c r="I216" s="9"/>
      <c r="J216" s="9"/>
      <c r="K216" s="9">
        <f t="shared" si="4"/>
        <v>0</v>
      </c>
      <c r="L216" s="9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36"/>
      <c r="B217" s="37">
        <f>'GAS SALES'!S217</f>
        <v>0</v>
      </c>
      <c r="C217" s="47"/>
      <c r="D217" s="9"/>
      <c r="E217" s="9">
        <f t="shared" si="1"/>
        <v>0</v>
      </c>
      <c r="F217" s="9">
        <f t="shared" si="6"/>
        <v>0</v>
      </c>
      <c r="G217" s="9">
        <f t="shared" si="3"/>
        <v>0</v>
      </c>
      <c r="H217" s="39">
        <f>'GAS SALES'!R217+G217</f>
        <v>0</v>
      </c>
      <c r="I217" s="9"/>
      <c r="J217" s="9"/>
      <c r="K217" s="9">
        <f t="shared" si="4"/>
        <v>0</v>
      </c>
      <c r="L217" s="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36"/>
      <c r="B218" s="37">
        <f>'GAS SALES'!S218</f>
        <v>0</v>
      </c>
      <c r="C218" s="47"/>
      <c r="D218" s="9"/>
      <c r="E218" s="9">
        <f t="shared" si="1"/>
        <v>0</v>
      </c>
      <c r="F218" s="9">
        <f t="shared" si="6"/>
        <v>0</v>
      </c>
      <c r="G218" s="9">
        <f t="shared" si="3"/>
        <v>0</v>
      </c>
      <c r="H218" s="39">
        <f>'GAS SALES'!R218+G218</f>
        <v>0</v>
      </c>
      <c r="I218" s="9"/>
      <c r="J218" s="9"/>
      <c r="K218" s="9">
        <f t="shared" si="4"/>
        <v>0</v>
      </c>
      <c r="L218" s="9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36"/>
      <c r="B219" s="37">
        <f>'GAS SALES'!S219</f>
        <v>0</v>
      </c>
      <c r="C219" s="47"/>
      <c r="D219" s="9"/>
      <c r="E219" s="9">
        <f t="shared" si="1"/>
        <v>0</v>
      </c>
      <c r="F219" s="9">
        <f t="shared" si="6"/>
        <v>0</v>
      </c>
      <c r="G219" s="9">
        <f t="shared" si="3"/>
        <v>0</v>
      </c>
      <c r="H219" s="39">
        <f>'GAS SALES'!R219+G219</f>
        <v>0</v>
      </c>
      <c r="I219" s="9"/>
      <c r="J219" s="9"/>
      <c r="K219" s="9">
        <f t="shared" si="4"/>
        <v>0</v>
      </c>
      <c r="L219" s="9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36"/>
      <c r="B220" s="37">
        <f>'GAS SALES'!S220</f>
        <v>0</v>
      </c>
      <c r="C220" s="47"/>
      <c r="D220" s="9"/>
      <c r="E220" s="9">
        <f t="shared" si="1"/>
        <v>0</v>
      </c>
      <c r="F220" s="9">
        <f t="shared" si="6"/>
        <v>0</v>
      </c>
      <c r="G220" s="9">
        <f t="shared" si="3"/>
        <v>0</v>
      </c>
      <c r="H220" s="39">
        <f>'GAS SALES'!R220+G220</f>
        <v>0</v>
      </c>
      <c r="I220" s="9"/>
      <c r="J220" s="9"/>
      <c r="K220" s="9">
        <f t="shared" si="4"/>
        <v>0</v>
      </c>
      <c r="L220" s="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36"/>
      <c r="B221" s="37">
        <f>'GAS SALES'!S221</f>
        <v>0</v>
      </c>
      <c r="C221" s="47"/>
      <c r="D221" s="9"/>
      <c r="E221" s="9">
        <f t="shared" si="1"/>
        <v>0</v>
      </c>
      <c r="F221" s="9">
        <f t="shared" si="6"/>
        <v>0</v>
      </c>
      <c r="G221" s="9">
        <f t="shared" si="3"/>
        <v>0</v>
      </c>
      <c r="H221" s="39">
        <f>'GAS SALES'!R221+G221</f>
        <v>0</v>
      </c>
      <c r="I221" s="9"/>
      <c r="J221" s="9"/>
      <c r="K221" s="9">
        <f t="shared" si="4"/>
        <v>0</v>
      </c>
      <c r="L221" s="9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36"/>
      <c r="B222" s="37">
        <f>'GAS SALES'!S222</f>
        <v>0</v>
      </c>
      <c r="C222" s="47"/>
      <c r="D222" s="9"/>
      <c r="E222" s="9">
        <f t="shared" si="1"/>
        <v>0</v>
      </c>
      <c r="F222" s="9">
        <f t="shared" si="6"/>
        <v>0</v>
      </c>
      <c r="G222" s="9">
        <f t="shared" si="3"/>
        <v>0</v>
      </c>
      <c r="H222" s="39">
        <f>'GAS SALES'!R222+G222</f>
        <v>0</v>
      </c>
      <c r="I222" s="9"/>
      <c r="J222" s="9"/>
      <c r="K222" s="9">
        <f t="shared" si="4"/>
        <v>0</v>
      </c>
      <c r="L222" s="9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36"/>
      <c r="B223" s="37">
        <f>'GAS SALES'!S223</f>
        <v>0</v>
      </c>
      <c r="C223" s="47"/>
      <c r="D223" s="9"/>
      <c r="E223" s="9">
        <f t="shared" si="1"/>
        <v>0</v>
      </c>
      <c r="F223" s="9">
        <f t="shared" si="6"/>
        <v>0</v>
      </c>
      <c r="G223" s="9">
        <f t="shared" si="3"/>
        <v>0</v>
      </c>
      <c r="H223" s="39">
        <f>'GAS SALES'!R223+G223</f>
        <v>0</v>
      </c>
      <c r="I223" s="9"/>
      <c r="J223" s="9"/>
      <c r="K223" s="9">
        <f t="shared" si="4"/>
        <v>0</v>
      </c>
      <c r="L223" s="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36"/>
      <c r="B224" s="37">
        <f>'GAS SALES'!S224</f>
        <v>0</v>
      </c>
      <c r="C224" s="47"/>
      <c r="D224" s="9"/>
      <c r="E224" s="9">
        <f t="shared" si="1"/>
        <v>0</v>
      </c>
      <c r="F224" s="9">
        <f t="shared" si="6"/>
        <v>0</v>
      </c>
      <c r="G224" s="9">
        <f t="shared" si="3"/>
        <v>0</v>
      </c>
      <c r="H224" s="39">
        <f>'GAS SALES'!R224+G224</f>
        <v>0</v>
      </c>
      <c r="I224" s="9"/>
      <c r="J224" s="9"/>
      <c r="K224" s="9">
        <f t="shared" si="4"/>
        <v>0</v>
      </c>
      <c r="L224" s="9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36"/>
      <c r="B225" s="37">
        <f>'GAS SALES'!S225</f>
        <v>0</v>
      </c>
      <c r="C225" s="47"/>
      <c r="D225" s="9"/>
      <c r="E225" s="9">
        <f t="shared" si="1"/>
        <v>0</v>
      </c>
      <c r="F225" s="9">
        <f t="shared" si="6"/>
        <v>0</v>
      </c>
      <c r="G225" s="9">
        <f t="shared" si="3"/>
        <v>0</v>
      </c>
      <c r="H225" s="39">
        <f>'GAS SALES'!R225+G225</f>
        <v>0</v>
      </c>
      <c r="I225" s="9"/>
      <c r="J225" s="9"/>
      <c r="K225" s="9">
        <f t="shared" si="4"/>
        <v>0</v>
      </c>
      <c r="L225" s="9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36"/>
      <c r="B226" s="37">
        <f>'GAS SALES'!S226</f>
        <v>0</v>
      </c>
      <c r="C226" s="9"/>
      <c r="D226" s="9"/>
      <c r="E226" s="9">
        <f t="shared" si="1"/>
        <v>0</v>
      </c>
      <c r="F226" s="9">
        <f t="shared" si="6"/>
        <v>0</v>
      </c>
      <c r="G226" s="9">
        <f t="shared" si="3"/>
        <v>0</v>
      </c>
      <c r="H226" s="39">
        <f>'GAS SALES'!R226+G226</f>
        <v>0</v>
      </c>
      <c r="I226" s="9"/>
      <c r="J226" s="9"/>
      <c r="K226" s="9">
        <f t="shared" si="4"/>
        <v>0</v>
      </c>
      <c r="L226" s="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36"/>
      <c r="B227" s="37">
        <f>'GAS SALES'!S227</f>
        <v>0</v>
      </c>
      <c r="C227" s="9"/>
      <c r="D227" s="9"/>
      <c r="E227" s="9">
        <f t="shared" si="1"/>
        <v>0</v>
      </c>
      <c r="F227" s="9">
        <f t="shared" si="6"/>
        <v>0</v>
      </c>
      <c r="G227" s="9">
        <f t="shared" si="3"/>
        <v>0</v>
      </c>
      <c r="H227" s="39">
        <f>'GAS SALES'!R227+G227</f>
        <v>0</v>
      </c>
      <c r="I227" s="9"/>
      <c r="J227" s="9"/>
      <c r="K227" s="9">
        <f t="shared" si="4"/>
        <v>0</v>
      </c>
      <c r="L227" s="9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36"/>
      <c r="B228" s="37">
        <f>'GAS SALES'!S228</f>
        <v>0</v>
      </c>
      <c r="C228" s="9"/>
      <c r="D228" s="9"/>
      <c r="E228" s="9">
        <f t="shared" si="1"/>
        <v>0</v>
      </c>
      <c r="F228" s="9">
        <f t="shared" si="6"/>
        <v>0</v>
      </c>
      <c r="G228" s="9">
        <f t="shared" si="3"/>
        <v>0</v>
      </c>
      <c r="H228" s="39">
        <f>'GAS SALES'!R228+G228</f>
        <v>0</v>
      </c>
      <c r="I228" s="9"/>
      <c r="J228" s="9"/>
      <c r="K228" s="9">
        <f t="shared" si="4"/>
        <v>0</v>
      </c>
      <c r="L228" s="9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36"/>
      <c r="B229" s="37">
        <f>'GAS SALES'!S229</f>
        <v>0</v>
      </c>
      <c r="C229" s="9"/>
      <c r="D229" s="9"/>
      <c r="E229" s="9">
        <f t="shared" si="1"/>
        <v>0</v>
      </c>
      <c r="F229" s="9">
        <f t="shared" si="6"/>
        <v>0</v>
      </c>
      <c r="G229" s="9">
        <f t="shared" si="3"/>
        <v>0</v>
      </c>
      <c r="H229" s="39">
        <f>'GAS SALES'!R229+G229</f>
        <v>0</v>
      </c>
      <c r="I229" s="9"/>
      <c r="J229" s="9"/>
      <c r="K229" s="9">
        <f t="shared" si="4"/>
        <v>0</v>
      </c>
      <c r="L229" s="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36"/>
      <c r="B230" s="37">
        <f>'GAS SALES'!S230</f>
        <v>0</v>
      </c>
      <c r="C230" s="9"/>
      <c r="D230" s="9"/>
      <c r="E230" s="9">
        <f t="shared" si="1"/>
        <v>0</v>
      </c>
      <c r="F230" s="9">
        <f t="shared" si="6"/>
        <v>0</v>
      </c>
      <c r="G230" s="9">
        <f t="shared" si="3"/>
        <v>0</v>
      </c>
      <c r="H230" s="39">
        <f>'GAS SALES'!R230+G230</f>
        <v>0</v>
      </c>
      <c r="I230" s="9"/>
      <c r="J230" s="9"/>
      <c r="K230" s="9">
        <f t="shared" si="4"/>
        <v>0</v>
      </c>
      <c r="L230" s="9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36"/>
      <c r="B231" s="37">
        <f>'GAS SALES'!S231</f>
        <v>0</v>
      </c>
      <c r="C231" s="9"/>
      <c r="D231" s="9"/>
      <c r="E231" s="9">
        <f t="shared" si="1"/>
        <v>0</v>
      </c>
      <c r="F231" s="9">
        <f t="shared" si="6"/>
        <v>0</v>
      </c>
      <c r="G231" s="9">
        <f t="shared" si="3"/>
        <v>0</v>
      </c>
      <c r="H231" s="39">
        <f>'GAS SALES'!R231+G231</f>
        <v>0</v>
      </c>
      <c r="I231" s="9"/>
      <c r="J231" s="9"/>
      <c r="K231" s="9">
        <f t="shared" si="4"/>
        <v>0</v>
      </c>
      <c r="L231" s="9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36"/>
      <c r="B232" s="37">
        <f>'GAS SALES'!S232</f>
        <v>0</v>
      </c>
      <c r="C232" s="9"/>
      <c r="D232" s="9"/>
      <c r="E232" s="9">
        <f t="shared" si="1"/>
        <v>0</v>
      </c>
      <c r="F232" s="9">
        <f t="shared" si="6"/>
        <v>0</v>
      </c>
      <c r="G232" s="9">
        <f t="shared" si="3"/>
        <v>0</v>
      </c>
      <c r="H232" s="39">
        <f>'GAS SALES'!R232+G232</f>
        <v>0</v>
      </c>
      <c r="I232" s="9"/>
      <c r="J232" s="9"/>
      <c r="K232" s="9">
        <f t="shared" si="4"/>
        <v>0</v>
      </c>
      <c r="L232" s="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36"/>
      <c r="B233" s="37">
        <f>'GAS SALES'!S233</f>
        <v>0</v>
      </c>
      <c r="C233" s="9"/>
      <c r="D233" s="9"/>
      <c r="E233" s="9">
        <f t="shared" si="1"/>
        <v>0</v>
      </c>
      <c r="F233" s="9">
        <f t="shared" si="6"/>
        <v>0</v>
      </c>
      <c r="G233" s="9">
        <f t="shared" si="3"/>
        <v>0</v>
      </c>
      <c r="H233" s="39">
        <f>'GAS SALES'!R233+G233</f>
        <v>0</v>
      </c>
      <c r="I233" s="9"/>
      <c r="J233" s="9"/>
      <c r="K233" s="9">
        <f t="shared" si="4"/>
        <v>0</v>
      </c>
      <c r="L233" s="9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36"/>
      <c r="B234" s="37">
        <f>'GAS SALES'!S234</f>
        <v>0</v>
      </c>
      <c r="C234" s="9"/>
      <c r="D234" s="9"/>
      <c r="E234" s="9">
        <f t="shared" si="1"/>
        <v>0</v>
      </c>
      <c r="F234" s="9">
        <f t="shared" si="6"/>
        <v>0</v>
      </c>
      <c r="G234" s="9">
        <f t="shared" si="3"/>
        <v>0</v>
      </c>
      <c r="H234" s="39">
        <f>'GAS SALES'!R234+G234</f>
        <v>0</v>
      </c>
      <c r="I234" s="9"/>
      <c r="J234" s="9"/>
      <c r="K234" s="9">
        <f t="shared" si="4"/>
        <v>0</v>
      </c>
      <c r="L234" s="9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36"/>
      <c r="B235" s="37">
        <f>'GAS SALES'!S235</f>
        <v>0</v>
      </c>
      <c r="C235" s="9"/>
      <c r="D235" s="9"/>
      <c r="E235" s="9">
        <f t="shared" si="1"/>
        <v>0</v>
      </c>
      <c r="F235" s="9">
        <f t="shared" si="6"/>
        <v>0</v>
      </c>
      <c r="G235" s="9">
        <f t="shared" si="3"/>
        <v>0</v>
      </c>
      <c r="H235" s="39">
        <f>'GAS SALES'!R235+G235</f>
        <v>0</v>
      </c>
      <c r="I235" s="9"/>
      <c r="J235" s="9"/>
      <c r="K235" s="9">
        <f t="shared" si="4"/>
        <v>0</v>
      </c>
      <c r="L235" s="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36"/>
      <c r="B236" s="37">
        <f>'GAS SALES'!S236</f>
        <v>0</v>
      </c>
      <c r="C236" s="9"/>
      <c r="D236" s="9"/>
      <c r="E236" s="9">
        <f t="shared" si="1"/>
        <v>0</v>
      </c>
      <c r="F236" s="9">
        <f t="shared" si="6"/>
        <v>0</v>
      </c>
      <c r="G236" s="9">
        <f t="shared" si="3"/>
        <v>0</v>
      </c>
      <c r="H236" s="39">
        <f>'GAS SALES'!R236+G236</f>
        <v>0</v>
      </c>
      <c r="I236" s="9"/>
      <c r="J236" s="9"/>
      <c r="K236" s="9">
        <f t="shared" si="4"/>
        <v>0</v>
      </c>
      <c r="L236" s="9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36"/>
      <c r="B237" s="37">
        <f>'GAS SALES'!S237</f>
        <v>0</v>
      </c>
      <c r="C237" s="9"/>
      <c r="D237" s="9"/>
      <c r="E237" s="9">
        <f t="shared" si="1"/>
        <v>0</v>
      </c>
      <c r="F237" s="9">
        <f t="shared" si="6"/>
        <v>0</v>
      </c>
      <c r="G237" s="9">
        <f t="shared" si="3"/>
        <v>0</v>
      </c>
      <c r="H237" s="39">
        <f>'GAS SALES'!R237+G237</f>
        <v>0</v>
      </c>
      <c r="I237" s="9"/>
      <c r="J237" s="9"/>
      <c r="K237" s="9">
        <f t="shared" si="4"/>
        <v>0</v>
      </c>
      <c r="L237" s="9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36"/>
      <c r="B238" s="37">
        <f>'GAS SALES'!S238</f>
        <v>0</v>
      </c>
      <c r="C238" s="9"/>
      <c r="D238" s="9"/>
      <c r="E238" s="9">
        <f t="shared" si="1"/>
        <v>0</v>
      </c>
      <c r="F238" s="9">
        <f t="shared" si="6"/>
        <v>0</v>
      </c>
      <c r="G238" s="9">
        <f t="shared" si="3"/>
        <v>0</v>
      </c>
      <c r="H238" s="39">
        <f>'GAS SALES'!R238+G238</f>
        <v>0</v>
      </c>
      <c r="I238" s="9"/>
      <c r="J238" s="9"/>
      <c r="K238" s="9">
        <f t="shared" si="4"/>
        <v>0</v>
      </c>
      <c r="L238" s="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36"/>
      <c r="B239" s="37">
        <f>'GAS SALES'!S239</f>
        <v>0</v>
      </c>
      <c r="C239" s="9"/>
      <c r="D239" s="9"/>
      <c r="E239" s="9">
        <f t="shared" si="1"/>
        <v>0</v>
      </c>
      <c r="F239" s="9">
        <f t="shared" si="6"/>
        <v>0</v>
      </c>
      <c r="G239" s="9">
        <f t="shared" si="3"/>
        <v>0</v>
      </c>
      <c r="H239" s="39">
        <f>'GAS SALES'!R239+G239</f>
        <v>0</v>
      </c>
      <c r="I239" s="9"/>
      <c r="J239" s="9"/>
      <c r="K239" s="9">
        <f t="shared" si="4"/>
        <v>0</v>
      </c>
      <c r="L239" s="9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36"/>
      <c r="B240" s="37">
        <f>'GAS SALES'!S240</f>
        <v>0</v>
      </c>
      <c r="C240" s="9"/>
      <c r="D240" s="9"/>
      <c r="E240" s="9">
        <f t="shared" si="1"/>
        <v>0</v>
      </c>
      <c r="F240" s="9">
        <f t="shared" si="6"/>
        <v>0</v>
      </c>
      <c r="G240" s="9">
        <f t="shared" si="3"/>
        <v>0</v>
      </c>
      <c r="H240" s="39">
        <f>'GAS SALES'!R240+G240</f>
        <v>0</v>
      </c>
      <c r="I240" s="9"/>
      <c r="J240" s="9"/>
      <c r="K240" s="9">
        <f t="shared" si="4"/>
        <v>0</v>
      </c>
      <c r="L240" s="9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36"/>
      <c r="B241" s="37">
        <f>'GAS SALES'!S241</f>
        <v>0</v>
      </c>
      <c r="C241" s="9"/>
      <c r="D241" s="9"/>
      <c r="E241" s="9">
        <f t="shared" si="1"/>
        <v>0</v>
      </c>
      <c r="F241" s="9">
        <f t="shared" si="6"/>
        <v>0</v>
      </c>
      <c r="G241" s="9">
        <f t="shared" si="3"/>
        <v>0</v>
      </c>
      <c r="H241" s="39">
        <f>'GAS SALES'!R241+G241</f>
        <v>0</v>
      </c>
      <c r="I241" s="9"/>
      <c r="J241" s="9"/>
      <c r="K241" s="9">
        <f t="shared" si="4"/>
        <v>0</v>
      </c>
      <c r="L241" s="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36"/>
      <c r="B242" s="37">
        <f>'GAS SALES'!S242</f>
        <v>0</v>
      </c>
      <c r="C242" s="9"/>
      <c r="D242" s="9"/>
      <c r="E242" s="9">
        <f t="shared" si="1"/>
        <v>0</v>
      </c>
      <c r="F242" s="9">
        <f t="shared" si="6"/>
        <v>0</v>
      </c>
      <c r="G242" s="9">
        <f t="shared" si="3"/>
        <v>0</v>
      </c>
      <c r="H242" s="39">
        <f>'GAS SALES'!R242+G242</f>
        <v>0</v>
      </c>
      <c r="I242" s="9"/>
      <c r="J242" s="9"/>
      <c r="K242" s="9">
        <f t="shared" si="4"/>
        <v>0</v>
      </c>
      <c r="L242" s="9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36"/>
      <c r="B243" s="37">
        <f>'GAS SALES'!S243</f>
        <v>0</v>
      </c>
      <c r="C243" s="9"/>
      <c r="D243" s="9"/>
      <c r="E243" s="9">
        <f t="shared" si="1"/>
        <v>0</v>
      </c>
      <c r="F243" s="9">
        <f t="shared" si="6"/>
        <v>0</v>
      </c>
      <c r="G243" s="9">
        <f t="shared" si="3"/>
        <v>0</v>
      </c>
      <c r="H243" s="39">
        <f>'GAS SALES'!R243+G243</f>
        <v>0</v>
      </c>
      <c r="I243" s="9"/>
      <c r="J243" s="9"/>
      <c r="K243" s="9">
        <f t="shared" si="4"/>
        <v>0</v>
      </c>
      <c r="L243" s="9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36"/>
      <c r="B244" s="37">
        <f>'GAS SALES'!S244</f>
        <v>0</v>
      </c>
      <c r="C244" s="9"/>
      <c r="D244" s="9"/>
      <c r="E244" s="9">
        <f t="shared" si="1"/>
        <v>0</v>
      </c>
      <c r="F244" s="9">
        <f t="shared" si="6"/>
        <v>0</v>
      </c>
      <c r="G244" s="9">
        <f t="shared" si="3"/>
        <v>0</v>
      </c>
      <c r="H244" s="39">
        <f>'GAS SALES'!R244+G244</f>
        <v>0</v>
      </c>
      <c r="I244" s="9"/>
      <c r="J244" s="9"/>
      <c r="K244" s="9">
        <f t="shared" si="4"/>
        <v>0</v>
      </c>
      <c r="L244" s="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36"/>
      <c r="B245" s="37">
        <f>'GAS SALES'!S245</f>
        <v>0</v>
      </c>
      <c r="C245" s="9"/>
      <c r="D245" s="9"/>
      <c r="E245" s="9">
        <f t="shared" si="1"/>
        <v>0</v>
      </c>
      <c r="F245" s="9">
        <f t="shared" si="6"/>
        <v>0</v>
      </c>
      <c r="G245" s="9">
        <f t="shared" si="3"/>
        <v>0</v>
      </c>
      <c r="H245" s="39">
        <f>'GAS SALES'!R245+G245</f>
        <v>0</v>
      </c>
      <c r="I245" s="9"/>
      <c r="J245" s="9"/>
      <c r="K245" s="9">
        <f t="shared" si="4"/>
        <v>0</v>
      </c>
      <c r="L245" s="9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36"/>
      <c r="B246" s="37">
        <f>'GAS SALES'!S246</f>
        <v>0</v>
      </c>
      <c r="C246" s="9"/>
      <c r="D246" s="9"/>
      <c r="E246" s="9">
        <f t="shared" si="1"/>
        <v>0</v>
      </c>
      <c r="F246" s="9">
        <f t="shared" si="6"/>
        <v>0</v>
      </c>
      <c r="G246" s="9">
        <f t="shared" si="3"/>
        <v>0</v>
      </c>
      <c r="H246" s="39">
        <f>'GAS SALES'!R246+G246</f>
        <v>0</v>
      </c>
      <c r="I246" s="9"/>
      <c r="J246" s="9"/>
      <c r="K246" s="9">
        <f t="shared" si="4"/>
        <v>0</v>
      </c>
      <c r="L246" s="9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36"/>
      <c r="B247" s="37">
        <f>'GAS SALES'!S247</f>
        <v>0</v>
      </c>
      <c r="C247" s="9"/>
      <c r="D247" s="9"/>
      <c r="E247" s="9">
        <f t="shared" si="1"/>
        <v>0</v>
      </c>
      <c r="F247" s="9">
        <f t="shared" si="6"/>
        <v>0</v>
      </c>
      <c r="G247" s="9">
        <f t="shared" si="3"/>
        <v>0</v>
      </c>
      <c r="H247" s="39">
        <f>'GAS SALES'!R247+G247</f>
        <v>0</v>
      </c>
      <c r="I247" s="9"/>
      <c r="J247" s="9"/>
      <c r="K247" s="9">
        <f t="shared" si="4"/>
        <v>0</v>
      </c>
      <c r="L247" s="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36"/>
      <c r="B248" s="37">
        <f>'GAS SALES'!S248</f>
        <v>0</v>
      </c>
      <c r="C248" s="9"/>
      <c r="D248" s="9"/>
      <c r="E248" s="9">
        <f t="shared" si="1"/>
        <v>0</v>
      </c>
      <c r="F248" s="9">
        <f t="shared" si="6"/>
        <v>0</v>
      </c>
      <c r="G248" s="9">
        <f t="shared" si="3"/>
        <v>0</v>
      </c>
      <c r="H248" s="39">
        <f>'GAS SALES'!R248+G248</f>
        <v>0</v>
      </c>
      <c r="I248" s="9"/>
      <c r="J248" s="9"/>
      <c r="K248" s="9">
        <f t="shared" si="4"/>
        <v>0</v>
      </c>
      <c r="L248" s="9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36"/>
      <c r="B249" s="37">
        <f>'GAS SALES'!S249</f>
        <v>0</v>
      </c>
      <c r="C249" s="9"/>
      <c r="D249" s="9"/>
      <c r="E249" s="9">
        <f t="shared" si="1"/>
        <v>0</v>
      </c>
      <c r="F249" s="9">
        <f t="shared" si="6"/>
        <v>0</v>
      </c>
      <c r="G249" s="9">
        <f t="shared" si="3"/>
        <v>0</v>
      </c>
      <c r="H249" s="39">
        <f>'GAS SALES'!R249+G249</f>
        <v>0</v>
      </c>
      <c r="I249" s="9"/>
      <c r="J249" s="9"/>
      <c r="K249" s="9">
        <f t="shared" si="4"/>
        <v>0</v>
      </c>
      <c r="L249" s="9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36"/>
      <c r="B250" s="37">
        <f>'GAS SALES'!S250</f>
        <v>0</v>
      </c>
      <c r="C250" s="9"/>
      <c r="D250" s="9"/>
      <c r="E250" s="9">
        <f t="shared" si="1"/>
        <v>0</v>
      </c>
      <c r="F250" s="9">
        <f t="shared" si="6"/>
        <v>0</v>
      </c>
      <c r="G250" s="9">
        <f t="shared" si="3"/>
        <v>0</v>
      </c>
      <c r="H250" s="39">
        <f>'GAS SALES'!R250+G250</f>
        <v>0</v>
      </c>
      <c r="I250" s="9"/>
      <c r="J250" s="9"/>
      <c r="K250" s="9">
        <f t="shared" si="4"/>
        <v>0</v>
      </c>
      <c r="L250" s="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36"/>
      <c r="B251" s="37">
        <f>'GAS SALES'!S251</f>
        <v>0</v>
      </c>
      <c r="C251" s="9"/>
      <c r="D251" s="9"/>
      <c r="E251" s="9">
        <f t="shared" si="1"/>
        <v>0</v>
      </c>
      <c r="F251" s="9">
        <f t="shared" si="6"/>
        <v>0</v>
      </c>
      <c r="G251" s="9">
        <f t="shared" si="3"/>
        <v>0</v>
      </c>
      <c r="H251" s="39">
        <f>'GAS SALES'!R251+G251</f>
        <v>0</v>
      </c>
      <c r="I251" s="9"/>
      <c r="J251" s="9"/>
      <c r="K251" s="9">
        <f t="shared" si="4"/>
        <v>0</v>
      </c>
      <c r="L251" s="9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36"/>
      <c r="B252" s="37">
        <f>'GAS SALES'!S252</f>
        <v>0</v>
      </c>
      <c r="C252" s="9"/>
      <c r="D252" s="9"/>
      <c r="E252" s="9">
        <f t="shared" si="1"/>
        <v>0</v>
      </c>
      <c r="F252" s="9">
        <f t="shared" si="6"/>
        <v>0</v>
      </c>
      <c r="G252" s="9">
        <f t="shared" si="3"/>
        <v>0</v>
      </c>
      <c r="H252" s="39">
        <f>'GAS SALES'!R252+G252</f>
        <v>0</v>
      </c>
      <c r="I252" s="9"/>
      <c r="J252" s="9"/>
      <c r="K252" s="9">
        <f t="shared" si="4"/>
        <v>0</v>
      </c>
      <c r="L252" s="9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36"/>
      <c r="B253" s="37">
        <f>'GAS SALES'!S253</f>
        <v>0</v>
      </c>
      <c r="C253" s="9"/>
      <c r="D253" s="9"/>
      <c r="E253" s="9">
        <f t="shared" si="1"/>
        <v>0</v>
      </c>
      <c r="F253" s="9">
        <f t="shared" si="6"/>
        <v>0</v>
      </c>
      <c r="G253" s="9">
        <f t="shared" si="3"/>
        <v>0</v>
      </c>
      <c r="H253" s="39">
        <f>'GAS SALES'!R253+G253</f>
        <v>0</v>
      </c>
      <c r="I253" s="9"/>
      <c r="J253" s="9"/>
      <c r="K253" s="9">
        <f t="shared" si="4"/>
        <v>0</v>
      </c>
      <c r="L253" s="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36"/>
      <c r="B254" s="37">
        <f>'GAS SALES'!S254</f>
        <v>0</v>
      </c>
      <c r="C254" s="9"/>
      <c r="D254" s="9"/>
      <c r="E254" s="9">
        <f t="shared" si="1"/>
        <v>0</v>
      </c>
      <c r="F254" s="9">
        <f t="shared" si="6"/>
        <v>0</v>
      </c>
      <c r="G254" s="9">
        <f t="shared" si="3"/>
        <v>0</v>
      </c>
      <c r="H254" s="39">
        <f>'GAS SALES'!R254+G254</f>
        <v>0</v>
      </c>
      <c r="I254" s="9"/>
      <c r="J254" s="9"/>
      <c r="K254" s="9">
        <f t="shared" si="4"/>
        <v>0</v>
      </c>
      <c r="L254" s="9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36"/>
      <c r="B255" s="37">
        <f>'GAS SALES'!S255</f>
        <v>0</v>
      </c>
      <c r="C255" s="9"/>
      <c r="D255" s="9"/>
      <c r="E255" s="9">
        <f t="shared" si="1"/>
        <v>0</v>
      </c>
      <c r="F255" s="9">
        <f t="shared" si="6"/>
        <v>0</v>
      </c>
      <c r="G255" s="9">
        <f t="shared" si="3"/>
        <v>0</v>
      </c>
      <c r="H255" s="39">
        <f>'GAS SALES'!R255+G255</f>
        <v>0</v>
      </c>
      <c r="I255" s="9"/>
      <c r="J255" s="9"/>
      <c r="K255" s="9">
        <f t="shared" si="4"/>
        <v>0</v>
      </c>
      <c r="L255" s="9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36"/>
      <c r="B256" s="37">
        <f>'GAS SALES'!S256</f>
        <v>0</v>
      </c>
      <c r="C256" s="9"/>
      <c r="D256" s="9"/>
      <c r="E256" s="9">
        <f t="shared" si="1"/>
        <v>0</v>
      </c>
      <c r="F256" s="9">
        <f t="shared" si="6"/>
        <v>0</v>
      </c>
      <c r="G256" s="9">
        <f t="shared" si="3"/>
        <v>0</v>
      </c>
      <c r="H256" s="39">
        <f>'GAS SALES'!R256+G256</f>
        <v>0</v>
      </c>
      <c r="I256" s="9"/>
      <c r="J256" s="9"/>
      <c r="K256" s="9">
        <f t="shared" si="4"/>
        <v>0</v>
      </c>
      <c r="L256" s="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36"/>
      <c r="B257" s="37">
        <f>'GAS SALES'!S257</f>
        <v>0</v>
      </c>
      <c r="C257" s="9"/>
      <c r="D257" s="9"/>
      <c r="E257" s="9">
        <f t="shared" si="1"/>
        <v>0</v>
      </c>
      <c r="F257" s="9">
        <f t="shared" si="6"/>
        <v>0</v>
      </c>
      <c r="G257" s="9">
        <f t="shared" si="3"/>
        <v>0</v>
      </c>
      <c r="H257" s="39">
        <f>'GAS SALES'!R257+G257</f>
        <v>0</v>
      </c>
      <c r="I257" s="9"/>
      <c r="J257" s="9"/>
      <c r="K257" s="9">
        <f t="shared" si="4"/>
        <v>0</v>
      </c>
      <c r="L257" s="9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36"/>
      <c r="B258" s="37">
        <f>'GAS SALES'!S258</f>
        <v>0</v>
      </c>
      <c r="C258" s="9"/>
      <c r="D258" s="9"/>
      <c r="E258" s="9">
        <f t="shared" si="1"/>
        <v>0</v>
      </c>
      <c r="F258" s="9">
        <f t="shared" si="6"/>
        <v>0</v>
      </c>
      <c r="G258" s="9">
        <f t="shared" si="3"/>
        <v>0</v>
      </c>
      <c r="H258" s="39">
        <f>'GAS SALES'!R258+G258</f>
        <v>0</v>
      </c>
      <c r="I258" s="9"/>
      <c r="J258" s="9"/>
      <c r="K258" s="9">
        <f t="shared" si="4"/>
        <v>0</v>
      </c>
      <c r="L258" s="9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36"/>
      <c r="B259" s="37">
        <f>'GAS SALES'!S259</f>
        <v>0</v>
      </c>
      <c r="C259" s="9"/>
      <c r="D259" s="9"/>
      <c r="E259" s="9">
        <f t="shared" si="1"/>
        <v>0</v>
      </c>
      <c r="F259" s="9">
        <f t="shared" si="6"/>
        <v>0</v>
      </c>
      <c r="G259" s="9">
        <f t="shared" si="3"/>
        <v>0</v>
      </c>
      <c r="H259" s="39">
        <f>'GAS SALES'!R259+G259</f>
        <v>0</v>
      </c>
      <c r="I259" s="9"/>
      <c r="J259" s="9"/>
      <c r="K259" s="9">
        <f t="shared" si="4"/>
        <v>0</v>
      </c>
      <c r="L259" s="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36"/>
      <c r="B260" s="37">
        <f>'GAS SALES'!S260</f>
        <v>0</v>
      </c>
      <c r="C260" s="9"/>
      <c r="D260" s="9"/>
      <c r="E260" s="9">
        <f t="shared" si="1"/>
        <v>0</v>
      </c>
      <c r="F260" s="9">
        <f t="shared" si="6"/>
        <v>0</v>
      </c>
      <c r="G260" s="9">
        <f t="shared" si="3"/>
        <v>0</v>
      </c>
      <c r="H260" s="39">
        <f>'GAS SALES'!R260+G260</f>
        <v>0</v>
      </c>
      <c r="I260" s="9"/>
      <c r="J260" s="9"/>
      <c r="K260" s="9">
        <f t="shared" si="4"/>
        <v>0</v>
      </c>
      <c r="L260" s="9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36"/>
      <c r="B261" s="37">
        <f>'GAS SALES'!S261</f>
        <v>0</v>
      </c>
      <c r="C261" s="9"/>
      <c r="D261" s="9"/>
      <c r="E261" s="9">
        <f t="shared" si="1"/>
        <v>0</v>
      </c>
      <c r="F261" s="9">
        <f t="shared" si="6"/>
        <v>0</v>
      </c>
      <c r="G261" s="9">
        <f t="shared" si="3"/>
        <v>0</v>
      </c>
      <c r="H261" s="39">
        <f>'GAS SALES'!R261+G261</f>
        <v>0</v>
      </c>
      <c r="I261" s="9"/>
      <c r="J261" s="9"/>
      <c r="K261" s="9">
        <f t="shared" si="4"/>
        <v>0</v>
      </c>
      <c r="L261" s="9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36"/>
      <c r="B262" s="37">
        <f>'GAS SALES'!S262</f>
        <v>0</v>
      </c>
      <c r="C262" s="9"/>
      <c r="D262" s="9"/>
      <c r="E262" s="9">
        <f t="shared" si="1"/>
        <v>0</v>
      </c>
      <c r="F262" s="9">
        <f t="shared" si="6"/>
        <v>0</v>
      </c>
      <c r="G262" s="9">
        <f t="shared" si="3"/>
        <v>0</v>
      </c>
      <c r="H262" s="39">
        <f>'GAS SALES'!R262+G262</f>
        <v>0</v>
      </c>
      <c r="I262" s="9"/>
      <c r="J262" s="9"/>
      <c r="K262" s="9">
        <f t="shared" si="4"/>
        <v>0</v>
      </c>
      <c r="L262" s="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36"/>
      <c r="B263" s="37">
        <f>'GAS SALES'!S263</f>
        <v>0</v>
      </c>
      <c r="C263" s="9"/>
      <c r="D263" s="9"/>
      <c r="E263" s="9">
        <f t="shared" si="1"/>
        <v>0</v>
      </c>
      <c r="F263" s="9">
        <f t="shared" si="6"/>
        <v>0</v>
      </c>
      <c r="G263" s="9">
        <f t="shared" si="3"/>
        <v>0</v>
      </c>
      <c r="H263" s="39">
        <f>'GAS SALES'!R263+G263</f>
        <v>0</v>
      </c>
      <c r="I263" s="9"/>
      <c r="J263" s="9"/>
      <c r="K263" s="9">
        <f t="shared" si="4"/>
        <v>0</v>
      </c>
      <c r="L263" s="9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36"/>
      <c r="B264" s="37">
        <f>'GAS SALES'!S264</f>
        <v>0</v>
      </c>
      <c r="C264" s="9"/>
      <c r="D264" s="9"/>
      <c r="E264" s="9">
        <f t="shared" si="1"/>
        <v>0</v>
      </c>
      <c r="F264" s="9">
        <f t="shared" si="6"/>
        <v>0</v>
      </c>
      <c r="G264" s="9">
        <f t="shared" si="3"/>
        <v>0</v>
      </c>
      <c r="H264" s="39">
        <f>'GAS SALES'!R264+G264</f>
        <v>0</v>
      </c>
      <c r="I264" s="9"/>
      <c r="J264" s="9"/>
      <c r="K264" s="9">
        <f t="shared" si="4"/>
        <v>0</v>
      </c>
      <c r="L264" s="9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36"/>
      <c r="B265" s="37">
        <f>'GAS SALES'!S265</f>
        <v>0</v>
      </c>
      <c r="C265" s="9"/>
      <c r="D265" s="9"/>
      <c r="E265" s="9">
        <f t="shared" si="1"/>
        <v>0</v>
      </c>
      <c r="F265" s="9">
        <f t="shared" si="6"/>
        <v>0</v>
      </c>
      <c r="G265" s="9">
        <f t="shared" si="3"/>
        <v>0</v>
      </c>
      <c r="H265" s="39">
        <f>'GAS SALES'!R265+G265</f>
        <v>0</v>
      </c>
      <c r="I265" s="9"/>
      <c r="J265" s="9"/>
      <c r="K265" s="9">
        <f t="shared" si="4"/>
        <v>0</v>
      </c>
      <c r="L265" s="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36"/>
      <c r="B266" s="37">
        <f>'GAS SALES'!S266</f>
        <v>0</v>
      </c>
      <c r="C266" s="9"/>
      <c r="D266" s="9"/>
      <c r="E266" s="9">
        <f t="shared" si="1"/>
        <v>0</v>
      </c>
      <c r="F266" s="9">
        <f t="shared" si="6"/>
        <v>0</v>
      </c>
      <c r="G266" s="9">
        <f t="shared" si="3"/>
        <v>0</v>
      </c>
      <c r="H266" s="39">
        <f>'GAS SALES'!R266+G266</f>
        <v>0</v>
      </c>
      <c r="I266" s="9"/>
      <c r="J266" s="9"/>
      <c r="K266" s="9">
        <f t="shared" si="4"/>
        <v>0</v>
      </c>
      <c r="L266" s="9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36"/>
      <c r="B267" s="37">
        <f>'GAS SALES'!S267</f>
        <v>0</v>
      </c>
      <c r="C267" s="9"/>
      <c r="D267" s="9"/>
      <c r="E267" s="9">
        <f t="shared" si="1"/>
        <v>0</v>
      </c>
      <c r="F267" s="9">
        <f t="shared" si="6"/>
        <v>0</v>
      </c>
      <c r="G267" s="9">
        <f t="shared" si="3"/>
        <v>0</v>
      </c>
      <c r="H267" s="39">
        <f>'GAS SALES'!R267+G267</f>
        <v>0</v>
      </c>
      <c r="I267" s="9"/>
      <c r="J267" s="9"/>
      <c r="K267" s="9">
        <f t="shared" si="4"/>
        <v>0</v>
      </c>
      <c r="L267" s="9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36"/>
      <c r="B268" s="37">
        <f>'GAS SALES'!S268</f>
        <v>0</v>
      </c>
      <c r="C268" s="9"/>
      <c r="D268" s="9"/>
      <c r="E268" s="9">
        <f t="shared" si="1"/>
        <v>0</v>
      </c>
      <c r="F268" s="9">
        <f t="shared" si="6"/>
        <v>0</v>
      </c>
      <c r="G268" s="9">
        <f t="shared" si="3"/>
        <v>0</v>
      </c>
      <c r="H268" s="39">
        <f>'GAS SALES'!R268+G268</f>
        <v>0</v>
      </c>
      <c r="I268" s="9"/>
      <c r="J268" s="9"/>
      <c r="K268" s="9">
        <f t="shared" si="4"/>
        <v>0</v>
      </c>
      <c r="L268" s="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36"/>
      <c r="B269" s="37">
        <f>'GAS SALES'!S269</f>
        <v>0</v>
      </c>
      <c r="C269" s="9"/>
      <c r="D269" s="9"/>
      <c r="E269" s="9">
        <f t="shared" si="1"/>
        <v>0</v>
      </c>
      <c r="F269" s="9">
        <f t="shared" si="6"/>
        <v>0</v>
      </c>
      <c r="G269" s="9">
        <f t="shared" si="3"/>
        <v>0</v>
      </c>
      <c r="H269" s="39">
        <f>'GAS SALES'!R269+G269</f>
        <v>0</v>
      </c>
      <c r="I269" s="9"/>
      <c r="J269" s="9"/>
      <c r="K269" s="9">
        <f t="shared" si="4"/>
        <v>0</v>
      </c>
      <c r="L269" s="9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36"/>
      <c r="B270" s="37">
        <f>'GAS SALES'!S270</f>
        <v>0</v>
      </c>
      <c r="C270" s="9"/>
      <c r="D270" s="9"/>
      <c r="E270" s="9">
        <f t="shared" si="1"/>
        <v>0</v>
      </c>
      <c r="F270" s="9">
        <f t="shared" si="6"/>
        <v>0</v>
      </c>
      <c r="G270" s="9">
        <f t="shared" si="3"/>
        <v>0</v>
      </c>
      <c r="H270" s="39">
        <f>'GAS SALES'!R270+G270</f>
        <v>0</v>
      </c>
      <c r="I270" s="9"/>
      <c r="J270" s="9"/>
      <c r="K270" s="9">
        <f t="shared" si="4"/>
        <v>0</v>
      </c>
      <c r="L270" s="9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36"/>
      <c r="B271" s="37">
        <f>'GAS SALES'!S271</f>
        <v>0</v>
      </c>
      <c r="C271" s="9"/>
      <c r="D271" s="9"/>
      <c r="E271" s="9">
        <f t="shared" si="1"/>
        <v>0</v>
      </c>
      <c r="F271" s="9">
        <f t="shared" si="6"/>
        <v>0</v>
      </c>
      <c r="G271" s="9">
        <f t="shared" si="3"/>
        <v>0</v>
      </c>
      <c r="H271" s="39">
        <f>'GAS SALES'!R271+G271</f>
        <v>0</v>
      </c>
      <c r="I271" s="9"/>
      <c r="J271" s="9"/>
      <c r="K271" s="9">
        <f t="shared" si="4"/>
        <v>0</v>
      </c>
      <c r="L271" s="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36"/>
      <c r="B272" s="37">
        <f>'GAS SALES'!S272</f>
        <v>0</v>
      </c>
      <c r="C272" s="9"/>
      <c r="D272" s="9"/>
      <c r="E272" s="9">
        <f t="shared" si="1"/>
        <v>0</v>
      </c>
      <c r="F272" s="9">
        <f t="shared" si="6"/>
        <v>0</v>
      </c>
      <c r="G272" s="9">
        <f t="shared" si="3"/>
        <v>0</v>
      </c>
      <c r="H272" s="39">
        <f>'GAS SALES'!R272+G272</f>
        <v>0</v>
      </c>
      <c r="I272" s="9"/>
      <c r="J272" s="9"/>
      <c r="K272" s="9">
        <f t="shared" si="4"/>
        <v>0</v>
      </c>
      <c r="L272" s="9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36"/>
      <c r="B273" s="37">
        <f>'GAS SALES'!S273</f>
        <v>0</v>
      </c>
      <c r="C273" s="9"/>
      <c r="D273" s="9"/>
      <c r="E273" s="9">
        <f t="shared" si="1"/>
        <v>0</v>
      </c>
      <c r="F273" s="9">
        <f t="shared" si="6"/>
        <v>0</v>
      </c>
      <c r="G273" s="9">
        <f t="shared" si="3"/>
        <v>0</v>
      </c>
      <c r="H273" s="39">
        <f>'GAS SALES'!R273+G273</f>
        <v>0</v>
      </c>
      <c r="I273" s="9"/>
      <c r="J273" s="9"/>
      <c r="K273" s="9">
        <f t="shared" si="4"/>
        <v>0</v>
      </c>
      <c r="L273" s="9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36"/>
      <c r="B274" s="37">
        <f>'GAS SALES'!S274</f>
        <v>0</v>
      </c>
      <c r="C274" s="9"/>
      <c r="D274" s="9"/>
      <c r="E274" s="9">
        <f t="shared" si="1"/>
        <v>0</v>
      </c>
      <c r="F274" s="9">
        <f t="shared" si="6"/>
        <v>0</v>
      </c>
      <c r="G274" s="9">
        <f t="shared" si="3"/>
        <v>0</v>
      </c>
      <c r="H274" s="39">
        <f>'GAS SALES'!R274+G274</f>
        <v>0</v>
      </c>
      <c r="I274" s="9"/>
      <c r="J274" s="9"/>
      <c r="K274" s="9">
        <f t="shared" si="4"/>
        <v>0</v>
      </c>
      <c r="L274" s="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36"/>
      <c r="B275" s="37">
        <f>'GAS SALES'!S275</f>
        <v>0</v>
      </c>
      <c r="C275" s="9"/>
      <c r="D275" s="9"/>
      <c r="E275" s="9">
        <f t="shared" si="1"/>
        <v>0</v>
      </c>
      <c r="F275" s="9">
        <f t="shared" si="6"/>
        <v>0</v>
      </c>
      <c r="G275" s="9">
        <f t="shared" si="3"/>
        <v>0</v>
      </c>
      <c r="H275" s="39">
        <f>'GAS SALES'!R275+G275</f>
        <v>0</v>
      </c>
      <c r="I275" s="9"/>
      <c r="J275" s="9"/>
      <c r="K275" s="9">
        <f t="shared" si="4"/>
        <v>0</v>
      </c>
      <c r="L275" s="9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36"/>
      <c r="B276" s="37">
        <f>'GAS SALES'!S276</f>
        <v>0</v>
      </c>
      <c r="C276" s="9"/>
      <c r="D276" s="9"/>
      <c r="E276" s="9">
        <f t="shared" si="1"/>
        <v>0</v>
      </c>
      <c r="F276" s="9">
        <f t="shared" si="6"/>
        <v>0</v>
      </c>
      <c r="G276" s="9">
        <f t="shared" si="3"/>
        <v>0</v>
      </c>
      <c r="H276" s="39">
        <f>'GAS SALES'!R276+G276</f>
        <v>0</v>
      </c>
      <c r="I276" s="9"/>
      <c r="J276" s="9"/>
      <c r="K276" s="9">
        <f t="shared" si="4"/>
        <v>0</v>
      </c>
      <c r="L276" s="9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36"/>
      <c r="B277" s="37">
        <f>'GAS SALES'!S277</f>
        <v>0</v>
      </c>
      <c r="C277" s="9"/>
      <c r="D277" s="9"/>
      <c r="E277" s="9">
        <f t="shared" si="1"/>
        <v>0</v>
      </c>
      <c r="F277" s="9">
        <f t="shared" si="6"/>
        <v>0</v>
      </c>
      <c r="G277" s="9">
        <f t="shared" si="3"/>
        <v>0</v>
      </c>
      <c r="H277" s="39">
        <f>'GAS SALES'!R277+G277</f>
        <v>0</v>
      </c>
      <c r="I277" s="9"/>
      <c r="J277" s="9"/>
      <c r="K277" s="9">
        <f t="shared" si="4"/>
        <v>0</v>
      </c>
      <c r="L277" s="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36"/>
      <c r="B278" s="37">
        <f>'GAS SALES'!S278</f>
        <v>0</v>
      </c>
      <c r="C278" s="9"/>
      <c r="D278" s="9"/>
      <c r="E278" s="9">
        <f t="shared" si="1"/>
        <v>0</v>
      </c>
      <c r="F278" s="9">
        <f t="shared" si="6"/>
        <v>0</v>
      </c>
      <c r="G278" s="9">
        <f t="shared" si="3"/>
        <v>0</v>
      </c>
      <c r="H278" s="39">
        <f>'GAS SALES'!R278+G278</f>
        <v>0</v>
      </c>
      <c r="I278" s="9"/>
      <c r="J278" s="9"/>
      <c r="K278" s="9">
        <f t="shared" si="4"/>
        <v>0</v>
      </c>
      <c r="L278" s="9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36"/>
      <c r="B279" s="37">
        <f>'GAS SALES'!S279</f>
        <v>0</v>
      </c>
      <c r="C279" s="9"/>
      <c r="D279" s="9"/>
      <c r="E279" s="9">
        <f t="shared" si="1"/>
        <v>0</v>
      </c>
      <c r="F279" s="9">
        <f t="shared" si="6"/>
        <v>0</v>
      </c>
      <c r="G279" s="9">
        <f t="shared" si="3"/>
        <v>0</v>
      </c>
      <c r="H279" s="39">
        <f>'GAS SALES'!R279+G279</f>
        <v>0</v>
      </c>
      <c r="I279" s="9"/>
      <c r="J279" s="9"/>
      <c r="K279" s="9">
        <f t="shared" si="4"/>
        <v>0</v>
      </c>
      <c r="L279" s="9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36"/>
      <c r="B280" s="37">
        <f>'GAS SALES'!S280</f>
        <v>0</v>
      </c>
      <c r="C280" s="9"/>
      <c r="D280" s="9"/>
      <c r="E280" s="9">
        <f t="shared" si="1"/>
        <v>0</v>
      </c>
      <c r="F280" s="9">
        <f t="shared" si="6"/>
        <v>0</v>
      </c>
      <c r="G280" s="9">
        <f t="shared" si="3"/>
        <v>0</v>
      </c>
      <c r="H280" s="39">
        <f>'GAS SALES'!R280+G280</f>
        <v>0</v>
      </c>
      <c r="I280" s="9"/>
      <c r="J280" s="9"/>
      <c r="K280" s="9">
        <f t="shared" si="4"/>
        <v>0</v>
      </c>
      <c r="L280" s="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36"/>
      <c r="B281" s="37">
        <f>'GAS SALES'!S281</f>
        <v>0</v>
      </c>
      <c r="C281" s="9"/>
      <c r="D281" s="9"/>
      <c r="E281" s="9">
        <f t="shared" si="1"/>
        <v>0</v>
      </c>
      <c r="F281" s="9">
        <f t="shared" si="6"/>
        <v>0</v>
      </c>
      <c r="G281" s="9">
        <f t="shared" si="3"/>
        <v>0</v>
      </c>
      <c r="H281" s="39">
        <f>'GAS SALES'!R281+G281</f>
        <v>0</v>
      </c>
      <c r="I281" s="9"/>
      <c r="J281" s="9"/>
      <c r="K281" s="9">
        <f t="shared" si="4"/>
        <v>0</v>
      </c>
      <c r="L281" s="9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36"/>
      <c r="B282" s="37">
        <f>'GAS SALES'!S282</f>
        <v>0</v>
      </c>
      <c r="C282" s="9"/>
      <c r="D282" s="9"/>
      <c r="E282" s="9">
        <f t="shared" si="1"/>
        <v>0</v>
      </c>
      <c r="F282" s="9">
        <f t="shared" si="6"/>
        <v>0</v>
      </c>
      <c r="G282" s="9">
        <f t="shared" si="3"/>
        <v>0</v>
      </c>
      <c r="H282" s="39">
        <f>'GAS SALES'!R282+G282</f>
        <v>0</v>
      </c>
      <c r="I282" s="9"/>
      <c r="J282" s="9"/>
      <c r="K282" s="9">
        <f t="shared" si="4"/>
        <v>0</v>
      </c>
      <c r="L282" s="9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8"/>
      <c r="B283" s="49">
        <f>'GAS SALES'!S283</f>
        <v>0</v>
      </c>
      <c r="C283" s="24"/>
      <c r="D283" s="24"/>
      <c r="E283" s="24">
        <f t="shared" si="1"/>
        <v>0</v>
      </c>
      <c r="F283" s="24">
        <f t="shared" si="6"/>
        <v>0</v>
      </c>
      <c r="G283" s="24">
        <f t="shared" si="3"/>
        <v>0</v>
      </c>
      <c r="H283" s="50">
        <f>'GAS SALES'!R283+G283</f>
        <v>0</v>
      </c>
      <c r="I283" s="24"/>
      <c r="J283" s="24"/>
      <c r="K283" s="24">
        <f t="shared" si="4"/>
        <v>0</v>
      </c>
      <c r="L283" s="2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8"/>
      <c r="B284" s="49">
        <f>'GAS SALES'!S284</f>
        <v>0</v>
      </c>
      <c r="C284" s="24"/>
      <c r="D284" s="24"/>
      <c r="E284" s="24">
        <f t="shared" si="1"/>
        <v>0</v>
      </c>
      <c r="F284" s="24">
        <f t="shared" si="6"/>
        <v>0</v>
      </c>
      <c r="G284" s="24">
        <f t="shared" si="3"/>
        <v>0</v>
      </c>
      <c r="H284" s="50">
        <f>'GAS SALES'!R284+G284</f>
        <v>0</v>
      </c>
      <c r="I284" s="24"/>
      <c r="J284" s="24"/>
      <c r="K284" s="24">
        <f t="shared" si="4"/>
        <v>0</v>
      </c>
      <c r="L284" s="2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8"/>
      <c r="B285" s="49">
        <f>'GAS SALES'!S285</f>
        <v>0</v>
      </c>
      <c r="C285" s="24"/>
      <c r="D285" s="24"/>
      <c r="E285" s="24">
        <f t="shared" si="1"/>
        <v>0</v>
      </c>
      <c r="F285" s="24">
        <f t="shared" si="6"/>
        <v>0</v>
      </c>
      <c r="G285" s="24">
        <f t="shared" si="3"/>
        <v>0</v>
      </c>
      <c r="H285" s="50">
        <f>'GAS SALES'!R285+G285</f>
        <v>0</v>
      </c>
      <c r="I285" s="24"/>
      <c r="J285" s="24"/>
      <c r="K285" s="24">
        <f t="shared" si="4"/>
        <v>0</v>
      </c>
      <c r="L285" s="2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8"/>
      <c r="B286" s="49">
        <f>'GAS SALES'!S286</f>
        <v>0</v>
      </c>
      <c r="C286" s="24"/>
      <c r="D286" s="24"/>
      <c r="E286" s="24">
        <f t="shared" si="1"/>
        <v>0</v>
      </c>
      <c r="F286" s="24">
        <f t="shared" si="6"/>
        <v>0</v>
      </c>
      <c r="G286" s="24">
        <f t="shared" si="3"/>
        <v>0</v>
      </c>
      <c r="H286" s="50">
        <f>'GAS SALES'!R286+G286</f>
        <v>0</v>
      </c>
      <c r="I286" s="24"/>
      <c r="J286" s="24"/>
      <c r="K286" s="24">
        <f t="shared" si="4"/>
        <v>0</v>
      </c>
      <c r="L286" s="2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8"/>
      <c r="B287" s="49">
        <f>'GAS SALES'!S287</f>
        <v>0</v>
      </c>
      <c r="C287" s="24"/>
      <c r="D287" s="24"/>
      <c r="E287" s="24">
        <f t="shared" si="1"/>
        <v>0</v>
      </c>
      <c r="F287" s="24">
        <f t="shared" si="6"/>
        <v>0</v>
      </c>
      <c r="G287" s="24">
        <f t="shared" si="3"/>
        <v>0</v>
      </c>
      <c r="H287" s="50">
        <f>'GAS SALES'!R287+G287</f>
        <v>0</v>
      </c>
      <c r="I287" s="24"/>
      <c r="J287" s="24"/>
      <c r="K287" s="24">
        <f t="shared" si="4"/>
        <v>0</v>
      </c>
      <c r="L287" s="2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8"/>
      <c r="B288" s="49">
        <f>'GAS SALES'!S288</f>
        <v>0</v>
      </c>
      <c r="C288" s="24"/>
      <c r="D288" s="24"/>
      <c r="E288" s="24">
        <f t="shared" si="1"/>
        <v>0</v>
      </c>
      <c r="F288" s="24">
        <f t="shared" si="6"/>
        <v>0</v>
      </c>
      <c r="G288" s="24">
        <f t="shared" si="3"/>
        <v>0</v>
      </c>
      <c r="H288" s="50">
        <f>'GAS SALES'!R288+G288</f>
        <v>0</v>
      </c>
      <c r="I288" s="24"/>
      <c r="J288" s="24"/>
      <c r="K288" s="24">
        <f t="shared" si="4"/>
        <v>0</v>
      </c>
      <c r="L288" s="2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8"/>
      <c r="B289" s="49">
        <f>'GAS SALES'!S289</f>
        <v>0</v>
      </c>
      <c r="C289" s="24"/>
      <c r="D289" s="24"/>
      <c r="E289" s="24">
        <f t="shared" si="1"/>
        <v>0</v>
      </c>
      <c r="F289" s="24">
        <f t="shared" si="6"/>
        <v>0</v>
      </c>
      <c r="G289" s="24">
        <f t="shared" si="3"/>
        <v>0</v>
      </c>
      <c r="H289" s="50">
        <f>'GAS SALES'!R289+G289</f>
        <v>0</v>
      </c>
      <c r="I289" s="24"/>
      <c r="J289" s="24"/>
      <c r="K289" s="24">
        <f t="shared" si="4"/>
        <v>0</v>
      </c>
      <c r="L289" s="2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8"/>
      <c r="B290" s="49">
        <f>'GAS SALES'!S290</f>
        <v>0</v>
      </c>
      <c r="C290" s="24"/>
      <c r="D290" s="24"/>
      <c r="E290" s="24">
        <f t="shared" si="1"/>
        <v>0</v>
      </c>
      <c r="F290" s="24">
        <f t="shared" si="6"/>
        <v>0</v>
      </c>
      <c r="G290" s="24">
        <f t="shared" si="3"/>
        <v>0</v>
      </c>
      <c r="H290" s="50">
        <f>'GAS SALES'!R290+G290</f>
        <v>0</v>
      </c>
      <c r="I290" s="24"/>
      <c r="J290" s="24"/>
      <c r="K290" s="24">
        <f t="shared" si="4"/>
        <v>0</v>
      </c>
      <c r="L290" s="2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8"/>
      <c r="B291" s="49">
        <f>'GAS SALES'!S291</f>
        <v>0</v>
      </c>
      <c r="C291" s="24"/>
      <c r="D291" s="24"/>
      <c r="E291" s="24">
        <f t="shared" si="1"/>
        <v>0</v>
      </c>
      <c r="F291" s="24">
        <f t="shared" si="6"/>
        <v>0</v>
      </c>
      <c r="G291" s="24">
        <f t="shared" si="3"/>
        <v>0</v>
      </c>
      <c r="H291" s="50">
        <f>'GAS SALES'!R291+G291</f>
        <v>0</v>
      </c>
      <c r="I291" s="24"/>
      <c r="J291" s="24"/>
      <c r="K291" s="24">
        <f t="shared" si="4"/>
        <v>0</v>
      </c>
      <c r="L291" s="2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8"/>
      <c r="B292" s="49">
        <f>'GAS SALES'!S292</f>
        <v>0</v>
      </c>
      <c r="C292" s="24"/>
      <c r="D292" s="24"/>
      <c r="E292" s="24">
        <f t="shared" si="1"/>
        <v>0</v>
      </c>
      <c r="F292" s="24">
        <f t="shared" si="6"/>
        <v>0</v>
      </c>
      <c r="G292" s="24">
        <f t="shared" si="3"/>
        <v>0</v>
      </c>
      <c r="H292" s="50">
        <f>'GAS SALES'!R292+G292</f>
        <v>0</v>
      </c>
      <c r="I292" s="24"/>
      <c r="J292" s="24"/>
      <c r="K292" s="24">
        <f t="shared" si="4"/>
        <v>0</v>
      </c>
      <c r="L292" s="2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8"/>
      <c r="B293" s="49">
        <f>'GAS SALES'!S293</f>
        <v>0</v>
      </c>
      <c r="C293" s="24"/>
      <c r="D293" s="24"/>
      <c r="E293" s="24">
        <f t="shared" si="1"/>
        <v>0</v>
      </c>
      <c r="F293" s="24">
        <f t="shared" si="6"/>
        <v>0</v>
      </c>
      <c r="G293" s="24">
        <f t="shared" si="3"/>
        <v>0</v>
      </c>
      <c r="H293" s="50">
        <f>'GAS SALES'!R293+G293</f>
        <v>0</v>
      </c>
      <c r="I293" s="24"/>
      <c r="J293" s="24"/>
      <c r="K293" s="24">
        <f t="shared" si="4"/>
        <v>0</v>
      </c>
      <c r="L293" s="2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8"/>
      <c r="B294" s="49">
        <f>'GAS SALES'!S294</f>
        <v>0</v>
      </c>
      <c r="C294" s="24"/>
      <c r="D294" s="24"/>
      <c r="E294" s="24">
        <f t="shared" si="1"/>
        <v>0</v>
      </c>
      <c r="F294" s="24">
        <f t="shared" si="6"/>
        <v>0</v>
      </c>
      <c r="G294" s="24">
        <f t="shared" si="3"/>
        <v>0</v>
      </c>
      <c r="H294" s="50">
        <f>'GAS SALES'!R294+G294</f>
        <v>0</v>
      </c>
      <c r="I294" s="24"/>
      <c r="J294" s="24"/>
      <c r="K294" s="24">
        <f t="shared" si="4"/>
        <v>0</v>
      </c>
      <c r="L294" s="2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8"/>
      <c r="B295" s="49">
        <f>'GAS SALES'!S295</f>
        <v>0</v>
      </c>
      <c r="C295" s="24"/>
      <c r="D295" s="24"/>
      <c r="E295" s="24">
        <f t="shared" si="1"/>
        <v>0</v>
      </c>
      <c r="F295" s="24">
        <f t="shared" si="6"/>
        <v>0</v>
      </c>
      <c r="G295" s="24">
        <f t="shared" si="3"/>
        <v>0</v>
      </c>
      <c r="H295" s="50">
        <f>'GAS SALES'!R295+G295</f>
        <v>0</v>
      </c>
      <c r="I295" s="24"/>
      <c r="J295" s="24"/>
      <c r="K295" s="24">
        <f t="shared" si="4"/>
        <v>0</v>
      </c>
      <c r="L295" s="2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8"/>
      <c r="B296" s="49">
        <f>'GAS SALES'!S296</f>
        <v>0</v>
      </c>
      <c r="C296" s="24"/>
      <c r="D296" s="24"/>
      <c r="E296" s="24">
        <f t="shared" si="1"/>
        <v>0</v>
      </c>
      <c r="F296" s="24">
        <f t="shared" si="6"/>
        <v>0</v>
      </c>
      <c r="G296" s="24">
        <f t="shared" si="3"/>
        <v>0</v>
      </c>
      <c r="H296" s="50">
        <f>'GAS SALES'!R296+G296</f>
        <v>0</v>
      </c>
      <c r="I296" s="24"/>
      <c r="J296" s="24"/>
      <c r="K296" s="24">
        <f t="shared" si="4"/>
        <v>0</v>
      </c>
      <c r="L296" s="2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8"/>
      <c r="B297" s="49">
        <f>'GAS SALES'!S297</f>
        <v>0</v>
      </c>
      <c r="C297" s="24"/>
      <c r="D297" s="24"/>
      <c r="E297" s="24">
        <f t="shared" si="1"/>
        <v>0</v>
      </c>
      <c r="F297" s="24">
        <f t="shared" si="6"/>
        <v>0</v>
      </c>
      <c r="G297" s="24">
        <f t="shared" si="3"/>
        <v>0</v>
      </c>
      <c r="H297" s="50">
        <f>'GAS SALES'!R297+G297</f>
        <v>0</v>
      </c>
      <c r="I297" s="24"/>
      <c r="J297" s="24"/>
      <c r="K297" s="24">
        <f t="shared" si="4"/>
        <v>0</v>
      </c>
      <c r="L297" s="2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8"/>
      <c r="B298" s="49">
        <f>'GAS SALES'!S298</f>
        <v>0</v>
      </c>
      <c r="C298" s="24"/>
      <c r="D298" s="24"/>
      <c r="E298" s="24">
        <f t="shared" si="1"/>
        <v>0</v>
      </c>
      <c r="F298" s="24">
        <f t="shared" si="6"/>
        <v>0</v>
      </c>
      <c r="G298" s="24">
        <f t="shared" si="3"/>
        <v>0</v>
      </c>
      <c r="H298" s="50">
        <f>'GAS SALES'!R298+G298</f>
        <v>0</v>
      </c>
      <c r="I298" s="24"/>
      <c r="J298" s="24"/>
      <c r="K298" s="24">
        <f t="shared" si="4"/>
        <v>0</v>
      </c>
      <c r="L298" s="2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8"/>
      <c r="B299" s="49">
        <f>'GAS SALES'!S299</f>
        <v>0</v>
      </c>
      <c r="C299" s="24"/>
      <c r="D299" s="24"/>
      <c r="E299" s="24">
        <f t="shared" si="1"/>
        <v>0</v>
      </c>
      <c r="F299" s="24">
        <f t="shared" si="6"/>
        <v>0</v>
      </c>
      <c r="G299" s="24">
        <f t="shared" si="3"/>
        <v>0</v>
      </c>
      <c r="H299" s="50">
        <f>'GAS SALES'!R299+G299</f>
        <v>0</v>
      </c>
      <c r="I299" s="24"/>
      <c r="J299" s="24"/>
      <c r="K299" s="24">
        <f t="shared" si="4"/>
        <v>0</v>
      </c>
      <c r="L299" s="2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8"/>
      <c r="B300" s="49">
        <f>'GAS SALES'!S300</f>
        <v>0</v>
      </c>
      <c r="C300" s="24"/>
      <c r="D300" s="24"/>
      <c r="E300" s="24">
        <f t="shared" si="1"/>
        <v>0</v>
      </c>
      <c r="F300" s="24">
        <f t="shared" si="6"/>
        <v>0</v>
      </c>
      <c r="G300" s="24">
        <f t="shared" si="3"/>
        <v>0</v>
      </c>
      <c r="H300" s="50">
        <f>'GAS SALES'!R300+G300</f>
        <v>0</v>
      </c>
      <c r="I300" s="24"/>
      <c r="J300" s="24"/>
      <c r="K300" s="24">
        <f t="shared" si="4"/>
        <v>0</v>
      </c>
      <c r="L300" s="2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8"/>
      <c r="B301" s="49">
        <f>'GAS SALES'!S301</f>
        <v>0</v>
      </c>
      <c r="C301" s="24"/>
      <c r="D301" s="24"/>
      <c r="E301" s="24">
        <f t="shared" si="1"/>
        <v>0</v>
      </c>
      <c r="F301" s="24">
        <f t="shared" si="6"/>
        <v>0</v>
      </c>
      <c r="G301" s="24">
        <f t="shared" si="3"/>
        <v>0</v>
      </c>
      <c r="H301" s="50">
        <f>'GAS SALES'!R301+G301</f>
        <v>0</v>
      </c>
      <c r="I301" s="24"/>
      <c r="J301" s="24"/>
      <c r="K301" s="24">
        <f t="shared" si="4"/>
        <v>0</v>
      </c>
      <c r="L301" s="2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8"/>
      <c r="B302" s="49">
        <f>'GAS SALES'!S302</f>
        <v>0</v>
      </c>
      <c r="C302" s="24"/>
      <c r="D302" s="24"/>
      <c r="E302" s="24">
        <f t="shared" si="1"/>
        <v>0</v>
      </c>
      <c r="F302" s="24">
        <f t="shared" si="6"/>
        <v>0</v>
      </c>
      <c r="G302" s="24">
        <f t="shared" si="3"/>
        <v>0</v>
      </c>
      <c r="H302" s="50">
        <f>'GAS SALES'!R302+G302</f>
        <v>0</v>
      </c>
      <c r="I302" s="24"/>
      <c r="J302" s="24"/>
      <c r="K302" s="24">
        <f t="shared" si="4"/>
        <v>0</v>
      </c>
      <c r="L302" s="2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8"/>
      <c r="B303" s="49">
        <f>'GAS SALES'!S303</f>
        <v>0</v>
      </c>
      <c r="C303" s="24"/>
      <c r="D303" s="24"/>
      <c r="E303" s="24">
        <f t="shared" si="1"/>
        <v>0</v>
      </c>
      <c r="F303" s="24">
        <f t="shared" si="6"/>
        <v>0</v>
      </c>
      <c r="G303" s="24">
        <f t="shared" si="3"/>
        <v>0</v>
      </c>
      <c r="H303" s="50">
        <f>'GAS SALES'!R303+G303</f>
        <v>0</v>
      </c>
      <c r="I303" s="24"/>
      <c r="J303" s="24"/>
      <c r="K303" s="24">
        <f t="shared" si="4"/>
        <v>0</v>
      </c>
      <c r="L303" s="2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8"/>
      <c r="B304" s="49">
        <f>'GAS SALES'!S304</f>
        <v>0</v>
      </c>
      <c r="C304" s="24"/>
      <c r="D304" s="24"/>
      <c r="E304" s="24">
        <f t="shared" si="1"/>
        <v>0</v>
      </c>
      <c r="F304" s="24">
        <f t="shared" si="6"/>
        <v>0</v>
      </c>
      <c r="G304" s="24">
        <f t="shared" si="3"/>
        <v>0</v>
      </c>
      <c r="H304" s="50">
        <f>'GAS SALES'!R304+G304</f>
        <v>0</v>
      </c>
      <c r="I304" s="24"/>
      <c r="J304" s="24"/>
      <c r="K304" s="24">
        <f t="shared" si="4"/>
        <v>0</v>
      </c>
      <c r="L304" s="2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8"/>
      <c r="B305" s="49">
        <f>'GAS SALES'!S305</f>
        <v>0</v>
      </c>
      <c r="C305" s="24"/>
      <c r="D305" s="24"/>
      <c r="E305" s="24">
        <f t="shared" si="1"/>
        <v>0</v>
      </c>
      <c r="F305" s="24">
        <f t="shared" si="6"/>
        <v>0</v>
      </c>
      <c r="G305" s="24">
        <f t="shared" si="3"/>
        <v>0</v>
      </c>
      <c r="H305" s="50">
        <f>'GAS SALES'!R305+G305</f>
        <v>0</v>
      </c>
      <c r="I305" s="24"/>
      <c r="J305" s="24"/>
      <c r="K305" s="24">
        <f t="shared" si="4"/>
        <v>0</v>
      </c>
      <c r="L305" s="2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8"/>
      <c r="B306" s="49">
        <f>'GAS SALES'!S306</f>
        <v>0</v>
      </c>
      <c r="C306" s="24"/>
      <c r="D306" s="24"/>
      <c r="E306" s="24">
        <f t="shared" si="1"/>
        <v>0</v>
      </c>
      <c r="F306" s="24">
        <f t="shared" si="6"/>
        <v>0</v>
      </c>
      <c r="G306" s="24">
        <f t="shared" si="3"/>
        <v>0</v>
      </c>
      <c r="H306" s="50">
        <f>'GAS SALES'!R306+G306</f>
        <v>0</v>
      </c>
      <c r="I306" s="24"/>
      <c r="J306" s="24"/>
      <c r="K306" s="24">
        <f t="shared" si="4"/>
        <v>0</v>
      </c>
      <c r="L306" s="2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8"/>
      <c r="B307" s="49">
        <f>'GAS SALES'!S307</f>
        <v>0</v>
      </c>
      <c r="C307" s="24"/>
      <c r="D307" s="24"/>
      <c r="E307" s="24">
        <f t="shared" si="1"/>
        <v>0</v>
      </c>
      <c r="F307" s="24">
        <f t="shared" si="6"/>
        <v>0</v>
      </c>
      <c r="G307" s="24">
        <f t="shared" si="3"/>
        <v>0</v>
      </c>
      <c r="H307" s="50">
        <f>'GAS SALES'!R307+G307</f>
        <v>0</v>
      </c>
      <c r="I307" s="24"/>
      <c r="J307" s="24"/>
      <c r="K307" s="24">
        <f t="shared" si="4"/>
        <v>0</v>
      </c>
      <c r="L307" s="2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8"/>
      <c r="B308" s="49">
        <f>'GAS SALES'!S308</f>
        <v>0</v>
      </c>
      <c r="C308" s="24"/>
      <c r="D308" s="24"/>
      <c r="E308" s="24">
        <f t="shared" si="1"/>
        <v>0</v>
      </c>
      <c r="F308" s="24">
        <f t="shared" si="6"/>
        <v>0</v>
      </c>
      <c r="G308" s="24">
        <f t="shared" si="3"/>
        <v>0</v>
      </c>
      <c r="H308" s="50">
        <f>'GAS SALES'!R308+G308</f>
        <v>0</v>
      </c>
      <c r="I308" s="24"/>
      <c r="J308" s="24"/>
      <c r="K308" s="24">
        <f t="shared" si="4"/>
        <v>0</v>
      </c>
      <c r="L308" s="2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8"/>
      <c r="B309" s="49">
        <f>'GAS SALES'!S309</f>
        <v>0</v>
      </c>
      <c r="C309" s="24"/>
      <c r="D309" s="24"/>
      <c r="E309" s="24">
        <f t="shared" si="1"/>
        <v>0</v>
      </c>
      <c r="F309" s="24">
        <f t="shared" si="6"/>
        <v>0</v>
      </c>
      <c r="G309" s="24">
        <f t="shared" si="3"/>
        <v>0</v>
      </c>
      <c r="H309" s="50">
        <f>'GAS SALES'!R309+G309</f>
        <v>0</v>
      </c>
      <c r="I309" s="24"/>
      <c r="J309" s="24"/>
      <c r="K309" s="24">
        <f t="shared" si="4"/>
        <v>0</v>
      </c>
      <c r="L309" s="2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8"/>
      <c r="B310" s="49">
        <f>'GAS SALES'!S310</f>
        <v>0</v>
      </c>
      <c r="C310" s="24"/>
      <c r="D310" s="24"/>
      <c r="E310" s="24">
        <f t="shared" si="1"/>
        <v>0</v>
      </c>
      <c r="F310" s="24">
        <f t="shared" si="6"/>
        <v>0</v>
      </c>
      <c r="G310" s="24">
        <f t="shared" si="3"/>
        <v>0</v>
      </c>
      <c r="H310" s="50">
        <f>'GAS SALES'!R310+G310</f>
        <v>0</v>
      </c>
      <c r="I310" s="24"/>
      <c r="J310" s="24"/>
      <c r="K310" s="24">
        <f t="shared" si="4"/>
        <v>0</v>
      </c>
      <c r="L310" s="2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8"/>
      <c r="B311" s="49">
        <f>'GAS SALES'!S311</f>
        <v>0</v>
      </c>
      <c r="C311" s="24"/>
      <c r="D311" s="24"/>
      <c r="E311" s="24">
        <f t="shared" si="1"/>
        <v>0</v>
      </c>
      <c r="F311" s="24">
        <f t="shared" si="6"/>
        <v>0</v>
      </c>
      <c r="G311" s="24">
        <f t="shared" si="3"/>
        <v>0</v>
      </c>
      <c r="H311" s="50">
        <f>'GAS SALES'!R311+G311</f>
        <v>0</v>
      </c>
      <c r="I311" s="24"/>
      <c r="J311" s="24"/>
      <c r="K311" s="24">
        <f t="shared" si="4"/>
        <v>0</v>
      </c>
      <c r="L311" s="2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8"/>
      <c r="B312" s="49">
        <f>'GAS SALES'!S312</f>
        <v>0</v>
      </c>
      <c r="C312" s="24"/>
      <c r="D312" s="24"/>
      <c r="E312" s="24">
        <f t="shared" si="1"/>
        <v>0</v>
      </c>
      <c r="F312" s="24">
        <f t="shared" si="6"/>
        <v>0</v>
      </c>
      <c r="G312" s="24">
        <f t="shared" si="3"/>
        <v>0</v>
      </c>
      <c r="H312" s="50">
        <f>'GAS SALES'!R312+G312</f>
        <v>0</v>
      </c>
      <c r="I312" s="24"/>
      <c r="J312" s="24"/>
      <c r="K312" s="24">
        <f t="shared" si="4"/>
        <v>0</v>
      </c>
      <c r="L312" s="2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8"/>
      <c r="B313" s="49">
        <f>'GAS SALES'!S313</f>
        <v>0</v>
      </c>
      <c r="C313" s="24"/>
      <c r="D313" s="24"/>
      <c r="E313" s="24">
        <f t="shared" si="1"/>
        <v>0</v>
      </c>
      <c r="F313" s="24">
        <f t="shared" si="6"/>
        <v>0</v>
      </c>
      <c r="G313" s="24">
        <f t="shared" si="3"/>
        <v>0</v>
      </c>
      <c r="H313" s="50">
        <f>'GAS SALES'!R313+G313</f>
        <v>0</v>
      </c>
      <c r="I313" s="24"/>
      <c r="J313" s="24"/>
      <c r="K313" s="24">
        <f t="shared" si="4"/>
        <v>0</v>
      </c>
      <c r="L313" s="2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8"/>
      <c r="B314" s="49">
        <f>'GAS SALES'!S314</f>
        <v>0</v>
      </c>
      <c r="C314" s="24"/>
      <c r="D314" s="24"/>
      <c r="E314" s="24">
        <f t="shared" si="1"/>
        <v>0</v>
      </c>
      <c r="F314" s="24">
        <f t="shared" si="6"/>
        <v>0</v>
      </c>
      <c r="G314" s="24">
        <f t="shared" si="3"/>
        <v>0</v>
      </c>
      <c r="H314" s="50">
        <f>'GAS SALES'!R314+G314</f>
        <v>0</v>
      </c>
      <c r="I314" s="24"/>
      <c r="J314" s="24"/>
      <c r="K314" s="24">
        <f t="shared" si="4"/>
        <v>0</v>
      </c>
      <c r="L314" s="2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8"/>
      <c r="B315" s="49">
        <f>'GAS SALES'!S315</f>
        <v>0</v>
      </c>
      <c r="C315" s="24"/>
      <c r="D315" s="24"/>
      <c r="E315" s="24">
        <f t="shared" si="1"/>
        <v>0</v>
      </c>
      <c r="F315" s="24">
        <f t="shared" si="6"/>
        <v>0</v>
      </c>
      <c r="G315" s="24">
        <f t="shared" si="3"/>
        <v>0</v>
      </c>
      <c r="H315" s="50">
        <f>'GAS SALES'!R315+G315</f>
        <v>0</v>
      </c>
      <c r="I315" s="24"/>
      <c r="J315" s="24"/>
      <c r="K315" s="24">
        <f t="shared" si="4"/>
        <v>0</v>
      </c>
      <c r="L315" s="2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8"/>
      <c r="B316" s="49">
        <f>'GAS SALES'!S316</f>
        <v>0</v>
      </c>
      <c r="C316" s="24"/>
      <c r="D316" s="24"/>
      <c r="E316" s="24">
        <f t="shared" si="1"/>
        <v>0</v>
      </c>
      <c r="F316" s="24">
        <f t="shared" si="6"/>
        <v>0</v>
      </c>
      <c r="G316" s="24">
        <f t="shared" si="3"/>
        <v>0</v>
      </c>
      <c r="H316" s="50">
        <f>'GAS SALES'!R316+G316</f>
        <v>0</v>
      </c>
      <c r="I316" s="24"/>
      <c r="J316" s="24"/>
      <c r="K316" s="24">
        <f t="shared" si="4"/>
        <v>0</v>
      </c>
      <c r="L316" s="2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8"/>
      <c r="B317" s="49">
        <f>'GAS SALES'!S317</f>
        <v>0</v>
      </c>
      <c r="C317" s="24"/>
      <c r="D317" s="24"/>
      <c r="E317" s="24">
        <f t="shared" si="1"/>
        <v>0</v>
      </c>
      <c r="F317" s="24">
        <f t="shared" si="6"/>
        <v>0</v>
      </c>
      <c r="G317" s="24">
        <f t="shared" si="3"/>
        <v>0</v>
      </c>
      <c r="H317" s="50">
        <f>'GAS SALES'!R317+G317</f>
        <v>0</v>
      </c>
      <c r="I317" s="24"/>
      <c r="J317" s="24"/>
      <c r="K317" s="24">
        <f t="shared" si="4"/>
        <v>0</v>
      </c>
      <c r="L317" s="2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8"/>
      <c r="B318" s="49">
        <f>'GAS SALES'!S318</f>
        <v>0</v>
      </c>
      <c r="C318" s="24"/>
      <c r="D318" s="24"/>
      <c r="E318" s="24">
        <f t="shared" si="1"/>
        <v>0</v>
      </c>
      <c r="F318" s="24">
        <f t="shared" si="6"/>
        <v>0</v>
      </c>
      <c r="G318" s="24">
        <f t="shared" si="3"/>
        <v>0</v>
      </c>
      <c r="H318" s="50">
        <f>'GAS SALES'!R318+G318</f>
        <v>0</v>
      </c>
      <c r="I318" s="24"/>
      <c r="J318" s="24"/>
      <c r="K318" s="24">
        <f t="shared" si="4"/>
        <v>0</v>
      </c>
      <c r="L318" s="2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8"/>
      <c r="B319" s="49">
        <f>'GAS SALES'!S319</f>
        <v>0</v>
      </c>
      <c r="C319" s="24"/>
      <c r="D319" s="24"/>
      <c r="E319" s="24">
        <f t="shared" si="1"/>
        <v>0</v>
      </c>
      <c r="F319" s="24">
        <f t="shared" si="6"/>
        <v>0</v>
      </c>
      <c r="G319" s="24">
        <f t="shared" si="3"/>
        <v>0</v>
      </c>
      <c r="H319" s="50">
        <f>'GAS SALES'!R319+G319</f>
        <v>0</v>
      </c>
      <c r="I319" s="24"/>
      <c r="J319" s="24"/>
      <c r="K319" s="24">
        <f t="shared" si="4"/>
        <v>0</v>
      </c>
      <c r="L319" s="2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8"/>
      <c r="B320" s="49">
        <f>'GAS SALES'!S320</f>
        <v>0</v>
      </c>
      <c r="C320" s="24"/>
      <c r="D320" s="24"/>
      <c r="E320" s="24">
        <f t="shared" si="1"/>
        <v>0</v>
      </c>
      <c r="F320" s="24">
        <f t="shared" si="6"/>
        <v>0</v>
      </c>
      <c r="G320" s="24">
        <f t="shared" si="3"/>
        <v>0</v>
      </c>
      <c r="H320" s="50">
        <f>'GAS SALES'!R320+G320</f>
        <v>0</v>
      </c>
      <c r="I320" s="24"/>
      <c r="J320" s="24"/>
      <c r="K320" s="24">
        <f t="shared" si="4"/>
        <v>0</v>
      </c>
      <c r="L320" s="2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8"/>
      <c r="B321" s="49">
        <f>'GAS SALES'!S321</f>
        <v>0</v>
      </c>
      <c r="C321" s="24"/>
      <c r="D321" s="24"/>
      <c r="E321" s="24">
        <f t="shared" si="1"/>
        <v>0</v>
      </c>
      <c r="F321" s="24">
        <f t="shared" si="6"/>
        <v>0</v>
      </c>
      <c r="G321" s="24">
        <f t="shared" si="3"/>
        <v>0</v>
      </c>
      <c r="H321" s="50">
        <f>'GAS SALES'!R321+G321</f>
        <v>0</v>
      </c>
      <c r="I321" s="24"/>
      <c r="J321" s="24"/>
      <c r="K321" s="24">
        <f t="shared" si="4"/>
        <v>0</v>
      </c>
      <c r="L321" s="2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8"/>
      <c r="B322" s="49">
        <f>'GAS SALES'!S322</f>
        <v>0</v>
      </c>
      <c r="C322" s="24"/>
      <c r="D322" s="24"/>
      <c r="E322" s="24">
        <f t="shared" si="1"/>
        <v>0</v>
      </c>
      <c r="F322" s="24">
        <f t="shared" si="6"/>
        <v>0</v>
      </c>
      <c r="G322" s="24">
        <f t="shared" si="3"/>
        <v>0</v>
      </c>
      <c r="H322" s="50">
        <f>'GAS SALES'!R322+G322</f>
        <v>0</v>
      </c>
      <c r="I322" s="24"/>
      <c r="J322" s="24"/>
      <c r="K322" s="24">
        <f t="shared" si="4"/>
        <v>0</v>
      </c>
      <c r="L322" s="2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8"/>
      <c r="B323" s="49">
        <f>'GAS SALES'!S323</f>
        <v>0</v>
      </c>
      <c r="C323" s="24"/>
      <c r="D323" s="24"/>
      <c r="E323" s="24">
        <f t="shared" si="1"/>
        <v>0</v>
      </c>
      <c r="F323" s="24">
        <f t="shared" si="6"/>
        <v>0</v>
      </c>
      <c r="G323" s="24">
        <f t="shared" si="3"/>
        <v>0</v>
      </c>
      <c r="H323" s="50">
        <f>'GAS SALES'!R323+G323</f>
        <v>0</v>
      </c>
      <c r="I323" s="24"/>
      <c r="J323" s="24"/>
      <c r="K323" s="24">
        <f t="shared" si="4"/>
        <v>0</v>
      </c>
      <c r="L323" s="2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8"/>
      <c r="B324" s="49">
        <f>'GAS SALES'!S324</f>
        <v>0</v>
      </c>
      <c r="C324" s="24"/>
      <c r="D324" s="24"/>
      <c r="E324" s="24">
        <f t="shared" si="1"/>
        <v>0</v>
      </c>
      <c r="F324" s="24">
        <f t="shared" si="6"/>
        <v>0</v>
      </c>
      <c r="G324" s="24">
        <f t="shared" si="3"/>
        <v>0</v>
      </c>
      <c r="H324" s="50">
        <f>'GAS SALES'!R324+G324</f>
        <v>0</v>
      </c>
      <c r="I324" s="24"/>
      <c r="J324" s="24"/>
      <c r="K324" s="24">
        <f t="shared" si="4"/>
        <v>0</v>
      </c>
      <c r="L324" s="2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8"/>
      <c r="B325" s="49">
        <f>'GAS SALES'!S325</f>
        <v>0</v>
      </c>
      <c r="C325" s="24"/>
      <c r="D325" s="24"/>
      <c r="E325" s="24">
        <f t="shared" si="1"/>
        <v>0</v>
      </c>
      <c r="F325" s="24">
        <f t="shared" si="6"/>
        <v>0</v>
      </c>
      <c r="G325" s="24">
        <f t="shared" si="3"/>
        <v>0</v>
      </c>
      <c r="H325" s="50">
        <f>'GAS SALES'!R325+G325</f>
        <v>0</v>
      </c>
      <c r="I325" s="24"/>
      <c r="J325" s="24"/>
      <c r="K325" s="24">
        <f t="shared" si="4"/>
        <v>0</v>
      </c>
      <c r="L325" s="2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8"/>
      <c r="B326" s="49">
        <f>'GAS SALES'!S326</f>
        <v>0</v>
      </c>
      <c r="C326" s="24"/>
      <c r="D326" s="24"/>
      <c r="E326" s="24">
        <f t="shared" si="1"/>
        <v>0</v>
      </c>
      <c r="F326" s="24">
        <f t="shared" si="6"/>
        <v>0</v>
      </c>
      <c r="G326" s="24">
        <f t="shared" si="3"/>
        <v>0</v>
      </c>
      <c r="H326" s="50">
        <f>'GAS SALES'!R326+G326</f>
        <v>0</v>
      </c>
      <c r="I326" s="24"/>
      <c r="J326" s="24"/>
      <c r="K326" s="24">
        <f t="shared" si="4"/>
        <v>0</v>
      </c>
      <c r="L326" s="2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8"/>
      <c r="B327" s="49">
        <f>'GAS SALES'!S327</f>
        <v>0</v>
      </c>
      <c r="C327" s="24"/>
      <c r="D327" s="24"/>
      <c r="E327" s="24">
        <f t="shared" si="1"/>
        <v>0</v>
      </c>
      <c r="F327" s="24">
        <f t="shared" si="6"/>
        <v>0</v>
      </c>
      <c r="G327" s="24">
        <f t="shared" si="3"/>
        <v>0</v>
      </c>
      <c r="H327" s="50">
        <f>'GAS SALES'!R327+G327</f>
        <v>0</v>
      </c>
      <c r="I327" s="24"/>
      <c r="J327" s="24"/>
      <c r="K327" s="24">
        <f t="shared" si="4"/>
        <v>0</v>
      </c>
      <c r="L327" s="2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8"/>
      <c r="B328" s="49">
        <f>'GAS SALES'!S328</f>
        <v>0</v>
      </c>
      <c r="C328" s="24"/>
      <c r="D328" s="24"/>
      <c r="E328" s="24">
        <f t="shared" si="1"/>
        <v>0</v>
      </c>
      <c r="F328" s="24">
        <f t="shared" si="6"/>
        <v>0</v>
      </c>
      <c r="G328" s="24">
        <f t="shared" si="3"/>
        <v>0</v>
      </c>
      <c r="H328" s="50">
        <f>'GAS SALES'!R328+G328</f>
        <v>0</v>
      </c>
      <c r="I328" s="24"/>
      <c r="J328" s="24"/>
      <c r="K328" s="24">
        <f t="shared" si="4"/>
        <v>0</v>
      </c>
      <c r="L328" s="2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8"/>
      <c r="B329" s="49">
        <f>'GAS SALES'!S329</f>
        <v>0</v>
      </c>
      <c r="C329" s="24"/>
      <c r="D329" s="24"/>
      <c r="E329" s="24">
        <f t="shared" si="1"/>
        <v>0</v>
      </c>
      <c r="F329" s="24">
        <f t="shared" si="6"/>
        <v>0</v>
      </c>
      <c r="G329" s="24">
        <f t="shared" si="3"/>
        <v>0</v>
      </c>
      <c r="H329" s="50">
        <f>'GAS SALES'!R329+G329</f>
        <v>0</v>
      </c>
      <c r="I329" s="24"/>
      <c r="J329" s="24"/>
      <c r="K329" s="24">
        <f t="shared" si="4"/>
        <v>0</v>
      </c>
      <c r="L329" s="2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8"/>
      <c r="B330" s="49">
        <f>'GAS SALES'!S330</f>
        <v>0</v>
      </c>
      <c r="C330" s="24"/>
      <c r="D330" s="24"/>
      <c r="E330" s="24">
        <f t="shared" si="1"/>
        <v>0</v>
      </c>
      <c r="F330" s="24">
        <f t="shared" si="6"/>
        <v>0</v>
      </c>
      <c r="G330" s="24">
        <f t="shared" si="3"/>
        <v>0</v>
      </c>
      <c r="H330" s="50">
        <f>'GAS SALES'!R330+G330</f>
        <v>0</v>
      </c>
      <c r="I330" s="24"/>
      <c r="J330" s="24"/>
      <c r="K330" s="24">
        <f t="shared" si="4"/>
        <v>0</v>
      </c>
      <c r="L330" s="2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8"/>
      <c r="B331" s="49">
        <f>'GAS SALES'!S331</f>
        <v>0</v>
      </c>
      <c r="C331" s="24"/>
      <c r="D331" s="24"/>
      <c r="E331" s="24">
        <f t="shared" si="1"/>
        <v>0</v>
      </c>
      <c r="F331" s="24">
        <f t="shared" si="6"/>
        <v>0</v>
      </c>
      <c r="G331" s="24">
        <f t="shared" si="3"/>
        <v>0</v>
      </c>
      <c r="H331" s="50">
        <f>'GAS SALES'!R331+G331</f>
        <v>0</v>
      </c>
      <c r="I331" s="24"/>
      <c r="J331" s="24"/>
      <c r="K331" s="24">
        <f t="shared" si="4"/>
        <v>0</v>
      </c>
      <c r="L331" s="2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8"/>
      <c r="B332" s="49">
        <f>'GAS SALES'!S332</f>
        <v>0</v>
      </c>
      <c r="C332" s="24"/>
      <c r="D332" s="24"/>
      <c r="E332" s="24">
        <f t="shared" si="1"/>
        <v>0</v>
      </c>
      <c r="F332" s="24">
        <f t="shared" si="6"/>
        <v>0</v>
      </c>
      <c r="G332" s="24">
        <f t="shared" si="3"/>
        <v>0</v>
      </c>
      <c r="H332" s="50">
        <f>'GAS SALES'!R332+G332</f>
        <v>0</v>
      </c>
      <c r="I332" s="24"/>
      <c r="J332" s="24"/>
      <c r="K332" s="24">
        <f t="shared" si="4"/>
        <v>0</v>
      </c>
      <c r="L332" s="2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8"/>
      <c r="B333" s="49">
        <f>'GAS SALES'!S333</f>
        <v>0</v>
      </c>
      <c r="C333" s="24"/>
      <c r="D333" s="24"/>
      <c r="E333" s="24">
        <f t="shared" si="1"/>
        <v>0</v>
      </c>
      <c r="F333" s="24">
        <f t="shared" si="6"/>
        <v>0</v>
      </c>
      <c r="G333" s="24">
        <f t="shared" si="3"/>
        <v>0</v>
      </c>
      <c r="H333" s="50">
        <f>'GAS SALES'!R333+G333</f>
        <v>0</v>
      </c>
      <c r="I333" s="24"/>
      <c r="J333" s="24"/>
      <c r="K333" s="24">
        <f t="shared" si="4"/>
        <v>0</v>
      </c>
      <c r="L333" s="2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8"/>
      <c r="B334" s="49">
        <f>'GAS SALES'!S334</f>
        <v>0</v>
      </c>
      <c r="C334" s="24"/>
      <c r="D334" s="24"/>
      <c r="E334" s="24">
        <f t="shared" si="1"/>
        <v>0</v>
      </c>
      <c r="F334" s="24">
        <f t="shared" si="6"/>
        <v>0</v>
      </c>
      <c r="G334" s="24">
        <f t="shared" si="3"/>
        <v>0</v>
      </c>
      <c r="H334" s="50">
        <f>'GAS SALES'!R334+G334</f>
        <v>0</v>
      </c>
      <c r="I334" s="24"/>
      <c r="J334" s="24"/>
      <c r="K334" s="24">
        <f t="shared" si="4"/>
        <v>0</v>
      </c>
      <c r="L334" s="2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8"/>
      <c r="B335" s="49">
        <f>'GAS SALES'!S335</f>
        <v>0</v>
      </c>
      <c r="C335" s="24"/>
      <c r="D335" s="24"/>
      <c r="E335" s="24">
        <f t="shared" si="1"/>
        <v>0</v>
      </c>
      <c r="F335" s="24">
        <f t="shared" si="6"/>
        <v>0</v>
      </c>
      <c r="G335" s="24">
        <f t="shared" si="3"/>
        <v>0</v>
      </c>
      <c r="H335" s="50">
        <f>'GAS SALES'!R335+G335</f>
        <v>0</v>
      </c>
      <c r="I335" s="24"/>
      <c r="J335" s="24"/>
      <c r="K335" s="24">
        <f t="shared" si="4"/>
        <v>0</v>
      </c>
      <c r="L335" s="2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8"/>
      <c r="B336" s="49">
        <f>'GAS SALES'!S336</f>
        <v>0</v>
      </c>
      <c r="C336" s="24"/>
      <c r="D336" s="24"/>
      <c r="E336" s="24">
        <f t="shared" si="1"/>
        <v>0</v>
      </c>
      <c r="F336" s="24">
        <f t="shared" si="6"/>
        <v>0</v>
      </c>
      <c r="G336" s="24">
        <f t="shared" si="3"/>
        <v>0</v>
      </c>
      <c r="H336" s="50">
        <f>'GAS SALES'!R336+G336</f>
        <v>0</v>
      </c>
      <c r="I336" s="24"/>
      <c r="J336" s="24"/>
      <c r="K336" s="24">
        <f t="shared" si="4"/>
        <v>0</v>
      </c>
      <c r="L336" s="2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8"/>
      <c r="B337" s="49">
        <f>'GAS SALES'!S337</f>
        <v>0</v>
      </c>
      <c r="C337" s="24"/>
      <c r="D337" s="24"/>
      <c r="E337" s="24">
        <f t="shared" si="1"/>
        <v>0</v>
      </c>
      <c r="F337" s="24">
        <f t="shared" si="6"/>
        <v>0</v>
      </c>
      <c r="G337" s="24">
        <f t="shared" si="3"/>
        <v>0</v>
      </c>
      <c r="H337" s="50">
        <f>'GAS SALES'!R337+G337</f>
        <v>0</v>
      </c>
      <c r="I337" s="24"/>
      <c r="J337" s="24"/>
      <c r="K337" s="24">
        <f t="shared" si="4"/>
        <v>0</v>
      </c>
      <c r="L337" s="2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8"/>
      <c r="B338" s="49">
        <f>'GAS SALES'!S338</f>
        <v>0</v>
      </c>
      <c r="C338" s="24"/>
      <c r="D338" s="24"/>
      <c r="E338" s="24">
        <f t="shared" si="1"/>
        <v>0</v>
      </c>
      <c r="F338" s="24">
        <f t="shared" si="6"/>
        <v>0</v>
      </c>
      <c r="G338" s="24">
        <f t="shared" si="3"/>
        <v>0</v>
      </c>
      <c r="H338" s="50">
        <f>'GAS SALES'!R338+G338</f>
        <v>0</v>
      </c>
      <c r="I338" s="24"/>
      <c r="J338" s="24"/>
      <c r="K338" s="24">
        <f t="shared" si="4"/>
        <v>0</v>
      </c>
      <c r="L338" s="2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8"/>
      <c r="B339" s="49">
        <f>'GAS SALES'!S339</f>
        <v>0</v>
      </c>
      <c r="C339" s="24"/>
      <c r="D339" s="24"/>
      <c r="E339" s="24">
        <f t="shared" si="1"/>
        <v>0</v>
      </c>
      <c r="F339" s="24">
        <f t="shared" si="6"/>
        <v>0</v>
      </c>
      <c r="G339" s="24">
        <f t="shared" si="3"/>
        <v>0</v>
      </c>
      <c r="H339" s="50">
        <f>'GAS SALES'!R339+G339</f>
        <v>0</v>
      </c>
      <c r="I339" s="24"/>
      <c r="J339" s="24"/>
      <c r="K339" s="24">
        <f t="shared" si="4"/>
        <v>0</v>
      </c>
      <c r="L339" s="2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8"/>
      <c r="B340" s="49">
        <f>'GAS SALES'!S340</f>
        <v>0</v>
      </c>
      <c r="C340" s="24"/>
      <c r="D340" s="24"/>
      <c r="E340" s="24">
        <f t="shared" si="1"/>
        <v>0</v>
      </c>
      <c r="F340" s="24">
        <f t="shared" si="6"/>
        <v>0</v>
      </c>
      <c r="G340" s="24">
        <f t="shared" si="3"/>
        <v>0</v>
      </c>
      <c r="H340" s="50">
        <f>'GAS SALES'!R340+G340</f>
        <v>0</v>
      </c>
      <c r="I340" s="24"/>
      <c r="J340" s="24"/>
      <c r="K340" s="24">
        <f t="shared" si="4"/>
        <v>0</v>
      </c>
      <c r="L340" s="2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8"/>
      <c r="B341" s="49">
        <f>'GAS SALES'!S341</f>
        <v>0</v>
      </c>
      <c r="C341" s="24"/>
      <c r="D341" s="24"/>
      <c r="E341" s="24">
        <f t="shared" si="1"/>
        <v>0</v>
      </c>
      <c r="F341" s="24">
        <f t="shared" si="6"/>
        <v>0</v>
      </c>
      <c r="G341" s="24">
        <f t="shared" si="3"/>
        <v>0</v>
      </c>
      <c r="H341" s="50">
        <f>'GAS SALES'!R341+G341</f>
        <v>0</v>
      </c>
      <c r="I341" s="24"/>
      <c r="J341" s="24"/>
      <c r="K341" s="24">
        <f t="shared" si="4"/>
        <v>0</v>
      </c>
      <c r="L341" s="2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8"/>
      <c r="B342" s="49">
        <f>'GAS SALES'!S342</f>
        <v>0</v>
      </c>
      <c r="C342" s="24"/>
      <c r="D342" s="24"/>
      <c r="E342" s="24">
        <f t="shared" si="1"/>
        <v>0</v>
      </c>
      <c r="F342" s="24">
        <f t="shared" si="6"/>
        <v>0</v>
      </c>
      <c r="G342" s="24">
        <f t="shared" si="3"/>
        <v>0</v>
      </c>
      <c r="H342" s="50">
        <f>'GAS SALES'!R342+G342</f>
        <v>0</v>
      </c>
      <c r="I342" s="24"/>
      <c r="J342" s="24"/>
      <c r="K342" s="24">
        <f t="shared" si="4"/>
        <v>0</v>
      </c>
      <c r="L342" s="2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8"/>
      <c r="B343" s="49">
        <f>'GAS SALES'!S343</f>
        <v>0</v>
      </c>
      <c r="C343" s="24"/>
      <c r="D343" s="24"/>
      <c r="E343" s="24">
        <f t="shared" si="1"/>
        <v>0</v>
      </c>
      <c r="F343" s="24">
        <f t="shared" si="6"/>
        <v>0</v>
      </c>
      <c r="G343" s="24">
        <f t="shared" si="3"/>
        <v>0</v>
      </c>
      <c r="H343" s="50">
        <f>'GAS SALES'!R343+G343</f>
        <v>0</v>
      </c>
      <c r="I343" s="24"/>
      <c r="J343" s="24"/>
      <c r="K343" s="24">
        <f t="shared" si="4"/>
        <v>0</v>
      </c>
      <c r="L343" s="2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8"/>
      <c r="B344" s="49">
        <f>'GAS SALES'!S344</f>
        <v>0</v>
      </c>
      <c r="C344" s="24"/>
      <c r="D344" s="24"/>
      <c r="E344" s="24">
        <f t="shared" si="1"/>
        <v>0</v>
      </c>
      <c r="F344" s="24">
        <f t="shared" si="6"/>
        <v>0</v>
      </c>
      <c r="G344" s="24">
        <f t="shared" si="3"/>
        <v>0</v>
      </c>
      <c r="H344" s="50">
        <f>'GAS SALES'!R344+G344</f>
        <v>0</v>
      </c>
      <c r="I344" s="24"/>
      <c r="J344" s="24"/>
      <c r="K344" s="24">
        <f t="shared" si="4"/>
        <v>0</v>
      </c>
      <c r="L344" s="2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8"/>
      <c r="B345" s="49">
        <f>'GAS SALES'!S345</f>
        <v>0</v>
      </c>
      <c r="C345" s="24"/>
      <c r="D345" s="24"/>
      <c r="E345" s="24">
        <f t="shared" si="1"/>
        <v>0</v>
      </c>
      <c r="F345" s="24">
        <f t="shared" si="6"/>
        <v>0</v>
      </c>
      <c r="G345" s="24">
        <f t="shared" si="3"/>
        <v>0</v>
      </c>
      <c r="H345" s="50">
        <f>'GAS SALES'!R345+G345</f>
        <v>0</v>
      </c>
      <c r="I345" s="24"/>
      <c r="J345" s="24"/>
      <c r="K345" s="24">
        <f t="shared" si="4"/>
        <v>0</v>
      </c>
      <c r="L345" s="2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8"/>
      <c r="B346" s="49">
        <f>'GAS SALES'!S346</f>
        <v>0</v>
      </c>
      <c r="C346" s="24"/>
      <c r="D346" s="24"/>
      <c r="E346" s="24">
        <f t="shared" si="1"/>
        <v>0</v>
      </c>
      <c r="F346" s="24">
        <f t="shared" si="6"/>
        <v>0</v>
      </c>
      <c r="G346" s="24">
        <f t="shared" si="3"/>
        <v>0</v>
      </c>
      <c r="H346" s="50">
        <f>'GAS SALES'!R346+G346</f>
        <v>0</v>
      </c>
      <c r="I346" s="24"/>
      <c r="J346" s="24"/>
      <c r="K346" s="24">
        <f t="shared" si="4"/>
        <v>0</v>
      </c>
      <c r="L346" s="2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8"/>
      <c r="B347" s="49">
        <f>'GAS SALES'!S347</f>
        <v>0</v>
      </c>
      <c r="C347" s="24"/>
      <c r="D347" s="24"/>
      <c r="E347" s="24">
        <f t="shared" si="1"/>
        <v>0</v>
      </c>
      <c r="F347" s="24">
        <f t="shared" si="6"/>
        <v>0</v>
      </c>
      <c r="G347" s="24">
        <f t="shared" si="3"/>
        <v>0</v>
      </c>
      <c r="H347" s="50">
        <f>'GAS SALES'!R347+G347</f>
        <v>0</v>
      </c>
      <c r="I347" s="24"/>
      <c r="J347" s="24"/>
      <c r="K347" s="24">
        <f t="shared" si="4"/>
        <v>0</v>
      </c>
      <c r="L347" s="2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8"/>
      <c r="B348" s="49">
        <f>'GAS SALES'!S348</f>
        <v>0</v>
      </c>
      <c r="C348" s="24"/>
      <c r="D348" s="24"/>
      <c r="E348" s="24">
        <f t="shared" si="1"/>
        <v>0</v>
      </c>
      <c r="F348" s="24">
        <f t="shared" si="6"/>
        <v>0</v>
      </c>
      <c r="G348" s="24">
        <f t="shared" si="3"/>
        <v>0</v>
      </c>
      <c r="H348" s="50">
        <f>'GAS SALES'!R348+G348</f>
        <v>0</v>
      </c>
      <c r="I348" s="24"/>
      <c r="J348" s="24"/>
      <c r="K348" s="24">
        <f t="shared" si="4"/>
        <v>0</v>
      </c>
      <c r="L348" s="2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8"/>
      <c r="B349" s="49">
        <f>'GAS SALES'!S349</f>
        <v>0</v>
      </c>
      <c r="C349" s="24"/>
      <c r="D349" s="24"/>
      <c r="E349" s="24">
        <f t="shared" si="1"/>
        <v>0</v>
      </c>
      <c r="F349" s="24">
        <f t="shared" si="6"/>
        <v>0</v>
      </c>
      <c r="G349" s="24">
        <f t="shared" si="3"/>
        <v>0</v>
      </c>
      <c r="H349" s="50">
        <f>'GAS SALES'!R349+G349</f>
        <v>0</v>
      </c>
      <c r="I349" s="24"/>
      <c r="J349" s="24"/>
      <c r="K349" s="24">
        <f t="shared" si="4"/>
        <v>0</v>
      </c>
      <c r="L349" s="2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8"/>
      <c r="B350" s="49">
        <f>'GAS SALES'!S350</f>
        <v>0</v>
      </c>
      <c r="C350" s="24"/>
      <c r="D350" s="24"/>
      <c r="E350" s="24">
        <f t="shared" si="1"/>
        <v>0</v>
      </c>
      <c r="F350" s="24">
        <f t="shared" si="6"/>
        <v>0</v>
      </c>
      <c r="G350" s="24">
        <f t="shared" si="3"/>
        <v>0</v>
      </c>
      <c r="H350" s="50">
        <f>'GAS SALES'!R350+G350</f>
        <v>0</v>
      </c>
      <c r="I350" s="24"/>
      <c r="J350" s="24"/>
      <c r="K350" s="24">
        <f t="shared" si="4"/>
        <v>0</v>
      </c>
      <c r="L350" s="2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8"/>
      <c r="B351" s="49">
        <f>'GAS SALES'!S351</f>
        <v>0</v>
      </c>
      <c r="C351" s="24"/>
      <c r="D351" s="24"/>
      <c r="E351" s="24">
        <f t="shared" si="1"/>
        <v>0</v>
      </c>
      <c r="F351" s="24">
        <f t="shared" si="6"/>
        <v>0</v>
      </c>
      <c r="G351" s="24">
        <f t="shared" si="3"/>
        <v>0</v>
      </c>
      <c r="H351" s="50">
        <f>'GAS SALES'!R351+G351</f>
        <v>0</v>
      </c>
      <c r="I351" s="24"/>
      <c r="J351" s="24"/>
      <c r="K351" s="24">
        <f t="shared" si="4"/>
        <v>0</v>
      </c>
      <c r="L351" s="2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8"/>
      <c r="B352" s="49">
        <f>'GAS SALES'!S352</f>
        <v>0</v>
      </c>
      <c r="C352" s="24"/>
      <c r="D352" s="24"/>
      <c r="E352" s="24">
        <f t="shared" si="1"/>
        <v>0</v>
      </c>
      <c r="F352" s="24">
        <f t="shared" si="6"/>
        <v>0</v>
      </c>
      <c r="G352" s="24">
        <f t="shared" si="3"/>
        <v>0</v>
      </c>
      <c r="H352" s="50">
        <f>'GAS SALES'!R352+G352</f>
        <v>0</v>
      </c>
      <c r="I352" s="24"/>
      <c r="J352" s="24"/>
      <c r="K352" s="24">
        <f t="shared" si="4"/>
        <v>0</v>
      </c>
      <c r="L352" s="2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8"/>
      <c r="B353" s="49">
        <f>'GAS SALES'!S353</f>
        <v>0</v>
      </c>
      <c r="C353" s="24"/>
      <c r="D353" s="24"/>
      <c r="E353" s="24">
        <f t="shared" si="1"/>
        <v>0</v>
      </c>
      <c r="F353" s="24">
        <f t="shared" si="6"/>
        <v>0</v>
      </c>
      <c r="G353" s="24">
        <f t="shared" si="3"/>
        <v>0</v>
      </c>
      <c r="H353" s="50">
        <f>'GAS SALES'!R353+G353</f>
        <v>0</v>
      </c>
      <c r="I353" s="24"/>
      <c r="J353" s="24"/>
      <c r="K353" s="24">
        <f t="shared" si="4"/>
        <v>0</v>
      </c>
      <c r="L353" s="2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8"/>
      <c r="B354" s="49">
        <f>'GAS SALES'!S354</f>
        <v>0</v>
      </c>
      <c r="C354" s="24"/>
      <c r="D354" s="24"/>
      <c r="E354" s="24">
        <f t="shared" si="1"/>
        <v>0</v>
      </c>
      <c r="F354" s="24">
        <f t="shared" si="6"/>
        <v>0</v>
      </c>
      <c r="G354" s="24">
        <f t="shared" si="3"/>
        <v>0</v>
      </c>
      <c r="H354" s="50">
        <f>'GAS SALES'!R354+G354</f>
        <v>0</v>
      </c>
      <c r="I354" s="24"/>
      <c r="J354" s="24"/>
      <c r="K354" s="24">
        <f t="shared" si="4"/>
        <v>0</v>
      </c>
      <c r="L354" s="2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8"/>
      <c r="B355" s="49">
        <f>'GAS SALES'!S355</f>
        <v>0</v>
      </c>
      <c r="C355" s="24"/>
      <c r="D355" s="24"/>
      <c r="E355" s="24">
        <f t="shared" si="1"/>
        <v>0</v>
      </c>
      <c r="F355" s="24">
        <f t="shared" si="6"/>
        <v>0</v>
      </c>
      <c r="G355" s="24">
        <f t="shared" si="3"/>
        <v>0</v>
      </c>
      <c r="H355" s="50">
        <f>'GAS SALES'!R355+G355</f>
        <v>0</v>
      </c>
      <c r="I355" s="24"/>
      <c r="J355" s="24"/>
      <c r="K355" s="24">
        <f t="shared" si="4"/>
        <v>0</v>
      </c>
      <c r="L355" s="2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8"/>
      <c r="B356" s="49">
        <f>'GAS SALES'!S356</f>
        <v>0</v>
      </c>
      <c r="C356" s="24"/>
      <c r="D356" s="24"/>
      <c r="E356" s="24">
        <f t="shared" si="1"/>
        <v>0</v>
      </c>
      <c r="F356" s="24">
        <f t="shared" si="6"/>
        <v>0</v>
      </c>
      <c r="G356" s="24">
        <f t="shared" si="3"/>
        <v>0</v>
      </c>
      <c r="H356" s="50">
        <f>'GAS SALES'!R356+G356</f>
        <v>0</v>
      </c>
      <c r="I356" s="24"/>
      <c r="J356" s="24"/>
      <c r="K356" s="24">
        <f t="shared" si="4"/>
        <v>0</v>
      </c>
      <c r="L356" s="2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8"/>
      <c r="B357" s="49">
        <f>'GAS SALES'!S357</f>
        <v>0</v>
      </c>
      <c r="C357" s="24"/>
      <c r="D357" s="24"/>
      <c r="E357" s="24">
        <f t="shared" si="1"/>
        <v>0</v>
      </c>
      <c r="F357" s="24">
        <f t="shared" si="6"/>
        <v>0</v>
      </c>
      <c r="G357" s="24">
        <f t="shared" si="3"/>
        <v>0</v>
      </c>
      <c r="H357" s="50">
        <f>'GAS SALES'!R357+G357</f>
        <v>0</v>
      </c>
      <c r="I357" s="24"/>
      <c r="J357" s="24"/>
      <c r="K357" s="24">
        <f t="shared" si="4"/>
        <v>0</v>
      </c>
      <c r="L357" s="2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8"/>
      <c r="B358" s="49">
        <f>'GAS SALES'!S358</f>
        <v>0</v>
      </c>
      <c r="C358" s="24"/>
      <c r="D358" s="24"/>
      <c r="E358" s="24">
        <f t="shared" si="1"/>
        <v>0</v>
      </c>
      <c r="F358" s="24">
        <f t="shared" si="6"/>
        <v>0</v>
      </c>
      <c r="G358" s="24">
        <f t="shared" si="3"/>
        <v>0</v>
      </c>
      <c r="H358" s="50">
        <f>'GAS SALES'!R358+G358</f>
        <v>0</v>
      </c>
      <c r="I358" s="24"/>
      <c r="J358" s="24"/>
      <c r="K358" s="24">
        <f t="shared" si="4"/>
        <v>0</v>
      </c>
      <c r="L358" s="2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8"/>
      <c r="B359" s="49">
        <f>'GAS SALES'!S359</f>
        <v>0</v>
      </c>
      <c r="C359" s="24"/>
      <c r="D359" s="24"/>
      <c r="E359" s="24">
        <f t="shared" si="1"/>
        <v>0</v>
      </c>
      <c r="F359" s="24">
        <f t="shared" si="6"/>
        <v>0</v>
      </c>
      <c r="G359" s="24">
        <f t="shared" si="3"/>
        <v>0</v>
      </c>
      <c r="H359" s="50">
        <f>'GAS SALES'!R359+G359</f>
        <v>0</v>
      </c>
      <c r="I359" s="24"/>
      <c r="J359" s="24"/>
      <c r="K359" s="24">
        <f t="shared" si="4"/>
        <v>0</v>
      </c>
      <c r="L359" s="2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8"/>
      <c r="B360" s="49">
        <f>'GAS SALES'!S360</f>
        <v>0</v>
      </c>
      <c r="C360" s="24"/>
      <c r="D360" s="24"/>
      <c r="E360" s="24">
        <f t="shared" si="1"/>
        <v>0</v>
      </c>
      <c r="F360" s="24">
        <f t="shared" si="6"/>
        <v>0</v>
      </c>
      <c r="G360" s="24">
        <f t="shared" si="3"/>
        <v>0</v>
      </c>
      <c r="H360" s="50">
        <f>'GAS SALES'!R360+G360</f>
        <v>0</v>
      </c>
      <c r="I360" s="24"/>
      <c r="J360" s="24"/>
      <c r="K360" s="24">
        <f t="shared" si="4"/>
        <v>0</v>
      </c>
      <c r="L360" s="2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8"/>
      <c r="B361" s="49">
        <f>'GAS SALES'!S361</f>
        <v>0</v>
      </c>
      <c r="C361" s="24"/>
      <c r="D361" s="24"/>
      <c r="E361" s="24">
        <f t="shared" si="1"/>
        <v>0</v>
      </c>
      <c r="F361" s="24">
        <f t="shared" si="6"/>
        <v>0</v>
      </c>
      <c r="G361" s="24">
        <f t="shared" si="3"/>
        <v>0</v>
      </c>
      <c r="H361" s="50">
        <f>'GAS SALES'!R361+G361</f>
        <v>0</v>
      </c>
      <c r="I361" s="24"/>
      <c r="J361" s="24"/>
      <c r="K361" s="24">
        <f t="shared" si="4"/>
        <v>0</v>
      </c>
      <c r="L361" s="2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8"/>
      <c r="B362" s="49">
        <f>'GAS SALES'!S362</f>
        <v>0</v>
      </c>
      <c r="C362" s="24"/>
      <c r="D362" s="24"/>
      <c r="E362" s="24">
        <f t="shared" si="1"/>
        <v>0</v>
      </c>
      <c r="F362" s="24">
        <f t="shared" si="6"/>
        <v>0</v>
      </c>
      <c r="G362" s="24">
        <f t="shared" si="3"/>
        <v>0</v>
      </c>
      <c r="H362" s="50">
        <f>'GAS SALES'!R362+G362</f>
        <v>0</v>
      </c>
      <c r="I362" s="24"/>
      <c r="J362" s="24"/>
      <c r="K362" s="24">
        <f t="shared" si="4"/>
        <v>0</v>
      </c>
      <c r="L362" s="2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8"/>
      <c r="B363" s="49">
        <f>'GAS SALES'!S363</f>
        <v>0</v>
      </c>
      <c r="C363" s="24"/>
      <c r="D363" s="24"/>
      <c r="E363" s="24">
        <f t="shared" si="1"/>
        <v>0</v>
      </c>
      <c r="F363" s="24">
        <f t="shared" si="6"/>
        <v>0</v>
      </c>
      <c r="G363" s="24">
        <f t="shared" si="3"/>
        <v>0</v>
      </c>
      <c r="H363" s="50">
        <f>'GAS SALES'!R363+G363</f>
        <v>0</v>
      </c>
      <c r="I363" s="24"/>
      <c r="J363" s="24"/>
      <c r="K363" s="24">
        <f t="shared" si="4"/>
        <v>0</v>
      </c>
      <c r="L363" s="2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8"/>
      <c r="B364" s="49">
        <f>'GAS SALES'!S364</f>
        <v>0</v>
      </c>
      <c r="C364" s="24"/>
      <c r="D364" s="24"/>
      <c r="E364" s="24">
        <f t="shared" si="1"/>
        <v>0</v>
      </c>
      <c r="F364" s="24">
        <f t="shared" si="6"/>
        <v>0</v>
      </c>
      <c r="G364" s="24">
        <f t="shared" si="3"/>
        <v>0</v>
      </c>
      <c r="H364" s="50">
        <f>'GAS SALES'!R364+G364</f>
        <v>0</v>
      </c>
      <c r="I364" s="24"/>
      <c r="J364" s="24"/>
      <c r="K364" s="24">
        <f t="shared" si="4"/>
        <v>0</v>
      </c>
      <c r="L364" s="2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8"/>
      <c r="B365" s="49">
        <f>'GAS SALES'!S365</f>
        <v>0</v>
      </c>
      <c r="C365" s="24"/>
      <c r="D365" s="24"/>
      <c r="E365" s="24">
        <f t="shared" si="1"/>
        <v>0</v>
      </c>
      <c r="F365" s="24">
        <f t="shared" si="6"/>
        <v>0</v>
      </c>
      <c r="G365" s="24">
        <f t="shared" si="3"/>
        <v>0</v>
      </c>
      <c r="H365" s="50">
        <f>'GAS SALES'!R365+G365</f>
        <v>0</v>
      </c>
      <c r="I365" s="24"/>
      <c r="J365" s="24"/>
      <c r="K365" s="24">
        <f t="shared" si="4"/>
        <v>0</v>
      </c>
      <c r="L365" s="2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8"/>
      <c r="B366" s="49">
        <f>'GAS SALES'!S366</f>
        <v>0</v>
      </c>
      <c r="C366" s="24"/>
      <c r="D366" s="24"/>
      <c r="E366" s="24">
        <f t="shared" si="1"/>
        <v>0</v>
      </c>
      <c r="F366" s="24">
        <f t="shared" si="6"/>
        <v>0</v>
      </c>
      <c r="G366" s="24">
        <f t="shared" si="3"/>
        <v>0</v>
      </c>
      <c r="H366" s="50">
        <f>'GAS SALES'!R366+G366</f>
        <v>0</v>
      </c>
      <c r="I366" s="24"/>
      <c r="J366" s="24"/>
      <c r="K366" s="24">
        <f t="shared" si="4"/>
        <v>0</v>
      </c>
      <c r="L366" s="2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8"/>
      <c r="B367" s="49">
        <f>'GAS SALES'!S367</f>
        <v>0</v>
      </c>
      <c r="C367" s="24"/>
      <c r="D367" s="24"/>
      <c r="E367" s="24">
        <f t="shared" si="1"/>
        <v>0</v>
      </c>
      <c r="F367" s="24">
        <f t="shared" si="6"/>
        <v>0</v>
      </c>
      <c r="G367" s="24">
        <f t="shared" si="3"/>
        <v>0</v>
      </c>
      <c r="H367" s="50">
        <f>'GAS SALES'!R367+G367</f>
        <v>0</v>
      </c>
      <c r="I367" s="24"/>
      <c r="J367" s="24"/>
      <c r="K367" s="24">
        <f t="shared" si="4"/>
        <v>0</v>
      </c>
      <c r="L367" s="2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1"/>
      <c r="B368" s="49">
        <f>'GAS SALES'!S368</f>
        <v>0</v>
      </c>
      <c r="C368" s="24"/>
      <c r="D368" s="24"/>
      <c r="E368" s="24">
        <f t="shared" si="1"/>
        <v>0</v>
      </c>
      <c r="F368" s="24">
        <f t="shared" si="6"/>
        <v>0</v>
      </c>
      <c r="G368" s="24">
        <f t="shared" si="3"/>
        <v>0</v>
      </c>
      <c r="H368" s="50">
        <f>'GAS SALES'!R368+G368</f>
        <v>0</v>
      </c>
      <c r="I368" s="24"/>
      <c r="J368" s="24"/>
      <c r="K368" s="24">
        <f t="shared" si="4"/>
        <v>0</v>
      </c>
      <c r="L368" s="2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1"/>
      <c r="B369" s="49">
        <f>'GAS SALES'!S369</f>
        <v>0</v>
      </c>
      <c r="C369" s="24"/>
      <c r="D369" s="24"/>
      <c r="E369" s="24">
        <f t="shared" si="1"/>
        <v>0</v>
      </c>
      <c r="F369" s="24">
        <f t="shared" si="6"/>
        <v>0</v>
      </c>
      <c r="G369" s="24">
        <f t="shared" si="3"/>
        <v>0</v>
      </c>
      <c r="H369" s="50">
        <f>'GAS SALES'!R369+G369</f>
        <v>0</v>
      </c>
      <c r="I369" s="24"/>
      <c r="J369" s="24"/>
      <c r="K369" s="24">
        <f t="shared" si="4"/>
        <v>0</v>
      </c>
      <c r="L369" s="2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1"/>
      <c r="B370" s="52"/>
      <c r="C370" s="24"/>
      <c r="D370" s="24"/>
      <c r="E370" s="24">
        <f t="shared" si="1"/>
        <v>0</v>
      </c>
      <c r="F370" s="24">
        <f t="shared" si="6"/>
        <v>0</v>
      </c>
      <c r="G370" s="24">
        <f t="shared" si="3"/>
        <v>0</v>
      </c>
      <c r="H370" s="24"/>
      <c r="I370" s="24"/>
      <c r="J370" s="24"/>
      <c r="K370" s="24">
        <f t="shared" si="4"/>
        <v>0</v>
      </c>
      <c r="L370" s="2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1"/>
      <c r="B371" s="52">
        <f>'GAS SALES'!S5</f>
        <v>6430.587382</v>
      </c>
      <c r="C371" s="53"/>
      <c r="D371" s="53"/>
      <c r="E371" s="24">
        <f t="shared" si="1"/>
        <v>0</v>
      </c>
      <c r="F371" s="24">
        <f t="shared" si="6"/>
        <v>6430.587382</v>
      </c>
      <c r="G371" s="24">
        <f t="shared" si="3"/>
        <v>0</v>
      </c>
      <c r="H371" s="24"/>
      <c r="I371" s="24"/>
      <c r="J371" s="24"/>
      <c r="K371" s="24">
        <f t="shared" si="4"/>
        <v>6430.587382</v>
      </c>
      <c r="L371" s="2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1"/>
      <c r="B372" s="52">
        <f>'GAS SALES'!S6</f>
        <v>10974.9082</v>
      </c>
      <c r="C372" s="53"/>
      <c r="D372" s="53"/>
      <c r="E372" s="24">
        <f t="shared" si="1"/>
        <v>0</v>
      </c>
      <c r="F372" s="24">
        <f t="shared" si="6"/>
        <v>10974.9082</v>
      </c>
      <c r="G372" s="24">
        <f t="shared" si="3"/>
        <v>0</v>
      </c>
      <c r="H372" s="24">
        <f>'GAS SALES'!R6+G372</f>
        <v>858.0876699</v>
      </c>
      <c r="I372" s="24"/>
      <c r="J372" s="24"/>
      <c r="K372" s="24">
        <f t="shared" si="4"/>
        <v>10974.9082</v>
      </c>
      <c r="L372" s="2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1"/>
      <c r="B373" s="52">
        <f>'GAS SALES'!S7</f>
        <v>12168.28244</v>
      </c>
      <c r="C373" s="53"/>
      <c r="D373" s="53"/>
      <c r="E373" s="24">
        <f t="shared" si="1"/>
        <v>0</v>
      </c>
      <c r="F373" s="24">
        <f t="shared" si="6"/>
        <v>12168.28244</v>
      </c>
      <c r="G373" s="24">
        <f t="shared" si="3"/>
        <v>0</v>
      </c>
      <c r="H373" s="24">
        <f>'GAS SALES'!R7+G373</f>
        <v>945.1849948</v>
      </c>
      <c r="I373" s="24"/>
      <c r="J373" s="24"/>
      <c r="K373" s="24">
        <f t="shared" si="4"/>
        <v>12168.28244</v>
      </c>
      <c r="L373" s="2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1"/>
      <c r="B374" s="52">
        <f>'GAS SALES'!S8</f>
        <v>11174.68031</v>
      </c>
      <c r="C374" s="53"/>
      <c r="D374" s="53"/>
      <c r="E374" s="24">
        <f t="shared" si="1"/>
        <v>0</v>
      </c>
      <c r="F374" s="24">
        <f t="shared" si="6"/>
        <v>11174.68031</v>
      </c>
      <c r="G374" s="24">
        <f t="shared" si="3"/>
        <v>0</v>
      </c>
      <c r="H374" s="24">
        <f>'GAS SALES'!R8+G374</f>
        <v>867.868043</v>
      </c>
      <c r="I374" s="24"/>
      <c r="J374" s="24"/>
      <c r="K374" s="24">
        <f t="shared" si="4"/>
        <v>11174.68031</v>
      </c>
      <c r="L374" s="2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1"/>
      <c r="B375" s="52">
        <f>'GAS SALES'!S9</f>
        <v>12233.83712</v>
      </c>
      <c r="C375" s="53"/>
      <c r="D375" s="53"/>
      <c r="E375" s="24">
        <f t="shared" si="1"/>
        <v>0</v>
      </c>
      <c r="F375" s="24">
        <f t="shared" si="6"/>
        <v>12233.83712</v>
      </c>
      <c r="G375" s="24">
        <f t="shared" si="3"/>
        <v>0</v>
      </c>
      <c r="H375" s="24">
        <f>'GAS SALES'!R9+G375</f>
        <v>934.6063941</v>
      </c>
      <c r="I375" s="24"/>
      <c r="J375" s="24"/>
      <c r="K375" s="24">
        <f t="shared" si="4"/>
        <v>12233.83712</v>
      </c>
      <c r="L375" s="2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1"/>
      <c r="B376" s="52">
        <f>'GAS SALES'!S10</f>
        <v>8514.265218</v>
      </c>
      <c r="C376" s="53"/>
      <c r="D376" s="53"/>
      <c r="E376" s="24">
        <f t="shared" si="1"/>
        <v>0</v>
      </c>
      <c r="F376" s="24">
        <f t="shared" si="6"/>
        <v>8514.265218</v>
      </c>
      <c r="G376" s="24">
        <f t="shared" si="3"/>
        <v>0</v>
      </c>
      <c r="H376" s="24">
        <f>'GAS SALES'!R10+G376</f>
        <v>982.7047405</v>
      </c>
      <c r="I376" s="24"/>
      <c r="J376" s="24"/>
      <c r="K376" s="24">
        <f t="shared" si="4"/>
        <v>8514.265218</v>
      </c>
      <c r="L376" s="2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1"/>
      <c r="B377" s="52">
        <f>'GAS SALES'!S11</f>
        <v>6521.42589</v>
      </c>
      <c r="C377" s="53"/>
      <c r="D377" s="53"/>
      <c r="E377" s="24">
        <f t="shared" si="1"/>
        <v>0</v>
      </c>
      <c r="F377" s="24">
        <f t="shared" si="6"/>
        <v>6521.42589</v>
      </c>
      <c r="G377" s="24">
        <f t="shared" si="3"/>
        <v>0</v>
      </c>
      <c r="H377" s="24">
        <f>'GAS SALES'!R11+G377</f>
        <v>665.7620254</v>
      </c>
      <c r="I377" s="24"/>
      <c r="J377" s="24"/>
      <c r="K377" s="24">
        <f t="shared" si="4"/>
        <v>6521.42589</v>
      </c>
      <c r="L377" s="2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1"/>
      <c r="B378" s="52">
        <f>'GAS SALES'!S12</f>
        <v>9678.452931</v>
      </c>
      <c r="C378" s="53"/>
      <c r="D378" s="53"/>
      <c r="E378" s="24">
        <f t="shared" si="1"/>
        <v>0</v>
      </c>
      <c r="F378" s="24">
        <f t="shared" si="6"/>
        <v>9678.452931</v>
      </c>
      <c r="G378" s="24">
        <f t="shared" si="3"/>
        <v>0</v>
      </c>
      <c r="H378" s="24">
        <f>'GAS SALES'!R12+G378</f>
        <v>947.6425592</v>
      </c>
      <c r="I378" s="24"/>
      <c r="J378" s="24"/>
      <c r="K378" s="24">
        <f t="shared" si="4"/>
        <v>9678.452931</v>
      </c>
      <c r="L378" s="2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1"/>
      <c r="B379" s="52">
        <f>'GAS SALES'!S13</f>
        <v>2231.635992</v>
      </c>
      <c r="C379" s="53"/>
      <c r="D379" s="53"/>
      <c r="E379" s="24">
        <f t="shared" si="1"/>
        <v>0</v>
      </c>
      <c r="F379" s="24">
        <f t="shared" si="6"/>
        <v>2231.635992</v>
      </c>
      <c r="G379" s="24">
        <f t="shared" si="3"/>
        <v>0</v>
      </c>
      <c r="H379" s="24">
        <f>'GAS SALES'!R13+G379</f>
        <v>193.768115</v>
      </c>
      <c r="I379" s="24"/>
      <c r="J379" s="24"/>
      <c r="K379" s="24">
        <f t="shared" si="4"/>
        <v>2231.635992</v>
      </c>
      <c r="L379" s="2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1"/>
      <c r="B380" s="52">
        <f>'GAS SALES'!S14</f>
        <v>8632.279655</v>
      </c>
      <c r="C380" s="53"/>
      <c r="D380" s="53"/>
      <c r="E380" s="24">
        <f t="shared" si="1"/>
        <v>0</v>
      </c>
      <c r="F380" s="24">
        <f t="shared" si="6"/>
        <v>8632.279655</v>
      </c>
      <c r="G380" s="24">
        <f t="shared" si="3"/>
        <v>0</v>
      </c>
      <c r="H380" s="24">
        <f>'GAS SALES'!R14+G380</f>
        <v>727.7460865</v>
      </c>
      <c r="I380" s="24"/>
      <c r="J380" s="24"/>
      <c r="K380" s="24">
        <f t="shared" si="4"/>
        <v>8632.279655</v>
      </c>
      <c r="L380" s="2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1"/>
      <c r="B381" s="52">
        <f>'GAS SALES'!S15</f>
        <v>24723.49662</v>
      </c>
      <c r="C381" s="53"/>
      <c r="D381" s="53"/>
      <c r="E381" s="24">
        <f t="shared" si="1"/>
        <v>0</v>
      </c>
      <c r="F381" s="24">
        <f t="shared" si="6"/>
        <v>24723.49662</v>
      </c>
      <c r="G381" s="24">
        <f t="shared" si="3"/>
        <v>0</v>
      </c>
      <c r="H381" s="24">
        <f>'GAS SALES'!R15+G381</f>
        <v>2001.947948</v>
      </c>
      <c r="I381" s="24"/>
      <c r="J381" s="24"/>
      <c r="K381" s="24">
        <f t="shared" si="4"/>
        <v>24723.49662</v>
      </c>
      <c r="L381" s="2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1"/>
      <c r="B382" s="52">
        <f>'GAS SALES'!S16</f>
        <v>13473.99567</v>
      </c>
      <c r="C382" s="53"/>
      <c r="D382" s="53"/>
      <c r="E382" s="24">
        <f t="shared" si="1"/>
        <v>0</v>
      </c>
      <c r="F382" s="24">
        <f t="shared" si="6"/>
        <v>13473.99567</v>
      </c>
      <c r="G382" s="24">
        <f t="shared" si="3"/>
        <v>0</v>
      </c>
      <c r="H382" s="24">
        <f>'GAS SALES'!R16+G382</f>
        <v>1269.416756</v>
      </c>
      <c r="I382" s="24"/>
      <c r="J382" s="24"/>
      <c r="K382" s="24">
        <f t="shared" si="4"/>
        <v>13473.99567</v>
      </c>
      <c r="L382" s="2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1"/>
      <c r="B383" s="52">
        <f>'GAS SALES'!S17</f>
        <v>7252.589591</v>
      </c>
      <c r="C383" s="53"/>
      <c r="D383" s="53"/>
      <c r="E383" s="24">
        <f t="shared" si="1"/>
        <v>0</v>
      </c>
      <c r="F383" s="24">
        <f t="shared" si="6"/>
        <v>7252.589591</v>
      </c>
      <c r="G383" s="24">
        <f t="shared" si="3"/>
        <v>0</v>
      </c>
      <c r="H383" s="24">
        <f>'GAS SALES'!R17+G383</f>
        <v>710.6051974</v>
      </c>
      <c r="I383" s="24"/>
      <c r="J383" s="24"/>
      <c r="K383" s="24">
        <f t="shared" si="4"/>
        <v>7252.589591</v>
      </c>
      <c r="L383" s="2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1"/>
      <c r="B384" s="52">
        <f>'GAS SALES'!S18</f>
        <v>7087.433801</v>
      </c>
      <c r="C384" s="53"/>
      <c r="D384" s="53"/>
      <c r="E384" s="24">
        <f t="shared" si="1"/>
        <v>0</v>
      </c>
      <c r="F384" s="24">
        <f t="shared" si="6"/>
        <v>7087.433801</v>
      </c>
      <c r="G384" s="24">
        <f t="shared" si="3"/>
        <v>0</v>
      </c>
      <c r="H384" s="24">
        <f>'GAS SALES'!R18+G384</f>
        <v>780.0249548</v>
      </c>
      <c r="I384" s="24"/>
      <c r="J384" s="24"/>
      <c r="K384" s="24">
        <f t="shared" si="4"/>
        <v>7087.433801</v>
      </c>
      <c r="L384" s="2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1"/>
      <c r="B385" s="52">
        <f>'GAS SALES'!S19</f>
        <v>8364.538122</v>
      </c>
      <c r="C385" s="53"/>
      <c r="D385" s="53"/>
      <c r="E385" s="24">
        <f t="shared" si="1"/>
        <v>0</v>
      </c>
      <c r="F385" s="24">
        <f t="shared" si="6"/>
        <v>8364.538122</v>
      </c>
      <c r="G385" s="24">
        <f t="shared" si="3"/>
        <v>0</v>
      </c>
      <c r="H385" s="24">
        <f>'GAS SALES'!R19+G385</f>
        <v>915.1551517</v>
      </c>
      <c r="I385" s="24"/>
      <c r="J385" s="24"/>
      <c r="K385" s="24">
        <f t="shared" si="4"/>
        <v>8364.538122</v>
      </c>
      <c r="L385" s="2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1"/>
      <c r="B386" s="52">
        <f>'GAS SALES'!S20</f>
        <v>9706.548217</v>
      </c>
      <c r="C386" s="53"/>
      <c r="D386" s="53"/>
      <c r="E386" s="24">
        <f t="shared" si="1"/>
        <v>0</v>
      </c>
      <c r="F386" s="24">
        <f t="shared" si="6"/>
        <v>9706.548217</v>
      </c>
      <c r="G386" s="24">
        <f t="shared" si="3"/>
        <v>0</v>
      </c>
      <c r="H386" s="24">
        <f>'GAS SALES'!R20+G386</f>
        <v>1053.169943</v>
      </c>
      <c r="I386" s="24"/>
      <c r="J386" s="24"/>
      <c r="K386" s="24">
        <f t="shared" si="4"/>
        <v>9706.548217</v>
      </c>
      <c r="L386" s="2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1"/>
      <c r="B387" s="52">
        <f>'GAS SALES'!S21</f>
        <v>9382.890139</v>
      </c>
      <c r="C387" s="53"/>
      <c r="D387" s="53"/>
      <c r="E387" s="24">
        <f t="shared" si="1"/>
        <v>0</v>
      </c>
      <c r="F387" s="24">
        <f t="shared" si="6"/>
        <v>9382.890139</v>
      </c>
      <c r="G387" s="24">
        <f t="shared" si="3"/>
        <v>0</v>
      </c>
      <c r="H387" s="24">
        <f>'GAS SALES'!R21+G387</f>
        <v>1023.305446</v>
      </c>
      <c r="I387" s="24"/>
      <c r="J387" s="24"/>
      <c r="K387" s="24">
        <f t="shared" si="4"/>
        <v>9382.890139</v>
      </c>
      <c r="L387" s="2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1"/>
      <c r="B388" s="52">
        <f>'GAS SALES'!S22</f>
        <v>13418.28931</v>
      </c>
      <c r="C388" s="53"/>
      <c r="D388" s="53"/>
      <c r="E388" s="24">
        <f t="shared" si="1"/>
        <v>0</v>
      </c>
      <c r="F388" s="24">
        <f t="shared" si="6"/>
        <v>13418.28931</v>
      </c>
      <c r="G388" s="24">
        <f t="shared" si="3"/>
        <v>0</v>
      </c>
      <c r="H388" s="24">
        <f>'GAS SALES'!R22+G388</f>
        <v>1449.104688</v>
      </c>
      <c r="I388" s="24"/>
      <c r="J388" s="24"/>
      <c r="K388" s="24">
        <f t="shared" si="4"/>
        <v>13418.28931</v>
      </c>
      <c r="L388" s="2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1"/>
      <c r="B389" s="52">
        <f>'GAS SALES'!S23</f>
        <v>15976.15421</v>
      </c>
      <c r="C389" s="53"/>
      <c r="D389" s="53"/>
      <c r="E389" s="24">
        <f t="shared" si="1"/>
        <v>0</v>
      </c>
      <c r="F389" s="24">
        <f t="shared" si="6"/>
        <v>15976.15421</v>
      </c>
      <c r="G389" s="24">
        <f t="shared" si="3"/>
        <v>0</v>
      </c>
      <c r="H389" s="24">
        <f>'GAS SALES'!R23+G389</f>
        <v>1721.837371</v>
      </c>
      <c r="I389" s="24"/>
      <c r="J389" s="24"/>
      <c r="K389" s="24">
        <f t="shared" si="4"/>
        <v>15976.15421</v>
      </c>
      <c r="L389" s="2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1"/>
      <c r="B390" s="52">
        <f>'GAS SALES'!S24</f>
        <v>4400.395043</v>
      </c>
      <c r="C390" s="53"/>
      <c r="D390" s="53"/>
      <c r="E390" s="24">
        <f t="shared" si="1"/>
        <v>0</v>
      </c>
      <c r="F390" s="24">
        <f t="shared" si="6"/>
        <v>4400.395043</v>
      </c>
      <c r="G390" s="24">
        <f t="shared" si="3"/>
        <v>0</v>
      </c>
      <c r="H390" s="24">
        <f>'GAS SALES'!R24+G390</f>
        <v>487.6344091</v>
      </c>
      <c r="I390" s="24"/>
      <c r="J390" s="24"/>
      <c r="K390" s="24">
        <f t="shared" si="4"/>
        <v>4400.395043</v>
      </c>
      <c r="L390" s="2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1"/>
      <c r="B391" s="52">
        <f>'GAS SALES'!S25</f>
        <v>1414.973063</v>
      </c>
      <c r="C391" s="53"/>
      <c r="D391" s="53"/>
      <c r="E391" s="24">
        <f t="shared" si="1"/>
        <v>0</v>
      </c>
      <c r="F391" s="24">
        <f t="shared" si="6"/>
        <v>1414.973063</v>
      </c>
      <c r="G391" s="24">
        <f t="shared" si="3"/>
        <v>0</v>
      </c>
      <c r="H391" s="24">
        <f>'GAS SALES'!R25+G391</f>
        <v>157.5745013</v>
      </c>
      <c r="I391" s="24"/>
      <c r="J391" s="24"/>
      <c r="K391" s="24">
        <f t="shared" si="4"/>
        <v>1414.973063</v>
      </c>
      <c r="L391" s="2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1"/>
      <c r="B392" s="52">
        <f>'GAS SALES'!S26</f>
        <v>4870.456097</v>
      </c>
      <c r="C392" s="53"/>
      <c r="D392" s="53"/>
      <c r="E392" s="24">
        <f t="shared" si="1"/>
        <v>0</v>
      </c>
      <c r="F392" s="24">
        <f t="shared" si="6"/>
        <v>4870.456097</v>
      </c>
      <c r="G392" s="24">
        <f t="shared" si="3"/>
        <v>0</v>
      </c>
      <c r="H392" s="24">
        <f>'GAS SALES'!R26+G392</f>
        <v>524.3937765</v>
      </c>
      <c r="I392" s="24"/>
      <c r="J392" s="24"/>
      <c r="K392" s="24">
        <f t="shared" si="4"/>
        <v>4870.456097</v>
      </c>
      <c r="L392" s="2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1"/>
      <c r="B393" s="52">
        <f>'GAS SALES'!S27</f>
        <v>8452.612191</v>
      </c>
      <c r="C393" s="53"/>
      <c r="D393" s="53"/>
      <c r="E393" s="24">
        <f t="shared" si="1"/>
        <v>0</v>
      </c>
      <c r="F393" s="24">
        <f t="shared" si="6"/>
        <v>8452.612191</v>
      </c>
      <c r="G393" s="24">
        <f t="shared" si="3"/>
        <v>0</v>
      </c>
      <c r="H393" s="24">
        <f>'GAS SALES'!R27+G393</f>
        <v>899.8142536</v>
      </c>
      <c r="I393" s="24"/>
      <c r="J393" s="24"/>
      <c r="K393" s="24">
        <f t="shared" si="4"/>
        <v>8452.612191</v>
      </c>
      <c r="L393" s="2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1"/>
      <c r="B394" s="52">
        <f>'GAS SALES'!S28</f>
        <v>10783.50335</v>
      </c>
      <c r="C394" s="53"/>
      <c r="D394" s="53"/>
      <c r="E394" s="24">
        <f t="shared" si="1"/>
        <v>0</v>
      </c>
      <c r="F394" s="24">
        <f t="shared" si="6"/>
        <v>10783.50335</v>
      </c>
      <c r="G394" s="24">
        <f t="shared" si="3"/>
        <v>0</v>
      </c>
      <c r="H394" s="24">
        <f>'GAS SALES'!R28+G394</f>
        <v>1136.972857</v>
      </c>
      <c r="I394" s="24"/>
      <c r="J394" s="24"/>
      <c r="K394" s="24">
        <f t="shared" si="4"/>
        <v>10783.50335</v>
      </c>
      <c r="L394" s="2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1"/>
      <c r="B395" s="52">
        <f>'GAS SALES'!S29</f>
        <v>11522.26831</v>
      </c>
      <c r="C395" s="53"/>
      <c r="D395" s="53"/>
      <c r="E395" s="24">
        <f t="shared" si="1"/>
        <v>0</v>
      </c>
      <c r="F395" s="24">
        <f t="shared" si="6"/>
        <v>11522.26831</v>
      </c>
      <c r="G395" s="24">
        <f t="shared" si="3"/>
        <v>0</v>
      </c>
      <c r="H395" s="24">
        <f>'GAS SALES'!R29+G395</f>
        <v>1253.321626</v>
      </c>
      <c r="I395" s="24"/>
      <c r="J395" s="24"/>
      <c r="K395" s="24">
        <f t="shared" si="4"/>
        <v>11522.26831</v>
      </c>
      <c r="L395" s="2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1"/>
      <c r="B396" s="52">
        <f>'GAS SALES'!S30</f>
        <v>14114.838</v>
      </c>
      <c r="C396" s="53"/>
      <c r="D396" s="53"/>
      <c r="E396" s="24">
        <f t="shared" si="1"/>
        <v>0</v>
      </c>
      <c r="F396" s="24">
        <f t="shared" si="6"/>
        <v>14114.838</v>
      </c>
      <c r="G396" s="24">
        <f t="shared" si="3"/>
        <v>0</v>
      </c>
      <c r="H396" s="24">
        <f>'GAS SALES'!R30+G396</f>
        <v>986.196978</v>
      </c>
      <c r="I396" s="24"/>
      <c r="J396" s="24"/>
      <c r="K396" s="24">
        <f t="shared" si="4"/>
        <v>14114.838</v>
      </c>
      <c r="L396" s="2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1"/>
      <c r="B397" s="52">
        <f>'GAS SALES'!S31</f>
        <v>13984.91287</v>
      </c>
      <c r="C397" s="53"/>
      <c r="D397" s="53"/>
      <c r="E397" s="24">
        <f t="shared" si="1"/>
        <v>0</v>
      </c>
      <c r="F397" s="24">
        <f t="shared" si="6"/>
        <v>13984.91287</v>
      </c>
      <c r="G397" s="24">
        <f t="shared" si="3"/>
        <v>0</v>
      </c>
      <c r="H397" s="24">
        <f>'GAS SALES'!R31+G397</f>
        <v>972.040532</v>
      </c>
      <c r="I397" s="24"/>
      <c r="J397" s="24"/>
      <c r="K397" s="24">
        <f t="shared" si="4"/>
        <v>13984.91287</v>
      </c>
      <c r="L397" s="2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1"/>
      <c r="B398" s="52">
        <f>'GAS SALES'!S32</f>
        <v>0</v>
      </c>
      <c r="C398" s="53"/>
      <c r="D398" s="53"/>
      <c r="E398" s="24">
        <f t="shared" si="1"/>
        <v>0</v>
      </c>
      <c r="F398" s="24">
        <f t="shared" si="6"/>
        <v>0</v>
      </c>
      <c r="G398" s="24">
        <f t="shared" si="3"/>
        <v>0</v>
      </c>
      <c r="H398" s="24">
        <f>'GAS SALES'!R32+G398</f>
        <v>0</v>
      </c>
      <c r="I398" s="24"/>
      <c r="J398" s="24"/>
      <c r="K398" s="24">
        <f t="shared" si="4"/>
        <v>0</v>
      </c>
      <c r="L398" s="2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1"/>
      <c r="B399" s="52">
        <f>'GAS SALES'!S33</f>
        <v>4705.214651</v>
      </c>
      <c r="C399" s="53"/>
      <c r="D399" s="53"/>
      <c r="E399" s="24">
        <f t="shared" si="1"/>
        <v>0</v>
      </c>
      <c r="F399" s="24">
        <f t="shared" si="6"/>
        <v>4705.214651</v>
      </c>
      <c r="G399" s="24">
        <f t="shared" si="3"/>
        <v>0</v>
      </c>
      <c r="H399" s="24">
        <f>'GAS SALES'!R33+G399</f>
        <v>325.119331</v>
      </c>
      <c r="I399" s="24"/>
      <c r="J399" s="24"/>
      <c r="K399" s="24">
        <f t="shared" si="4"/>
        <v>4705.214651</v>
      </c>
      <c r="L399" s="2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1"/>
      <c r="B400" s="52">
        <f>'GAS SALES'!S34</f>
        <v>7606.083437</v>
      </c>
      <c r="C400" s="53"/>
      <c r="D400" s="53"/>
      <c r="E400" s="24">
        <f t="shared" si="1"/>
        <v>0</v>
      </c>
      <c r="F400" s="24">
        <f t="shared" si="6"/>
        <v>7606.083437</v>
      </c>
      <c r="G400" s="24">
        <f t="shared" si="3"/>
        <v>0</v>
      </c>
      <c r="H400" s="24">
        <f>'GAS SALES'!R34+G400</f>
        <v>544.353032</v>
      </c>
      <c r="I400" s="24"/>
      <c r="J400" s="24"/>
      <c r="K400" s="24">
        <f t="shared" si="4"/>
        <v>7606.083437</v>
      </c>
      <c r="L400" s="2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1"/>
      <c r="B401" s="52">
        <f>'GAS SALES'!S35</f>
        <v>11051.54873</v>
      </c>
      <c r="C401" s="53"/>
      <c r="D401" s="53"/>
      <c r="E401" s="24">
        <f t="shared" si="1"/>
        <v>0</v>
      </c>
      <c r="F401" s="24">
        <f t="shared" si="6"/>
        <v>11051.54873</v>
      </c>
      <c r="G401" s="24">
        <f t="shared" si="3"/>
        <v>0</v>
      </c>
      <c r="H401" s="24">
        <f>'GAS SALES'!R35+G401</f>
        <v>772.717973</v>
      </c>
      <c r="I401" s="24"/>
      <c r="J401" s="24"/>
      <c r="K401" s="24">
        <f t="shared" si="4"/>
        <v>11051.54873</v>
      </c>
      <c r="L401" s="2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1"/>
      <c r="B402" s="52">
        <f>'GAS SALES'!S36</f>
        <v>15083.85083</v>
      </c>
      <c r="C402" s="53"/>
      <c r="D402" s="53"/>
      <c r="E402" s="24">
        <f t="shared" si="1"/>
        <v>0</v>
      </c>
      <c r="F402" s="24">
        <f t="shared" si="6"/>
        <v>15083.85083</v>
      </c>
      <c r="G402" s="24">
        <f t="shared" si="3"/>
        <v>0</v>
      </c>
      <c r="H402" s="24">
        <f>'GAS SALES'!R36+G402</f>
        <v>1038.084884</v>
      </c>
      <c r="I402" s="24"/>
      <c r="J402" s="24"/>
      <c r="K402" s="24">
        <f t="shared" si="4"/>
        <v>15083.85083</v>
      </c>
      <c r="L402" s="2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1"/>
      <c r="B403" s="52">
        <f>'GAS SALES'!S37</f>
        <v>11755.87731</v>
      </c>
      <c r="C403" s="53"/>
      <c r="D403" s="53"/>
      <c r="E403" s="24">
        <f t="shared" si="1"/>
        <v>0</v>
      </c>
      <c r="F403" s="24">
        <f t="shared" si="6"/>
        <v>11755.87731</v>
      </c>
      <c r="G403" s="24">
        <f t="shared" si="3"/>
        <v>0</v>
      </c>
      <c r="H403" s="24">
        <f>'GAS SALES'!R37+G403</f>
        <v>811.048814</v>
      </c>
      <c r="I403" s="24"/>
      <c r="J403" s="24"/>
      <c r="K403" s="24">
        <f t="shared" si="4"/>
        <v>11755.87731</v>
      </c>
      <c r="L403" s="2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1"/>
      <c r="B404" s="52">
        <f>'GAS SALES'!S38</f>
        <v>11764.73722</v>
      </c>
      <c r="C404" s="53"/>
      <c r="D404" s="53"/>
      <c r="E404" s="24">
        <f t="shared" si="1"/>
        <v>0</v>
      </c>
      <c r="F404" s="24">
        <f t="shared" si="6"/>
        <v>11764.73722</v>
      </c>
      <c r="G404" s="24">
        <f t="shared" si="3"/>
        <v>0</v>
      </c>
      <c r="H404" s="24">
        <f>'GAS SALES'!R38+G404</f>
        <v>811.889263</v>
      </c>
      <c r="I404" s="24"/>
      <c r="J404" s="24"/>
      <c r="K404" s="24">
        <f t="shared" si="4"/>
        <v>11764.73722</v>
      </c>
      <c r="L404" s="2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1"/>
      <c r="B405" s="52">
        <f>'GAS SALES'!S39</f>
        <v>14350.07793</v>
      </c>
      <c r="C405" s="53"/>
      <c r="D405" s="53"/>
      <c r="E405" s="24">
        <f t="shared" si="1"/>
        <v>0</v>
      </c>
      <c r="F405" s="24">
        <f t="shared" si="6"/>
        <v>14350.07793</v>
      </c>
      <c r="G405" s="24">
        <f t="shared" si="3"/>
        <v>0</v>
      </c>
      <c r="H405" s="24">
        <f>'GAS SALES'!R39+G405</f>
        <v>999.547465</v>
      </c>
      <c r="I405" s="24"/>
      <c r="J405" s="24"/>
      <c r="K405" s="24">
        <f t="shared" si="4"/>
        <v>14350.07793</v>
      </c>
      <c r="L405" s="2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1"/>
      <c r="B406" s="52">
        <f>'GAS SALES'!S40</f>
        <v>6063.60416</v>
      </c>
      <c r="C406" s="53"/>
      <c r="D406" s="53"/>
      <c r="E406" s="24">
        <f t="shared" si="1"/>
        <v>0</v>
      </c>
      <c r="F406" s="24">
        <f t="shared" si="6"/>
        <v>6063.60416</v>
      </c>
      <c r="G406" s="24">
        <f t="shared" si="3"/>
        <v>0</v>
      </c>
      <c r="H406" s="24">
        <f>'GAS SALES'!R40+G406</f>
        <v>695.282875</v>
      </c>
      <c r="I406" s="24"/>
      <c r="J406" s="24"/>
      <c r="K406" s="24">
        <f t="shared" si="4"/>
        <v>6063.60416</v>
      </c>
      <c r="L406" s="2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1"/>
      <c r="B407" s="52">
        <f>'GAS SALES'!S41</f>
        <v>4641.302122</v>
      </c>
      <c r="C407" s="53"/>
      <c r="D407" s="53"/>
      <c r="E407" s="24">
        <f t="shared" si="1"/>
        <v>0</v>
      </c>
      <c r="F407" s="24">
        <f t="shared" si="6"/>
        <v>4641.302122</v>
      </c>
      <c r="G407" s="24">
        <f t="shared" si="3"/>
        <v>0</v>
      </c>
      <c r="H407" s="24">
        <f>'GAS SALES'!R41+G407</f>
        <v>394.265192</v>
      </c>
      <c r="I407" s="24"/>
      <c r="J407" s="24"/>
      <c r="K407" s="24">
        <f t="shared" si="4"/>
        <v>4641.302122</v>
      </c>
      <c r="L407" s="2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1"/>
      <c r="B408" s="52">
        <f>'GAS SALES'!S42</f>
        <v>5645.817759</v>
      </c>
      <c r="C408" s="53"/>
      <c r="D408" s="53"/>
      <c r="E408" s="24">
        <f t="shared" si="1"/>
        <v>0</v>
      </c>
      <c r="F408" s="24">
        <f t="shared" si="6"/>
        <v>5645.817759</v>
      </c>
      <c r="G408" s="24">
        <f t="shared" si="3"/>
        <v>0</v>
      </c>
      <c r="H408" s="24">
        <f>'GAS SALES'!R42+G408</f>
        <v>498.946249</v>
      </c>
      <c r="I408" s="24"/>
      <c r="J408" s="24"/>
      <c r="K408" s="24">
        <f t="shared" si="4"/>
        <v>5645.817759</v>
      </c>
      <c r="L408" s="2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1"/>
      <c r="B409" s="52">
        <f>'GAS SALES'!S43</f>
        <v>11650.01787</v>
      </c>
      <c r="C409" s="53"/>
      <c r="D409" s="53"/>
      <c r="E409" s="24">
        <f t="shared" si="1"/>
        <v>0</v>
      </c>
      <c r="F409" s="24">
        <f t="shared" si="6"/>
        <v>11650.01787</v>
      </c>
      <c r="G409" s="24">
        <f t="shared" si="3"/>
        <v>0</v>
      </c>
      <c r="H409" s="24">
        <f>'GAS SALES'!R43+G409</f>
        <v>997.849597</v>
      </c>
      <c r="I409" s="24"/>
      <c r="J409" s="24"/>
      <c r="K409" s="24">
        <f t="shared" si="4"/>
        <v>11650.01787</v>
      </c>
      <c r="L409" s="2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1"/>
      <c r="B410" s="52">
        <f>'GAS SALES'!S44</f>
        <v>10337.41891</v>
      </c>
      <c r="C410" s="53"/>
      <c r="D410" s="53"/>
      <c r="E410" s="24">
        <f t="shared" si="1"/>
        <v>0</v>
      </c>
      <c r="F410" s="24">
        <f t="shared" si="6"/>
        <v>10337.41891</v>
      </c>
      <c r="G410" s="24">
        <f t="shared" si="3"/>
        <v>0</v>
      </c>
      <c r="H410" s="24">
        <f>'GAS SALES'!R44+G410</f>
        <v>899.903961</v>
      </c>
      <c r="I410" s="24"/>
      <c r="J410" s="24"/>
      <c r="K410" s="24">
        <f t="shared" si="4"/>
        <v>10337.41891</v>
      </c>
      <c r="L410" s="2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1"/>
      <c r="B411" s="52">
        <f>'GAS SALES'!S45</f>
        <v>11026.48082</v>
      </c>
      <c r="C411" s="53"/>
      <c r="D411" s="53"/>
      <c r="E411" s="24">
        <f t="shared" si="1"/>
        <v>0</v>
      </c>
      <c r="F411" s="24">
        <f t="shared" si="6"/>
        <v>11026.48082</v>
      </c>
      <c r="G411" s="24">
        <f t="shared" si="3"/>
        <v>0</v>
      </c>
      <c r="H411" s="24">
        <f>'GAS SALES'!R45+G411</f>
        <v>916.847591</v>
      </c>
      <c r="I411" s="24"/>
      <c r="J411" s="24"/>
      <c r="K411" s="24">
        <f t="shared" si="4"/>
        <v>11026.48082</v>
      </c>
      <c r="L411" s="2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1"/>
      <c r="B412" s="52">
        <f>'GAS SALES'!S46</f>
        <v>13598.62196</v>
      </c>
      <c r="C412" s="53"/>
      <c r="D412" s="53"/>
      <c r="E412" s="24">
        <f t="shared" si="1"/>
        <v>0</v>
      </c>
      <c r="F412" s="24">
        <f t="shared" si="6"/>
        <v>13598.62196</v>
      </c>
      <c r="G412" s="24">
        <f t="shared" si="3"/>
        <v>0</v>
      </c>
      <c r="H412" s="24">
        <f>'GAS SALES'!R46+G412</f>
        <v>1161.865629</v>
      </c>
      <c r="I412" s="24"/>
      <c r="J412" s="24"/>
      <c r="K412" s="24">
        <f t="shared" si="4"/>
        <v>13598.62196</v>
      </c>
      <c r="L412" s="2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1"/>
      <c r="B413" s="52">
        <f>'GAS SALES'!S47</f>
        <v>7487.448861</v>
      </c>
      <c r="C413" s="53"/>
      <c r="D413" s="53"/>
      <c r="E413" s="24">
        <f t="shared" si="1"/>
        <v>0</v>
      </c>
      <c r="F413" s="24">
        <f t="shared" si="6"/>
        <v>7487.448861</v>
      </c>
      <c r="G413" s="24">
        <f t="shared" si="3"/>
        <v>0</v>
      </c>
      <c r="H413" s="24">
        <f>'GAS SALES'!R47+G413</f>
        <v>656.681721</v>
      </c>
      <c r="I413" s="24"/>
      <c r="J413" s="24"/>
      <c r="K413" s="24">
        <f t="shared" si="4"/>
        <v>7487.448861</v>
      </c>
      <c r="L413" s="2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1"/>
      <c r="B414" s="52">
        <f>'GAS SALES'!S48</f>
        <v>6413.951704</v>
      </c>
      <c r="C414" s="53"/>
      <c r="D414" s="53"/>
      <c r="E414" s="24">
        <f t="shared" si="1"/>
        <v>0</v>
      </c>
      <c r="F414" s="24">
        <f t="shared" si="6"/>
        <v>6413.951704</v>
      </c>
      <c r="G414" s="24">
        <f t="shared" si="3"/>
        <v>0</v>
      </c>
      <c r="H414" s="24">
        <f>'GAS SALES'!R48+G414</f>
        <v>513.367229</v>
      </c>
      <c r="I414" s="24"/>
      <c r="J414" s="24"/>
      <c r="K414" s="24">
        <f t="shared" si="4"/>
        <v>6413.951704</v>
      </c>
      <c r="L414" s="2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1"/>
      <c r="B415" s="52">
        <f>'GAS SALES'!S49</f>
        <v>10224.19866</v>
      </c>
      <c r="C415" s="53"/>
      <c r="D415" s="53"/>
      <c r="E415" s="24">
        <f t="shared" si="1"/>
        <v>0</v>
      </c>
      <c r="F415" s="24">
        <f t="shared" si="6"/>
        <v>10224.19866</v>
      </c>
      <c r="G415" s="24">
        <f t="shared" si="3"/>
        <v>0</v>
      </c>
      <c r="H415" s="24">
        <f>'GAS SALES'!R49+G415</f>
        <v>882.045023</v>
      </c>
      <c r="I415" s="24"/>
      <c r="J415" s="24"/>
      <c r="K415" s="24">
        <f t="shared" si="4"/>
        <v>10224.19866</v>
      </c>
      <c r="L415" s="2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1"/>
      <c r="B416" s="52">
        <f>'GAS SALES'!S50</f>
        <v>7897.902136</v>
      </c>
      <c r="C416" s="53"/>
      <c r="D416" s="53"/>
      <c r="E416" s="24">
        <f t="shared" si="1"/>
        <v>0</v>
      </c>
      <c r="F416" s="24">
        <f t="shared" si="6"/>
        <v>7897.902136</v>
      </c>
      <c r="G416" s="24">
        <f t="shared" si="3"/>
        <v>0</v>
      </c>
      <c r="H416" s="24">
        <f>'GAS SALES'!R50+G416</f>
        <v>690.158251</v>
      </c>
      <c r="I416" s="24"/>
      <c r="J416" s="24"/>
      <c r="K416" s="24">
        <f t="shared" si="4"/>
        <v>7897.902136</v>
      </c>
      <c r="L416" s="2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1"/>
      <c r="B417" s="52">
        <f>'GAS SALES'!S51</f>
        <v>13093.99231</v>
      </c>
      <c r="C417" s="53"/>
      <c r="D417" s="53"/>
      <c r="E417" s="24">
        <f t="shared" si="1"/>
        <v>0</v>
      </c>
      <c r="F417" s="24">
        <f t="shared" si="6"/>
        <v>13093.99231</v>
      </c>
      <c r="G417" s="24">
        <f t="shared" si="3"/>
        <v>0</v>
      </c>
      <c r="H417" s="24">
        <f>'GAS SALES'!R51+G417</f>
        <v>1121.684012</v>
      </c>
      <c r="I417" s="24"/>
      <c r="J417" s="24"/>
      <c r="K417" s="24">
        <f t="shared" si="4"/>
        <v>13093.99231</v>
      </c>
      <c r="L417" s="2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1"/>
      <c r="B418" s="52">
        <f>'GAS SALES'!S52</f>
        <v>16238.36435</v>
      </c>
      <c r="C418" s="53"/>
      <c r="D418" s="53"/>
      <c r="E418" s="24">
        <f t="shared" si="1"/>
        <v>0</v>
      </c>
      <c r="F418" s="24">
        <f t="shared" si="6"/>
        <v>16238.36435</v>
      </c>
      <c r="G418" s="24">
        <f t="shared" si="3"/>
        <v>0</v>
      </c>
      <c r="H418" s="24">
        <f>'GAS SALES'!R52+G418</f>
        <v>1351.798837</v>
      </c>
      <c r="I418" s="24"/>
      <c r="J418" s="24"/>
      <c r="K418" s="24">
        <f t="shared" si="4"/>
        <v>16238.36435</v>
      </c>
      <c r="L418" s="2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1"/>
      <c r="B419" s="52">
        <f>'GAS SALES'!S53</f>
        <v>18028.17978</v>
      </c>
      <c r="C419" s="53"/>
      <c r="D419" s="53"/>
      <c r="E419" s="24">
        <f t="shared" si="1"/>
        <v>0</v>
      </c>
      <c r="F419" s="24">
        <f t="shared" si="6"/>
        <v>18028.17978</v>
      </c>
      <c r="G419" s="24">
        <f t="shared" si="3"/>
        <v>0</v>
      </c>
      <c r="H419" s="24">
        <f>'GAS SALES'!R53+G419</f>
        <v>1249.34359</v>
      </c>
      <c r="I419" s="24"/>
      <c r="J419" s="24"/>
      <c r="K419" s="24">
        <f t="shared" si="4"/>
        <v>18028.17978</v>
      </c>
      <c r="L419" s="2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1"/>
      <c r="B420" s="52">
        <f>'GAS SALES'!S54</f>
        <v>10585.6103</v>
      </c>
      <c r="C420" s="53"/>
      <c r="D420" s="53"/>
      <c r="E420" s="24">
        <f t="shared" si="1"/>
        <v>0</v>
      </c>
      <c r="F420" s="24">
        <f t="shared" si="6"/>
        <v>10585.6103</v>
      </c>
      <c r="G420" s="24">
        <f t="shared" si="3"/>
        <v>0</v>
      </c>
      <c r="H420" s="24">
        <f>'GAS SALES'!R54+G420</f>
        <v>811.805735</v>
      </c>
      <c r="I420" s="24"/>
      <c r="J420" s="24"/>
      <c r="K420" s="24">
        <f t="shared" si="4"/>
        <v>10585.6103</v>
      </c>
      <c r="L420" s="2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1"/>
      <c r="B421" s="52">
        <f>'GAS SALES'!S55</f>
        <v>7804.96471</v>
      </c>
      <c r="C421" s="53"/>
      <c r="D421" s="53"/>
      <c r="E421" s="24">
        <f t="shared" si="1"/>
        <v>0</v>
      </c>
      <c r="F421" s="24">
        <f t="shared" si="6"/>
        <v>7804.96471</v>
      </c>
      <c r="G421" s="24">
        <f t="shared" si="3"/>
        <v>0</v>
      </c>
      <c r="H421" s="24">
        <f>'GAS SALES'!R55+G421</f>
        <v>564.105305</v>
      </c>
      <c r="I421" s="24"/>
      <c r="J421" s="24"/>
      <c r="K421" s="24">
        <f t="shared" si="4"/>
        <v>7804.96471</v>
      </c>
      <c r="L421" s="2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1"/>
      <c r="B422" s="52">
        <f>'GAS SALES'!S56</f>
        <v>12613.89777</v>
      </c>
      <c r="C422" s="53"/>
      <c r="D422" s="53"/>
      <c r="E422" s="24">
        <f t="shared" si="1"/>
        <v>0</v>
      </c>
      <c r="F422" s="24">
        <f t="shared" si="6"/>
        <v>12613.89777</v>
      </c>
      <c r="G422" s="24">
        <f t="shared" si="3"/>
        <v>0</v>
      </c>
      <c r="H422" s="24">
        <f>'GAS SALES'!R56+G422</f>
        <v>898.193665</v>
      </c>
      <c r="I422" s="24"/>
      <c r="J422" s="24"/>
      <c r="K422" s="24">
        <f t="shared" si="4"/>
        <v>12613.89777</v>
      </c>
      <c r="L422" s="2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1"/>
      <c r="B423" s="52">
        <f>'GAS SALES'!S57</f>
        <v>14991.21921</v>
      </c>
      <c r="C423" s="53"/>
      <c r="D423" s="53"/>
      <c r="E423" s="24">
        <f t="shared" si="1"/>
        <v>0</v>
      </c>
      <c r="F423" s="24">
        <f t="shared" si="6"/>
        <v>14991.21921</v>
      </c>
      <c r="G423" s="24">
        <f t="shared" si="3"/>
        <v>0</v>
      </c>
      <c r="H423" s="24">
        <f>'GAS SALES'!R57+G423</f>
        <v>559.672391</v>
      </c>
      <c r="I423" s="24"/>
      <c r="J423" s="24"/>
      <c r="K423" s="24">
        <f t="shared" si="4"/>
        <v>14991.21921</v>
      </c>
      <c r="L423" s="2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1"/>
      <c r="B424" s="52">
        <f>'GAS SALES'!S58</f>
        <v>14051.0326</v>
      </c>
      <c r="C424" s="53"/>
      <c r="D424" s="53"/>
      <c r="E424" s="24">
        <f t="shared" si="1"/>
        <v>0</v>
      </c>
      <c r="F424" s="24">
        <f t="shared" si="6"/>
        <v>14051.0326</v>
      </c>
      <c r="G424" s="24">
        <f t="shared" si="3"/>
        <v>0</v>
      </c>
      <c r="H424" s="24">
        <f>'GAS SALES'!R58+G424</f>
        <v>492.871625</v>
      </c>
      <c r="I424" s="24"/>
      <c r="J424" s="24"/>
      <c r="K424" s="24">
        <f t="shared" si="4"/>
        <v>14051.0326</v>
      </c>
      <c r="L424" s="2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1"/>
      <c r="B425" s="52">
        <f>'GAS SALES'!S59</f>
        <v>16891.79906</v>
      </c>
      <c r="C425" s="53"/>
      <c r="D425" s="53"/>
      <c r="E425" s="24">
        <f t="shared" si="1"/>
        <v>0</v>
      </c>
      <c r="F425" s="24">
        <f t="shared" si="6"/>
        <v>16891.79906</v>
      </c>
      <c r="G425" s="24">
        <f t="shared" si="3"/>
        <v>0</v>
      </c>
      <c r="H425" s="24">
        <f>'GAS SALES'!R59+G425</f>
        <v>539.998392</v>
      </c>
      <c r="I425" s="24"/>
      <c r="J425" s="24"/>
      <c r="K425" s="24">
        <f t="shared" si="4"/>
        <v>16891.79906</v>
      </c>
      <c r="L425" s="2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1"/>
      <c r="B426" s="52">
        <f>'GAS SALES'!S60</f>
        <v>18101.53006</v>
      </c>
      <c r="C426" s="53"/>
      <c r="D426" s="53"/>
      <c r="E426" s="24">
        <f t="shared" si="1"/>
        <v>0</v>
      </c>
      <c r="F426" s="24">
        <f t="shared" si="6"/>
        <v>18101.53006</v>
      </c>
      <c r="G426" s="24">
        <f t="shared" si="3"/>
        <v>0</v>
      </c>
      <c r="H426" s="24">
        <f>'GAS SALES'!R60+G426</f>
        <v>630.348042</v>
      </c>
      <c r="I426" s="24"/>
      <c r="J426" s="24"/>
      <c r="K426" s="24">
        <f t="shared" si="4"/>
        <v>18101.53006</v>
      </c>
      <c r="L426" s="2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1"/>
      <c r="B427" s="52">
        <f>'GAS SALES'!S61</f>
        <v>10668.69045</v>
      </c>
      <c r="C427" s="53"/>
      <c r="D427" s="53"/>
      <c r="E427" s="24">
        <f t="shared" si="1"/>
        <v>0</v>
      </c>
      <c r="F427" s="24">
        <f t="shared" si="6"/>
        <v>10668.69045</v>
      </c>
      <c r="G427" s="24">
        <f t="shared" si="3"/>
        <v>0</v>
      </c>
      <c r="H427" s="24">
        <f>'GAS SALES'!R61+G427</f>
        <v>404.964136</v>
      </c>
      <c r="I427" s="24"/>
      <c r="J427" s="24"/>
      <c r="K427" s="24">
        <f t="shared" si="4"/>
        <v>10668.69045</v>
      </c>
      <c r="L427" s="2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1"/>
      <c r="B428" s="52">
        <f>'GAS SALES'!S62</f>
        <v>9567.276566</v>
      </c>
      <c r="C428" s="53"/>
      <c r="D428" s="53"/>
      <c r="E428" s="24">
        <f t="shared" si="1"/>
        <v>0</v>
      </c>
      <c r="F428" s="24">
        <f t="shared" si="6"/>
        <v>9567.276566</v>
      </c>
      <c r="G428" s="24">
        <f t="shared" si="3"/>
        <v>0</v>
      </c>
      <c r="H428" s="24">
        <f>'GAS SALES'!R62+G428</f>
        <v>381.959196</v>
      </c>
      <c r="I428" s="24"/>
      <c r="J428" s="24"/>
      <c r="K428" s="24">
        <f t="shared" si="4"/>
        <v>9567.276566</v>
      </c>
      <c r="L428" s="2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1"/>
      <c r="B429" s="52">
        <f>'GAS SALES'!S63</f>
        <v>13809.04322</v>
      </c>
      <c r="C429" s="53"/>
      <c r="D429" s="53"/>
      <c r="E429" s="24">
        <f t="shared" si="1"/>
        <v>0</v>
      </c>
      <c r="F429" s="24">
        <f t="shared" si="6"/>
        <v>13809.04322</v>
      </c>
      <c r="G429" s="24">
        <f t="shared" si="3"/>
        <v>0</v>
      </c>
      <c r="H429" s="24">
        <f>'GAS SALES'!R63+G429</f>
        <v>492.314059</v>
      </c>
      <c r="I429" s="24"/>
      <c r="J429" s="24"/>
      <c r="K429" s="24">
        <f t="shared" si="4"/>
        <v>13809.04322</v>
      </c>
      <c r="L429" s="2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1"/>
      <c r="B430" s="52">
        <f>'GAS SALES'!S64</f>
        <v>0</v>
      </c>
      <c r="C430" s="53"/>
      <c r="D430" s="53"/>
      <c r="E430" s="24">
        <f t="shared" si="1"/>
        <v>0</v>
      </c>
      <c r="F430" s="24">
        <f t="shared" si="6"/>
        <v>0</v>
      </c>
      <c r="G430" s="24">
        <f t="shared" si="3"/>
        <v>0</v>
      </c>
      <c r="H430" s="24">
        <f>'GAS SALES'!R64+G430</f>
        <v>0</v>
      </c>
      <c r="I430" s="24"/>
      <c r="J430" s="24"/>
      <c r="K430" s="24">
        <f t="shared" si="4"/>
        <v>0</v>
      </c>
      <c r="L430" s="2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1"/>
      <c r="B431" s="52">
        <f>'GAS SALES'!S65</f>
        <v>16402.64257</v>
      </c>
      <c r="C431" s="53"/>
      <c r="D431" s="53"/>
      <c r="E431" s="24">
        <f t="shared" si="1"/>
        <v>0</v>
      </c>
      <c r="F431" s="24">
        <f t="shared" si="6"/>
        <v>16402.64257</v>
      </c>
      <c r="G431" s="24">
        <f t="shared" si="3"/>
        <v>0</v>
      </c>
      <c r="H431" s="24">
        <f>'GAS SALES'!R65+G431</f>
        <v>1528.342621</v>
      </c>
      <c r="I431" s="24"/>
      <c r="J431" s="24"/>
      <c r="K431" s="24">
        <f t="shared" si="4"/>
        <v>16402.64257</v>
      </c>
      <c r="L431" s="2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1"/>
      <c r="B432" s="52">
        <f>'GAS SALES'!S66</f>
        <v>13863.51522</v>
      </c>
      <c r="C432" s="53"/>
      <c r="D432" s="53"/>
      <c r="E432" s="24">
        <f t="shared" si="1"/>
        <v>0</v>
      </c>
      <c r="F432" s="24">
        <f t="shared" si="6"/>
        <v>13863.51522</v>
      </c>
      <c r="G432" s="24">
        <f t="shared" si="3"/>
        <v>0</v>
      </c>
      <c r="H432" s="24">
        <f>'GAS SALES'!R66+G432</f>
        <v>1289.144847</v>
      </c>
      <c r="I432" s="24"/>
      <c r="J432" s="24"/>
      <c r="K432" s="24">
        <f t="shared" si="4"/>
        <v>13863.51522</v>
      </c>
      <c r="L432" s="2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1"/>
      <c r="B433" s="52">
        <f>'GAS SALES'!S67</f>
        <v>11413.79912</v>
      </c>
      <c r="C433" s="53"/>
      <c r="D433" s="53"/>
      <c r="E433" s="24">
        <f t="shared" si="1"/>
        <v>0</v>
      </c>
      <c r="F433" s="24">
        <f t="shared" si="6"/>
        <v>11413.79912</v>
      </c>
      <c r="G433" s="24">
        <f t="shared" si="3"/>
        <v>0</v>
      </c>
      <c r="H433" s="24">
        <f>'GAS SALES'!R67+G433</f>
        <v>1059.928362</v>
      </c>
      <c r="I433" s="24"/>
      <c r="J433" s="24"/>
      <c r="K433" s="24">
        <f t="shared" si="4"/>
        <v>11413.79912</v>
      </c>
      <c r="L433" s="2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1"/>
      <c r="B434" s="52">
        <f>'GAS SALES'!S68</f>
        <v>12708.0783</v>
      </c>
      <c r="C434" s="53"/>
      <c r="D434" s="53"/>
      <c r="E434" s="24">
        <f t="shared" si="1"/>
        <v>0</v>
      </c>
      <c r="F434" s="24">
        <f t="shared" si="6"/>
        <v>12708.0783</v>
      </c>
      <c r="G434" s="24">
        <f t="shared" si="3"/>
        <v>0</v>
      </c>
      <c r="H434" s="24">
        <f>'GAS SALES'!R68+G434</f>
        <v>1184.23827</v>
      </c>
      <c r="I434" s="24"/>
      <c r="J434" s="24"/>
      <c r="K434" s="24">
        <f t="shared" si="4"/>
        <v>12708.0783</v>
      </c>
      <c r="L434" s="2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1"/>
      <c r="B435" s="52">
        <f>'GAS SALES'!S69</f>
        <v>6473.637498</v>
      </c>
      <c r="C435" s="53"/>
      <c r="D435" s="53"/>
      <c r="E435" s="24">
        <f t="shared" si="1"/>
        <v>0</v>
      </c>
      <c r="F435" s="24">
        <f t="shared" si="6"/>
        <v>6473.637498</v>
      </c>
      <c r="G435" s="24">
        <f t="shared" si="3"/>
        <v>0</v>
      </c>
      <c r="H435" s="24">
        <f>'GAS SALES'!R69+G435</f>
        <v>318.170503</v>
      </c>
      <c r="I435" s="24"/>
      <c r="J435" s="24"/>
      <c r="K435" s="24">
        <f t="shared" si="4"/>
        <v>6473.637498</v>
      </c>
      <c r="L435" s="2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1"/>
      <c r="B436" s="52">
        <f>'GAS SALES'!S70</f>
        <v>7536.851314</v>
      </c>
      <c r="C436" s="53"/>
      <c r="D436" s="53"/>
      <c r="E436" s="24">
        <f t="shared" si="1"/>
        <v>0</v>
      </c>
      <c r="F436" s="24">
        <f t="shared" si="6"/>
        <v>7536.851314</v>
      </c>
      <c r="G436" s="24">
        <f t="shared" si="3"/>
        <v>0</v>
      </c>
      <c r="H436" s="24">
        <f>'GAS SALES'!R70+G436</f>
        <v>365.415059</v>
      </c>
      <c r="I436" s="24"/>
      <c r="J436" s="24"/>
      <c r="K436" s="24">
        <f t="shared" si="4"/>
        <v>7536.851314</v>
      </c>
      <c r="L436" s="2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1"/>
      <c r="B437" s="52">
        <f>'GAS SALES'!S71</f>
        <v>12140.03797</v>
      </c>
      <c r="C437" s="53"/>
      <c r="D437" s="53"/>
      <c r="E437" s="24">
        <f t="shared" si="1"/>
        <v>0</v>
      </c>
      <c r="F437" s="24">
        <f t="shared" si="6"/>
        <v>12140.03797</v>
      </c>
      <c r="G437" s="24">
        <f t="shared" si="3"/>
        <v>0</v>
      </c>
      <c r="H437" s="24">
        <f>'GAS SALES'!R71+G437</f>
        <v>603.482226</v>
      </c>
      <c r="I437" s="24"/>
      <c r="J437" s="24"/>
      <c r="K437" s="24">
        <f t="shared" si="4"/>
        <v>12140.03797</v>
      </c>
      <c r="L437" s="2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1"/>
      <c r="B438" s="52">
        <f>'GAS SALES'!S72</f>
        <v>12262.83471</v>
      </c>
      <c r="C438" s="53"/>
      <c r="D438" s="53"/>
      <c r="E438" s="24">
        <f t="shared" si="1"/>
        <v>0</v>
      </c>
      <c r="F438" s="24">
        <f t="shared" si="6"/>
        <v>12262.83471</v>
      </c>
      <c r="G438" s="24">
        <f t="shared" si="3"/>
        <v>0</v>
      </c>
      <c r="H438" s="24">
        <f>'GAS SALES'!R72+G438</f>
        <v>606.747753</v>
      </c>
      <c r="I438" s="24"/>
      <c r="J438" s="24"/>
      <c r="K438" s="24">
        <f t="shared" si="4"/>
        <v>12262.83471</v>
      </c>
      <c r="L438" s="2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1"/>
      <c r="B439" s="52">
        <f>'GAS SALES'!S73</f>
        <v>14321.19211</v>
      </c>
      <c r="C439" s="53"/>
      <c r="D439" s="53"/>
      <c r="E439" s="24">
        <f t="shared" si="1"/>
        <v>0</v>
      </c>
      <c r="F439" s="24">
        <f t="shared" si="6"/>
        <v>14321.19211</v>
      </c>
      <c r="G439" s="24">
        <f t="shared" si="3"/>
        <v>0</v>
      </c>
      <c r="H439" s="24">
        <f>'GAS SALES'!R73+G439</f>
        <v>702.12965</v>
      </c>
      <c r="I439" s="24"/>
      <c r="J439" s="24"/>
      <c r="K439" s="24">
        <f t="shared" si="4"/>
        <v>14321.19211</v>
      </c>
      <c r="L439" s="2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1"/>
      <c r="B440" s="52">
        <f>'GAS SALES'!S74</f>
        <v>13548.64136</v>
      </c>
      <c r="C440" s="53"/>
      <c r="D440" s="53"/>
      <c r="E440" s="24">
        <f t="shared" si="1"/>
        <v>0</v>
      </c>
      <c r="F440" s="24">
        <f t="shared" si="6"/>
        <v>13548.64136</v>
      </c>
      <c r="G440" s="24">
        <f t="shared" si="3"/>
        <v>0</v>
      </c>
      <c r="H440" s="24">
        <f>'GAS SALES'!R74+G440</f>
        <v>658.826808</v>
      </c>
      <c r="I440" s="24"/>
      <c r="J440" s="24"/>
      <c r="K440" s="24">
        <f t="shared" si="4"/>
        <v>13548.64136</v>
      </c>
      <c r="L440" s="2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1"/>
      <c r="B441" s="52">
        <f>'GAS SALES'!S75</f>
        <v>16552.67393</v>
      </c>
      <c r="C441" s="53"/>
      <c r="D441" s="53"/>
      <c r="E441" s="24">
        <f t="shared" si="1"/>
        <v>0</v>
      </c>
      <c r="F441" s="24">
        <f t="shared" si="6"/>
        <v>16552.67393</v>
      </c>
      <c r="G441" s="24">
        <f t="shared" si="3"/>
        <v>0</v>
      </c>
      <c r="H441" s="24">
        <f>'GAS SALES'!R75+G441</f>
        <v>912.875036</v>
      </c>
      <c r="I441" s="24"/>
      <c r="J441" s="24"/>
      <c r="K441" s="24">
        <f t="shared" si="4"/>
        <v>16552.67393</v>
      </c>
      <c r="L441" s="2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1"/>
      <c r="B442" s="52">
        <f>'GAS SALES'!S76</f>
        <v>8707.964013</v>
      </c>
      <c r="C442" s="53"/>
      <c r="D442" s="53"/>
      <c r="E442" s="24">
        <f t="shared" si="1"/>
        <v>0</v>
      </c>
      <c r="F442" s="24">
        <f t="shared" si="6"/>
        <v>8707.964013</v>
      </c>
      <c r="G442" s="24">
        <f t="shared" si="3"/>
        <v>0</v>
      </c>
      <c r="H442" s="24">
        <f>'GAS SALES'!R76+G442</f>
        <v>489.310443</v>
      </c>
      <c r="I442" s="24"/>
      <c r="J442" s="24"/>
      <c r="K442" s="24">
        <f t="shared" si="4"/>
        <v>8707.964013</v>
      </c>
      <c r="L442" s="2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1"/>
      <c r="B443" s="52">
        <f>'GAS SALES'!S77</f>
        <v>9516.452398</v>
      </c>
      <c r="C443" s="53"/>
      <c r="D443" s="53"/>
      <c r="E443" s="24">
        <f t="shared" si="1"/>
        <v>0</v>
      </c>
      <c r="F443" s="24">
        <f t="shared" si="6"/>
        <v>9516.452398</v>
      </c>
      <c r="G443" s="24">
        <f t="shared" si="3"/>
        <v>0</v>
      </c>
      <c r="H443" s="24">
        <f>'GAS SALES'!R77+G443</f>
        <v>524.444378</v>
      </c>
      <c r="I443" s="24"/>
      <c r="J443" s="24"/>
      <c r="K443" s="24">
        <f t="shared" si="4"/>
        <v>9516.452398</v>
      </c>
      <c r="L443" s="2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1"/>
      <c r="B444" s="52">
        <f>'GAS SALES'!S78</f>
        <v>12387.16106</v>
      </c>
      <c r="C444" s="53"/>
      <c r="D444" s="53"/>
      <c r="E444" s="24">
        <f t="shared" si="1"/>
        <v>0</v>
      </c>
      <c r="F444" s="24">
        <f t="shared" si="6"/>
        <v>12387.16106</v>
      </c>
      <c r="G444" s="24">
        <f t="shared" si="3"/>
        <v>0</v>
      </c>
      <c r="H444" s="24">
        <f>'GAS SALES'!R78+G444</f>
        <v>675.888577</v>
      </c>
      <c r="I444" s="24"/>
      <c r="J444" s="24"/>
      <c r="K444" s="24">
        <f t="shared" si="4"/>
        <v>12387.16106</v>
      </c>
      <c r="L444" s="2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1"/>
      <c r="B445" s="52">
        <f>'GAS SALES'!S79</f>
        <v>12154.13554</v>
      </c>
      <c r="C445" s="53"/>
      <c r="D445" s="53"/>
      <c r="E445" s="24">
        <f t="shared" si="1"/>
        <v>0</v>
      </c>
      <c r="F445" s="24">
        <f t="shared" si="6"/>
        <v>12154.13554</v>
      </c>
      <c r="G445" s="24">
        <f t="shared" si="3"/>
        <v>0</v>
      </c>
      <c r="H445" s="24">
        <f>'GAS SALES'!R79+G445</f>
        <v>657.937185</v>
      </c>
      <c r="I445" s="24"/>
      <c r="J445" s="24"/>
      <c r="K445" s="24">
        <f t="shared" si="4"/>
        <v>12154.13554</v>
      </c>
      <c r="L445" s="2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1"/>
      <c r="B446" s="52">
        <f>'GAS SALES'!S80</f>
        <v>16159.76712</v>
      </c>
      <c r="C446" s="53"/>
      <c r="D446" s="53"/>
      <c r="E446" s="24">
        <f t="shared" si="1"/>
        <v>0</v>
      </c>
      <c r="F446" s="24">
        <f t="shared" si="6"/>
        <v>16159.76712</v>
      </c>
      <c r="G446" s="24">
        <f t="shared" si="3"/>
        <v>0</v>
      </c>
      <c r="H446" s="24">
        <f>'GAS SALES'!R80+G446</f>
        <v>875.586142</v>
      </c>
      <c r="I446" s="24"/>
      <c r="J446" s="24"/>
      <c r="K446" s="24">
        <f t="shared" si="4"/>
        <v>16159.76712</v>
      </c>
      <c r="L446" s="2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1"/>
      <c r="B447" s="52">
        <f>'GAS SALES'!S81</f>
        <v>15664.76241</v>
      </c>
      <c r="C447" s="53"/>
      <c r="D447" s="53"/>
      <c r="E447" s="24">
        <f t="shared" si="1"/>
        <v>0</v>
      </c>
      <c r="F447" s="24">
        <f t="shared" si="6"/>
        <v>15664.76241</v>
      </c>
      <c r="G447" s="24">
        <f t="shared" si="3"/>
        <v>0</v>
      </c>
      <c r="H447" s="24">
        <f>'GAS SALES'!R81+G447</f>
        <v>855.159693</v>
      </c>
      <c r="I447" s="24"/>
      <c r="J447" s="24"/>
      <c r="K447" s="24">
        <f t="shared" si="4"/>
        <v>15664.76241</v>
      </c>
      <c r="L447" s="2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1"/>
      <c r="B448" s="52">
        <f>'GAS SALES'!S82</f>
        <v>15984.05902</v>
      </c>
      <c r="C448" s="53"/>
      <c r="D448" s="53"/>
      <c r="E448" s="24">
        <f t="shared" si="1"/>
        <v>0</v>
      </c>
      <c r="F448" s="24">
        <f t="shared" si="6"/>
        <v>15984.05902</v>
      </c>
      <c r="G448" s="24">
        <f t="shared" si="3"/>
        <v>0</v>
      </c>
      <c r="H448" s="24">
        <f>'GAS SALES'!R82+G448</f>
        <v>1344.05099</v>
      </c>
      <c r="I448" s="24"/>
      <c r="J448" s="24"/>
      <c r="K448" s="24">
        <f t="shared" si="4"/>
        <v>15984.05902</v>
      </c>
      <c r="L448" s="2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1"/>
      <c r="B449" s="52">
        <f>'GAS SALES'!S83</f>
        <v>8203.036447</v>
      </c>
      <c r="C449" s="53"/>
      <c r="D449" s="53"/>
      <c r="E449" s="24">
        <f t="shared" si="1"/>
        <v>0</v>
      </c>
      <c r="F449" s="24">
        <f t="shared" si="6"/>
        <v>8203.036447</v>
      </c>
      <c r="G449" s="24">
        <f t="shared" si="3"/>
        <v>0</v>
      </c>
      <c r="H449" s="24">
        <f>'GAS SALES'!R83+G449</f>
        <v>687.419747</v>
      </c>
      <c r="I449" s="24"/>
      <c r="J449" s="24"/>
      <c r="K449" s="24">
        <f t="shared" si="4"/>
        <v>8203.036447</v>
      </c>
      <c r="L449" s="2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1"/>
      <c r="B450" s="52">
        <f>'GAS SALES'!S84</f>
        <v>6548.197552</v>
      </c>
      <c r="C450" s="53"/>
      <c r="D450" s="53"/>
      <c r="E450" s="24">
        <f t="shared" si="1"/>
        <v>0</v>
      </c>
      <c r="F450" s="24">
        <f t="shared" si="6"/>
        <v>6548.197552</v>
      </c>
      <c r="G450" s="24">
        <f t="shared" si="3"/>
        <v>0</v>
      </c>
      <c r="H450" s="24">
        <f>'GAS SALES'!R84+G450</f>
        <v>660.811452</v>
      </c>
      <c r="I450" s="24"/>
      <c r="J450" s="24"/>
      <c r="K450" s="24">
        <f t="shared" si="4"/>
        <v>6548.197552</v>
      </c>
      <c r="L450" s="2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1"/>
      <c r="B451" s="52">
        <f>'GAS SALES'!S85</f>
        <v>13719.80644</v>
      </c>
      <c r="C451" s="53"/>
      <c r="D451" s="53"/>
      <c r="E451" s="24">
        <f t="shared" si="1"/>
        <v>0</v>
      </c>
      <c r="F451" s="24">
        <f t="shared" si="6"/>
        <v>13719.80644</v>
      </c>
      <c r="G451" s="24">
        <f t="shared" si="3"/>
        <v>0</v>
      </c>
      <c r="H451" s="24">
        <f>'GAS SALES'!R85+G451</f>
        <v>1501.010545</v>
      </c>
      <c r="I451" s="24"/>
      <c r="J451" s="24"/>
      <c r="K451" s="24">
        <f t="shared" si="4"/>
        <v>13719.80644</v>
      </c>
      <c r="L451" s="2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51"/>
      <c r="B452" s="52">
        <f>'GAS SALES'!S86</f>
        <v>13659.35995</v>
      </c>
      <c r="C452" s="53"/>
      <c r="D452" s="53"/>
      <c r="E452" s="24">
        <f t="shared" si="1"/>
        <v>0</v>
      </c>
      <c r="F452" s="24">
        <f t="shared" si="6"/>
        <v>13659.35995</v>
      </c>
      <c r="G452" s="24">
        <f t="shared" si="3"/>
        <v>0</v>
      </c>
      <c r="H452" s="24">
        <f>'GAS SALES'!R86+G452</f>
        <v>1438.858801</v>
      </c>
      <c r="I452" s="24"/>
      <c r="J452" s="24"/>
      <c r="K452" s="24">
        <f t="shared" si="4"/>
        <v>13659.35995</v>
      </c>
      <c r="L452" s="2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51"/>
      <c r="B453" s="52">
        <f>'GAS SALES'!S87</f>
        <v>11094.58566</v>
      </c>
      <c r="C453" s="53"/>
      <c r="D453" s="53"/>
      <c r="E453" s="24">
        <f t="shared" si="1"/>
        <v>0</v>
      </c>
      <c r="F453" s="24">
        <f t="shared" si="6"/>
        <v>11094.58566</v>
      </c>
      <c r="G453" s="24">
        <f t="shared" si="3"/>
        <v>0</v>
      </c>
      <c r="H453" s="24">
        <f>'GAS SALES'!R87+G453</f>
        <v>1071.14541</v>
      </c>
      <c r="I453" s="24"/>
      <c r="J453" s="24"/>
      <c r="K453" s="24">
        <f t="shared" si="4"/>
        <v>11094.58566</v>
      </c>
      <c r="L453" s="2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1"/>
      <c r="B454" s="52">
        <f>'GAS SALES'!S88</f>
        <v>11606.96938</v>
      </c>
      <c r="C454" s="53"/>
      <c r="D454" s="53"/>
      <c r="E454" s="24">
        <f t="shared" si="1"/>
        <v>0</v>
      </c>
      <c r="F454" s="24">
        <f t="shared" si="6"/>
        <v>11606.96938</v>
      </c>
      <c r="G454" s="24">
        <f t="shared" si="3"/>
        <v>0</v>
      </c>
      <c r="H454" s="24">
        <f>'GAS SALES'!R88+G454</f>
        <v>1101.205277</v>
      </c>
      <c r="I454" s="24"/>
      <c r="J454" s="24"/>
      <c r="K454" s="24">
        <f t="shared" si="4"/>
        <v>11606.96938</v>
      </c>
      <c r="L454" s="2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1"/>
      <c r="B455" s="52">
        <f>'GAS SALES'!S89</f>
        <v>11837.64541</v>
      </c>
      <c r="C455" s="53"/>
      <c r="D455" s="53"/>
      <c r="E455" s="24">
        <f t="shared" si="1"/>
        <v>0</v>
      </c>
      <c r="F455" s="24">
        <f t="shared" si="6"/>
        <v>11837.64541</v>
      </c>
      <c r="G455" s="24">
        <f t="shared" si="3"/>
        <v>0</v>
      </c>
      <c r="H455" s="24">
        <f>'GAS SALES'!R89+G455</f>
        <v>1146.713135</v>
      </c>
      <c r="I455" s="24"/>
      <c r="J455" s="24"/>
      <c r="K455" s="24">
        <f t="shared" si="4"/>
        <v>11837.64541</v>
      </c>
      <c r="L455" s="2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1"/>
      <c r="B456" s="52">
        <f>'GAS SALES'!S90</f>
        <v>8538.070628</v>
      </c>
      <c r="C456" s="53"/>
      <c r="D456" s="53"/>
      <c r="E456" s="24">
        <f t="shared" si="1"/>
        <v>0</v>
      </c>
      <c r="F456" s="24">
        <f t="shared" si="6"/>
        <v>8538.070628</v>
      </c>
      <c r="G456" s="24">
        <f t="shared" si="3"/>
        <v>0</v>
      </c>
      <c r="H456" s="24">
        <f>'GAS SALES'!R90+G456</f>
        <v>804.1800555</v>
      </c>
      <c r="I456" s="24"/>
      <c r="J456" s="24"/>
      <c r="K456" s="24">
        <f t="shared" si="4"/>
        <v>8538.070628</v>
      </c>
      <c r="L456" s="2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1"/>
      <c r="B457" s="52">
        <f>'GAS SALES'!S91</f>
        <v>6671.436651</v>
      </c>
      <c r="C457" s="53"/>
      <c r="D457" s="53"/>
      <c r="E457" s="24">
        <f t="shared" si="1"/>
        <v>0</v>
      </c>
      <c r="F457" s="24">
        <f t="shared" si="6"/>
        <v>6671.436651</v>
      </c>
      <c r="G457" s="24">
        <f t="shared" si="3"/>
        <v>0</v>
      </c>
      <c r="H457" s="24">
        <f>'GAS SALES'!R91+G457</f>
        <v>643.099456</v>
      </c>
      <c r="I457" s="24"/>
      <c r="J457" s="24"/>
      <c r="K457" s="24">
        <f t="shared" si="4"/>
        <v>6671.436651</v>
      </c>
      <c r="L457" s="2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1"/>
      <c r="B458" s="52">
        <f>'GAS SALES'!S92</f>
        <v>10570.13139</v>
      </c>
      <c r="C458" s="53"/>
      <c r="D458" s="53"/>
      <c r="E458" s="24">
        <f t="shared" si="1"/>
        <v>0</v>
      </c>
      <c r="F458" s="24">
        <f t="shared" si="6"/>
        <v>10570.13139</v>
      </c>
      <c r="G458" s="24">
        <f t="shared" si="3"/>
        <v>0</v>
      </c>
      <c r="H458" s="24">
        <f>'GAS SALES'!R92+G458</f>
        <v>994.86519</v>
      </c>
      <c r="I458" s="24"/>
      <c r="J458" s="24"/>
      <c r="K458" s="24">
        <f t="shared" si="4"/>
        <v>10570.13139</v>
      </c>
      <c r="L458" s="2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1"/>
      <c r="B459" s="52">
        <f>'GAS SALES'!S93</f>
        <v>10502.05855</v>
      </c>
      <c r="C459" s="53"/>
      <c r="D459" s="53"/>
      <c r="E459" s="24">
        <f t="shared" si="1"/>
        <v>0</v>
      </c>
      <c r="F459" s="24">
        <f t="shared" si="6"/>
        <v>10502.05855</v>
      </c>
      <c r="G459" s="24">
        <f t="shared" si="3"/>
        <v>0</v>
      </c>
      <c r="H459" s="24">
        <f>'GAS SALES'!R93+G459</f>
        <v>970.749507</v>
      </c>
      <c r="I459" s="24"/>
      <c r="J459" s="24"/>
      <c r="K459" s="24">
        <f t="shared" si="4"/>
        <v>10502.05855</v>
      </c>
      <c r="L459" s="2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1"/>
      <c r="B460" s="52">
        <f>'GAS SALES'!S94</f>
        <v>11570.68383</v>
      </c>
      <c r="C460" s="53"/>
      <c r="D460" s="53"/>
      <c r="E460" s="24">
        <f t="shared" si="1"/>
        <v>0</v>
      </c>
      <c r="F460" s="24">
        <f t="shared" si="6"/>
        <v>11570.68383</v>
      </c>
      <c r="G460" s="24">
        <f t="shared" si="3"/>
        <v>0</v>
      </c>
      <c r="H460" s="24">
        <f>'GAS SALES'!R94+G460</f>
        <v>1087.337842</v>
      </c>
      <c r="I460" s="24"/>
      <c r="J460" s="24"/>
      <c r="K460" s="24">
        <f t="shared" si="4"/>
        <v>11570.68383</v>
      </c>
      <c r="L460" s="2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1"/>
      <c r="B461" s="52">
        <f>'GAS SALES'!S95</f>
        <v>0</v>
      </c>
      <c r="C461" s="53"/>
      <c r="D461" s="53"/>
      <c r="E461" s="24">
        <f t="shared" si="1"/>
        <v>0</v>
      </c>
      <c r="F461" s="24">
        <f t="shared" si="6"/>
        <v>0</v>
      </c>
      <c r="G461" s="24">
        <f t="shared" si="3"/>
        <v>0</v>
      </c>
      <c r="H461" s="24">
        <f>'GAS SALES'!R95+G461</f>
        <v>0</v>
      </c>
      <c r="I461" s="24"/>
      <c r="J461" s="24"/>
      <c r="K461" s="24">
        <f t="shared" si="4"/>
        <v>0</v>
      </c>
      <c r="L461" s="2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51"/>
      <c r="B462" s="52">
        <f>'GAS SALES'!S96</f>
        <v>12361.27357</v>
      </c>
      <c r="C462" s="53"/>
      <c r="D462" s="53"/>
      <c r="E462" s="24">
        <f t="shared" si="1"/>
        <v>0</v>
      </c>
      <c r="F462" s="24">
        <f t="shared" si="6"/>
        <v>12361.27357</v>
      </c>
      <c r="G462" s="24">
        <f t="shared" si="3"/>
        <v>0</v>
      </c>
      <c r="H462" s="24">
        <f>'GAS SALES'!R96+G462</f>
        <v>1575.492272</v>
      </c>
      <c r="I462" s="24"/>
      <c r="J462" s="24"/>
      <c r="K462" s="24">
        <f t="shared" si="4"/>
        <v>12361.27357</v>
      </c>
      <c r="L462" s="2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51"/>
      <c r="B463" s="52">
        <f>'GAS SALES'!S97</f>
        <v>19370.08499</v>
      </c>
      <c r="C463" s="53"/>
      <c r="D463" s="53"/>
      <c r="E463" s="24">
        <f t="shared" si="1"/>
        <v>0</v>
      </c>
      <c r="F463" s="24">
        <f t="shared" si="6"/>
        <v>19370.08499</v>
      </c>
      <c r="G463" s="24">
        <f t="shared" si="3"/>
        <v>0</v>
      </c>
      <c r="H463" s="24">
        <f>'GAS SALES'!R97+G463</f>
        <v>2340.875559</v>
      </c>
      <c r="I463" s="24"/>
      <c r="J463" s="24"/>
      <c r="K463" s="24">
        <f t="shared" si="4"/>
        <v>19370.08499</v>
      </c>
      <c r="L463" s="2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51"/>
      <c r="B464" s="52">
        <f>'GAS SALES'!S98</f>
        <v>5474.287778</v>
      </c>
      <c r="C464" s="53"/>
      <c r="D464" s="53"/>
      <c r="E464" s="24">
        <f t="shared" si="1"/>
        <v>0</v>
      </c>
      <c r="F464" s="24">
        <f t="shared" si="6"/>
        <v>5474.287778</v>
      </c>
      <c r="G464" s="24">
        <f t="shared" si="3"/>
        <v>0</v>
      </c>
      <c r="H464" s="24">
        <f>'GAS SALES'!R98+G464</f>
        <v>674.454343</v>
      </c>
      <c r="I464" s="24"/>
      <c r="J464" s="24"/>
      <c r="K464" s="24">
        <f t="shared" si="4"/>
        <v>5474.287778</v>
      </c>
      <c r="L464" s="2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51"/>
      <c r="B465" s="52">
        <f>'GAS SALES'!S99</f>
        <v>21960.08645</v>
      </c>
      <c r="C465" s="53"/>
      <c r="D465" s="53"/>
      <c r="E465" s="24">
        <f t="shared" si="1"/>
        <v>0</v>
      </c>
      <c r="F465" s="24">
        <f t="shared" si="6"/>
        <v>21960.08645</v>
      </c>
      <c r="G465" s="24">
        <f t="shared" si="3"/>
        <v>0</v>
      </c>
      <c r="H465" s="24">
        <f>'GAS SALES'!R99+G465</f>
        <v>2632.915262</v>
      </c>
      <c r="I465" s="24"/>
      <c r="J465" s="24"/>
      <c r="K465" s="24">
        <f t="shared" si="4"/>
        <v>21960.08645</v>
      </c>
      <c r="L465" s="2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51"/>
      <c r="B466" s="52">
        <f>'GAS SALES'!S100</f>
        <v>10930.10953</v>
      </c>
      <c r="C466" s="53"/>
      <c r="D466" s="53"/>
      <c r="E466" s="24">
        <f t="shared" si="1"/>
        <v>0</v>
      </c>
      <c r="F466" s="24">
        <f t="shared" si="6"/>
        <v>10930.10953</v>
      </c>
      <c r="G466" s="24">
        <f t="shared" si="3"/>
        <v>0</v>
      </c>
      <c r="H466" s="24">
        <f>'GAS SALES'!R100+G466</f>
        <v>1310.349469</v>
      </c>
      <c r="I466" s="24"/>
      <c r="J466" s="24"/>
      <c r="K466" s="24">
        <f t="shared" si="4"/>
        <v>10930.10953</v>
      </c>
      <c r="L466" s="2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51"/>
      <c r="B467" s="52">
        <f>'GAS SALES'!S101</f>
        <v>14475.71972</v>
      </c>
      <c r="C467" s="53"/>
      <c r="D467" s="53"/>
      <c r="E467" s="24">
        <f t="shared" si="1"/>
        <v>0</v>
      </c>
      <c r="F467" s="24">
        <f t="shared" si="6"/>
        <v>14475.71972</v>
      </c>
      <c r="G467" s="24">
        <f t="shared" si="3"/>
        <v>0</v>
      </c>
      <c r="H467" s="24">
        <f>'GAS SALES'!R101+G467</f>
        <v>1775.573642</v>
      </c>
      <c r="I467" s="24"/>
      <c r="J467" s="24"/>
      <c r="K467" s="24">
        <f t="shared" si="4"/>
        <v>14475.71972</v>
      </c>
      <c r="L467" s="2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51"/>
      <c r="B468" s="52">
        <f>'GAS SALES'!S102</f>
        <v>10942.23496</v>
      </c>
      <c r="C468" s="53"/>
      <c r="D468" s="53"/>
      <c r="E468" s="24">
        <f t="shared" si="1"/>
        <v>0</v>
      </c>
      <c r="F468" s="24">
        <f t="shared" si="6"/>
        <v>10942.23496</v>
      </c>
      <c r="G468" s="24">
        <f t="shared" si="3"/>
        <v>0</v>
      </c>
      <c r="H468" s="24">
        <f>'GAS SALES'!R102+G468</f>
        <v>1350.4745</v>
      </c>
      <c r="I468" s="24"/>
      <c r="J468" s="24"/>
      <c r="K468" s="24">
        <f t="shared" si="4"/>
        <v>10942.23496</v>
      </c>
      <c r="L468" s="2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51"/>
      <c r="B469" s="52">
        <f>'GAS SALES'!S103</f>
        <v>7564.057997</v>
      </c>
      <c r="C469" s="53"/>
      <c r="D469" s="53"/>
      <c r="E469" s="24">
        <f t="shared" si="1"/>
        <v>0</v>
      </c>
      <c r="F469" s="24">
        <f t="shared" si="6"/>
        <v>7564.057997</v>
      </c>
      <c r="G469" s="24">
        <f t="shared" si="3"/>
        <v>0</v>
      </c>
      <c r="H469" s="24">
        <f>'GAS SALES'!R103+G469</f>
        <v>942.529027</v>
      </c>
      <c r="I469" s="24"/>
      <c r="J469" s="24"/>
      <c r="K469" s="24">
        <f t="shared" si="4"/>
        <v>7564.057997</v>
      </c>
      <c r="L469" s="2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51"/>
      <c r="B470" s="52">
        <f>'GAS SALES'!S104</f>
        <v>6834.978102</v>
      </c>
      <c r="C470" s="53"/>
      <c r="D470" s="53"/>
      <c r="E470" s="24">
        <f t="shared" si="1"/>
        <v>0</v>
      </c>
      <c r="F470" s="24">
        <f t="shared" si="6"/>
        <v>6834.978102</v>
      </c>
      <c r="G470" s="24">
        <f t="shared" si="3"/>
        <v>0</v>
      </c>
      <c r="H470" s="24">
        <f>'GAS SALES'!R104+G470</f>
        <v>849.826177</v>
      </c>
      <c r="I470" s="24"/>
      <c r="J470" s="24"/>
      <c r="K470" s="24">
        <f t="shared" si="4"/>
        <v>6834.978102</v>
      </c>
      <c r="L470" s="2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51"/>
      <c r="B471" s="52">
        <f>'GAS SALES'!S105</f>
        <v>10390.67704</v>
      </c>
      <c r="C471" s="53"/>
      <c r="D471" s="53"/>
      <c r="E471" s="24">
        <f t="shared" si="1"/>
        <v>0</v>
      </c>
      <c r="F471" s="24">
        <f t="shared" si="6"/>
        <v>10390.67704</v>
      </c>
      <c r="G471" s="24">
        <f t="shared" si="3"/>
        <v>0</v>
      </c>
      <c r="H471" s="24">
        <f>'GAS SALES'!R105+G471</f>
        <v>1290.193185</v>
      </c>
      <c r="I471" s="24"/>
      <c r="J471" s="24"/>
      <c r="K471" s="24">
        <f t="shared" si="4"/>
        <v>10390.67704</v>
      </c>
      <c r="L471" s="2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51"/>
      <c r="B472" s="52">
        <f>'GAS SALES'!S106</f>
        <v>12177.71351</v>
      </c>
      <c r="C472" s="53"/>
      <c r="D472" s="53"/>
      <c r="E472" s="24">
        <f t="shared" si="1"/>
        <v>0</v>
      </c>
      <c r="F472" s="24">
        <f t="shared" si="6"/>
        <v>12177.71351</v>
      </c>
      <c r="G472" s="24">
        <f t="shared" si="3"/>
        <v>0</v>
      </c>
      <c r="H472" s="24">
        <f>'GAS SALES'!R106+G472</f>
        <v>1511.14125</v>
      </c>
      <c r="I472" s="24"/>
      <c r="J472" s="24"/>
      <c r="K472" s="24">
        <f t="shared" si="4"/>
        <v>12177.71351</v>
      </c>
      <c r="L472" s="2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51"/>
      <c r="B473" s="52">
        <f>'GAS SALES'!S107</f>
        <v>12398.03789</v>
      </c>
      <c r="C473" s="53"/>
      <c r="D473" s="53"/>
      <c r="E473" s="24">
        <f t="shared" si="1"/>
        <v>0</v>
      </c>
      <c r="F473" s="24">
        <f t="shared" si="6"/>
        <v>12398.03789</v>
      </c>
      <c r="G473" s="24">
        <f t="shared" si="3"/>
        <v>0</v>
      </c>
      <c r="H473" s="24">
        <f>'GAS SALES'!R107+G473</f>
        <v>1432.999376</v>
      </c>
      <c r="I473" s="24"/>
      <c r="J473" s="24"/>
      <c r="K473" s="24">
        <f t="shared" si="4"/>
        <v>12398.03789</v>
      </c>
      <c r="L473" s="2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51"/>
      <c r="B474" s="52">
        <f>'GAS SALES'!S108</f>
        <v>9739.646438</v>
      </c>
      <c r="C474" s="53"/>
      <c r="D474" s="53"/>
      <c r="E474" s="24">
        <f t="shared" si="1"/>
        <v>0</v>
      </c>
      <c r="F474" s="24">
        <f t="shared" si="6"/>
        <v>9739.646438</v>
      </c>
      <c r="G474" s="24">
        <f t="shared" si="3"/>
        <v>0</v>
      </c>
      <c r="H474" s="24">
        <f>'GAS SALES'!R108+G474</f>
        <v>1176.743588</v>
      </c>
      <c r="I474" s="24"/>
      <c r="J474" s="24"/>
      <c r="K474" s="24">
        <f t="shared" si="4"/>
        <v>9739.646438</v>
      </c>
      <c r="L474" s="2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51"/>
      <c r="B475" s="52">
        <f>'GAS SALES'!S109</f>
        <v>0</v>
      </c>
      <c r="C475" s="53"/>
      <c r="D475" s="53"/>
      <c r="E475" s="24">
        <f t="shared" si="1"/>
        <v>0</v>
      </c>
      <c r="F475" s="24">
        <f t="shared" si="6"/>
        <v>0</v>
      </c>
      <c r="G475" s="24">
        <f t="shared" si="3"/>
        <v>0</v>
      </c>
      <c r="H475" s="24">
        <f>'GAS SALES'!R109+G475</f>
        <v>0</v>
      </c>
      <c r="I475" s="24"/>
      <c r="J475" s="24"/>
      <c r="K475" s="24">
        <f t="shared" si="4"/>
        <v>0</v>
      </c>
      <c r="L475" s="2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51"/>
      <c r="B476" s="52">
        <f>'GAS SALES'!S110</f>
        <v>0</v>
      </c>
      <c r="C476" s="53"/>
      <c r="D476" s="53"/>
      <c r="E476" s="24">
        <f t="shared" si="1"/>
        <v>0</v>
      </c>
      <c r="F476" s="24">
        <f t="shared" si="6"/>
        <v>0</v>
      </c>
      <c r="G476" s="24">
        <f t="shared" si="3"/>
        <v>0</v>
      </c>
      <c r="H476" s="24">
        <f>'GAS SALES'!R110+G476</f>
        <v>0</v>
      </c>
      <c r="I476" s="24"/>
      <c r="J476" s="24"/>
      <c r="K476" s="24">
        <f t="shared" si="4"/>
        <v>0</v>
      </c>
      <c r="L476" s="2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51"/>
      <c r="B477" s="52">
        <f>'GAS SALES'!S111</f>
        <v>7482.554999</v>
      </c>
      <c r="C477" s="53"/>
      <c r="D477" s="53"/>
      <c r="E477" s="24">
        <f t="shared" si="1"/>
        <v>0</v>
      </c>
      <c r="F477" s="24">
        <f t="shared" si="6"/>
        <v>7482.554999</v>
      </c>
      <c r="G477" s="24">
        <f t="shared" si="3"/>
        <v>0</v>
      </c>
      <c r="H477" s="24">
        <f>'GAS SALES'!R111+G477</f>
        <v>875.786264</v>
      </c>
      <c r="I477" s="24"/>
      <c r="J477" s="24"/>
      <c r="K477" s="24">
        <f t="shared" si="4"/>
        <v>7482.554999</v>
      </c>
      <c r="L477" s="2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51"/>
      <c r="B478" s="52">
        <f>'GAS SALES'!S112</f>
        <v>9894.874381</v>
      </c>
      <c r="C478" s="53"/>
      <c r="D478" s="53"/>
      <c r="E478" s="24">
        <f t="shared" si="1"/>
        <v>0</v>
      </c>
      <c r="F478" s="24">
        <f t="shared" si="6"/>
        <v>9894.874381</v>
      </c>
      <c r="G478" s="24">
        <f t="shared" si="3"/>
        <v>0</v>
      </c>
      <c r="H478" s="24">
        <f>'GAS SALES'!R112+G478</f>
        <v>1166.811531</v>
      </c>
      <c r="I478" s="24"/>
      <c r="J478" s="24"/>
      <c r="K478" s="24">
        <f t="shared" si="4"/>
        <v>9894.874381</v>
      </c>
      <c r="L478" s="2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51"/>
      <c r="B479" s="52">
        <f>'GAS SALES'!S113</f>
        <v>6778.120538</v>
      </c>
      <c r="C479" s="53"/>
      <c r="D479" s="53"/>
      <c r="E479" s="24">
        <f t="shared" si="1"/>
        <v>0</v>
      </c>
      <c r="F479" s="24">
        <f t="shared" si="6"/>
        <v>6778.120538</v>
      </c>
      <c r="G479" s="24">
        <f t="shared" si="3"/>
        <v>0</v>
      </c>
      <c r="H479" s="24">
        <f>'GAS SALES'!R113+G479</f>
        <v>792.345028</v>
      </c>
      <c r="I479" s="24"/>
      <c r="J479" s="24"/>
      <c r="K479" s="24">
        <f t="shared" si="4"/>
        <v>6778.120538</v>
      </c>
      <c r="L479" s="2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51"/>
      <c r="B480" s="52">
        <f>'GAS SALES'!S114</f>
        <v>11212.394</v>
      </c>
      <c r="C480" s="53"/>
      <c r="D480" s="53"/>
      <c r="E480" s="24">
        <f t="shared" si="1"/>
        <v>0</v>
      </c>
      <c r="F480" s="24">
        <f t="shared" si="6"/>
        <v>11212.394</v>
      </c>
      <c r="G480" s="24">
        <f t="shared" si="3"/>
        <v>0</v>
      </c>
      <c r="H480" s="24">
        <f>'GAS SALES'!R114+G480</f>
        <v>1206.35114</v>
      </c>
      <c r="I480" s="24"/>
      <c r="J480" s="24"/>
      <c r="K480" s="24">
        <f t="shared" si="4"/>
        <v>11212.394</v>
      </c>
      <c r="L480" s="2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51"/>
      <c r="B481" s="52">
        <f>'GAS SALES'!S115</f>
        <v>14532.93591</v>
      </c>
      <c r="C481" s="53"/>
      <c r="D481" s="53"/>
      <c r="E481" s="24">
        <f t="shared" si="1"/>
        <v>0</v>
      </c>
      <c r="F481" s="24">
        <f t="shared" si="6"/>
        <v>14532.93591</v>
      </c>
      <c r="G481" s="24">
        <f t="shared" si="3"/>
        <v>0</v>
      </c>
      <c r="H481" s="24">
        <f>'GAS SALES'!R115+G481</f>
        <v>1319.255219</v>
      </c>
      <c r="I481" s="24"/>
      <c r="J481" s="24"/>
      <c r="K481" s="24">
        <f t="shared" si="4"/>
        <v>14532.93591</v>
      </c>
      <c r="L481" s="2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51"/>
      <c r="B482" s="52">
        <f>'GAS SALES'!S116</f>
        <v>15400.76134</v>
      </c>
      <c r="C482" s="53"/>
      <c r="D482" s="53"/>
      <c r="E482" s="24">
        <f t="shared" si="1"/>
        <v>0</v>
      </c>
      <c r="F482" s="24">
        <f t="shared" si="6"/>
        <v>15400.76134</v>
      </c>
      <c r="G482" s="24">
        <f t="shared" si="3"/>
        <v>0</v>
      </c>
      <c r="H482" s="24">
        <f>'GAS SALES'!R116+G482</f>
        <v>1326.261852</v>
      </c>
      <c r="I482" s="24"/>
      <c r="J482" s="24"/>
      <c r="K482" s="24">
        <f t="shared" si="4"/>
        <v>15400.76134</v>
      </c>
      <c r="L482" s="2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51"/>
      <c r="B483" s="52">
        <f>'GAS SALES'!S117</f>
        <v>15186.06193</v>
      </c>
      <c r="C483" s="53"/>
      <c r="D483" s="53"/>
      <c r="E483" s="24">
        <f t="shared" si="1"/>
        <v>0</v>
      </c>
      <c r="F483" s="24">
        <f t="shared" si="6"/>
        <v>15186.06193</v>
      </c>
      <c r="G483" s="24">
        <f t="shared" si="3"/>
        <v>0</v>
      </c>
      <c r="H483" s="24">
        <f>'GAS SALES'!R117+G483</f>
        <v>1383.333943</v>
      </c>
      <c r="I483" s="24"/>
      <c r="J483" s="24"/>
      <c r="K483" s="24">
        <f t="shared" si="4"/>
        <v>15186.06193</v>
      </c>
      <c r="L483" s="2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51"/>
      <c r="B484" s="52">
        <f>'GAS SALES'!S118</f>
        <v>13475.8416</v>
      </c>
      <c r="C484" s="53"/>
      <c r="D484" s="53"/>
      <c r="E484" s="24">
        <f t="shared" si="1"/>
        <v>0</v>
      </c>
      <c r="F484" s="24">
        <f t="shared" si="6"/>
        <v>13475.8416</v>
      </c>
      <c r="G484" s="24">
        <f t="shared" si="3"/>
        <v>0</v>
      </c>
      <c r="H484" s="24">
        <f>'GAS SALES'!R118+G484</f>
        <v>1200.707245</v>
      </c>
      <c r="I484" s="24"/>
      <c r="J484" s="24"/>
      <c r="K484" s="24">
        <f t="shared" si="4"/>
        <v>13475.8416</v>
      </c>
      <c r="L484" s="2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51"/>
      <c r="B485" s="52">
        <f>'GAS SALES'!S119</f>
        <v>6418.736557</v>
      </c>
      <c r="C485" s="53"/>
      <c r="D485" s="53"/>
      <c r="E485" s="24">
        <f t="shared" si="1"/>
        <v>0</v>
      </c>
      <c r="F485" s="24">
        <f t="shared" si="6"/>
        <v>6418.736557</v>
      </c>
      <c r="G485" s="24">
        <f t="shared" si="3"/>
        <v>0</v>
      </c>
      <c r="H485" s="24">
        <f>'GAS SALES'!R119+G485</f>
        <v>592.119717</v>
      </c>
      <c r="I485" s="24"/>
      <c r="J485" s="24"/>
      <c r="K485" s="24">
        <f t="shared" si="4"/>
        <v>6418.736557</v>
      </c>
      <c r="L485" s="2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51"/>
      <c r="B486" s="52">
        <f>'GAS SALES'!S120</f>
        <v>2142.728127</v>
      </c>
      <c r="C486" s="53"/>
      <c r="D486" s="53"/>
      <c r="E486" s="24">
        <f t="shared" si="1"/>
        <v>0</v>
      </c>
      <c r="F486" s="24">
        <f t="shared" si="6"/>
        <v>2142.728127</v>
      </c>
      <c r="G486" s="24">
        <f t="shared" si="3"/>
        <v>0</v>
      </c>
      <c r="H486" s="24">
        <f>'GAS SALES'!R120+G486</f>
        <v>205.383237</v>
      </c>
      <c r="I486" s="24"/>
      <c r="J486" s="24"/>
      <c r="K486" s="24">
        <f t="shared" si="4"/>
        <v>2142.728127</v>
      </c>
      <c r="L486" s="2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51"/>
      <c r="B487" s="52">
        <f>'GAS SALES'!S121</f>
        <v>6961.150767</v>
      </c>
      <c r="C487" s="53"/>
      <c r="D487" s="53"/>
      <c r="E487" s="24">
        <f t="shared" si="1"/>
        <v>0</v>
      </c>
      <c r="F487" s="24">
        <f t="shared" si="6"/>
        <v>6961.150767</v>
      </c>
      <c r="G487" s="24">
        <f t="shared" si="3"/>
        <v>0</v>
      </c>
      <c r="H487" s="24">
        <f>'GAS SALES'!R121+G487</f>
        <v>613.700047</v>
      </c>
      <c r="I487" s="24"/>
      <c r="J487" s="24"/>
      <c r="K487" s="24">
        <f t="shared" si="4"/>
        <v>6961.150767</v>
      </c>
      <c r="L487" s="2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51"/>
      <c r="B488" s="52">
        <f>'GAS SALES'!S122</f>
        <v>7338.550507</v>
      </c>
      <c r="C488" s="53"/>
      <c r="D488" s="53"/>
      <c r="E488" s="24">
        <f t="shared" si="1"/>
        <v>0</v>
      </c>
      <c r="F488" s="24">
        <f t="shared" si="6"/>
        <v>7338.550507</v>
      </c>
      <c r="G488" s="24">
        <f t="shared" si="3"/>
        <v>0</v>
      </c>
      <c r="H488" s="24">
        <f>'GAS SALES'!R122+G488</f>
        <v>679.446352</v>
      </c>
      <c r="I488" s="24"/>
      <c r="J488" s="24"/>
      <c r="K488" s="24">
        <f t="shared" si="4"/>
        <v>7338.550507</v>
      </c>
      <c r="L488" s="2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51"/>
      <c r="B489" s="52">
        <f>'GAS SALES'!S123</f>
        <v>7533.709223</v>
      </c>
      <c r="C489" s="53"/>
      <c r="D489" s="53"/>
      <c r="E489" s="24">
        <f t="shared" si="1"/>
        <v>0</v>
      </c>
      <c r="F489" s="24">
        <f t="shared" si="6"/>
        <v>7533.709223</v>
      </c>
      <c r="G489" s="24">
        <f t="shared" si="3"/>
        <v>0</v>
      </c>
      <c r="H489" s="24">
        <f>'GAS SALES'!R123+G489</f>
        <v>669.737998</v>
      </c>
      <c r="I489" s="24"/>
      <c r="J489" s="24"/>
      <c r="K489" s="24">
        <f t="shared" si="4"/>
        <v>7533.709223</v>
      </c>
      <c r="L489" s="2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51"/>
      <c r="B490" s="52">
        <f>'GAS SALES'!S124</f>
        <v>9216.12683</v>
      </c>
      <c r="C490" s="53"/>
      <c r="D490" s="53"/>
      <c r="E490" s="24">
        <f t="shared" si="1"/>
        <v>0</v>
      </c>
      <c r="F490" s="24">
        <f t="shared" si="6"/>
        <v>9216.12683</v>
      </c>
      <c r="G490" s="24">
        <f t="shared" si="3"/>
        <v>0</v>
      </c>
      <c r="H490" s="24" t="str">
        <f>'GAS SALES'!R124+G490</f>
        <v>#VALUE!</v>
      </c>
      <c r="I490" s="24"/>
      <c r="J490" s="24"/>
      <c r="K490" s="24">
        <f t="shared" si="4"/>
        <v>9216.12683</v>
      </c>
      <c r="L490" s="2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51"/>
      <c r="B491" s="52">
        <f>'GAS SALES'!S125</f>
        <v>10798.60052</v>
      </c>
      <c r="C491" s="53"/>
      <c r="D491" s="53"/>
      <c r="E491" s="24">
        <f t="shared" si="1"/>
        <v>0</v>
      </c>
      <c r="F491" s="24">
        <f t="shared" si="6"/>
        <v>10798.60052</v>
      </c>
      <c r="G491" s="24">
        <f t="shared" si="3"/>
        <v>0</v>
      </c>
      <c r="H491" s="24" t="str">
        <f>'GAS SALES'!R125+G491</f>
        <v>#VALUE!</v>
      </c>
      <c r="I491" s="24"/>
      <c r="J491" s="24"/>
      <c r="K491" s="24">
        <f t="shared" si="4"/>
        <v>10798.60052</v>
      </c>
      <c r="L491" s="2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51"/>
      <c r="B492" s="52">
        <f>'GAS SALES'!S126</f>
        <v>4890.570238</v>
      </c>
      <c r="C492" s="53"/>
      <c r="D492" s="53"/>
      <c r="E492" s="24">
        <f t="shared" si="1"/>
        <v>0</v>
      </c>
      <c r="F492" s="24">
        <f t="shared" si="6"/>
        <v>4890.570238</v>
      </c>
      <c r="G492" s="24">
        <f t="shared" si="3"/>
        <v>0</v>
      </c>
      <c r="H492" s="24" t="str">
        <f>'GAS SALES'!R126+G492</f>
        <v>#VALUE!</v>
      </c>
      <c r="I492" s="24"/>
      <c r="J492" s="24"/>
      <c r="K492" s="24">
        <f t="shared" si="4"/>
        <v>4890.570238</v>
      </c>
      <c r="L492" s="2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51"/>
      <c r="B493" s="52">
        <f>'GAS SALES'!S127</f>
        <v>0</v>
      </c>
      <c r="C493" s="53"/>
      <c r="D493" s="53"/>
      <c r="E493" s="24">
        <f t="shared" si="1"/>
        <v>0</v>
      </c>
      <c r="F493" s="24">
        <f t="shared" si="6"/>
        <v>0</v>
      </c>
      <c r="G493" s="24">
        <f t="shared" si="3"/>
        <v>0</v>
      </c>
      <c r="H493" s="24">
        <f>'GAS SALES'!R127+G493</f>
        <v>0</v>
      </c>
      <c r="I493" s="24"/>
      <c r="J493" s="24"/>
      <c r="K493" s="24">
        <f t="shared" si="4"/>
        <v>0</v>
      </c>
      <c r="L493" s="2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51"/>
      <c r="B494" s="52">
        <f>'GAS SALES'!S128</f>
        <v>0</v>
      </c>
      <c r="C494" s="53"/>
      <c r="D494" s="53"/>
      <c r="E494" s="24">
        <f t="shared" si="1"/>
        <v>0</v>
      </c>
      <c r="F494" s="24">
        <f t="shared" si="6"/>
        <v>0</v>
      </c>
      <c r="G494" s="24">
        <f t="shared" si="3"/>
        <v>0</v>
      </c>
      <c r="H494" s="24">
        <f>'GAS SALES'!R128+G494</f>
        <v>0</v>
      </c>
      <c r="I494" s="24"/>
      <c r="J494" s="24"/>
      <c r="K494" s="24">
        <f t="shared" si="4"/>
        <v>0</v>
      </c>
      <c r="L494" s="2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51"/>
      <c r="B495" s="52">
        <f>'GAS SALES'!S129</f>
        <v>0</v>
      </c>
      <c r="C495" s="53"/>
      <c r="D495" s="53"/>
      <c r="E495" s="24">
        <f t="shared" si="1"/>
        <v>0</v>
      </c>
      <c r="F495" s="24">
        <f t="shared" si="6"/>
        <v>0</v>
      </c>
      <c r="G495" s="24">
        <f t="shared" si="3"/>
        <v>0</v>
      </c>
      <c r="H495" s="24">
        <f>'GAS SALES'!R129+G495</f>
        <v>0</v>
      </c>
      <c r="I495" s="24"/>
      <c r="J495" s="24"/>
      <c r="K495" s="24">
        <f t="shared" si="4"/>
        <v>0</v>
      </c>
      <c r="L495" s="2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51"/>
      <c r="B496" s="52">
        <f>'GAS SALES'!S130</f>
        <v>0</v>
      </c>
      <c r="C496" s="53"/>
      <c r="D496" s="53"/>
      <c r="E496" s="24">
        <f t="shared" si="1"/>
        <v>0</v>
      </c>
      <c r="F496" s="24">
        <f t="shared" si="6"/>
        <v>0</v>
      </c>
      <c r="G496" s="24">
        <f t="shared" si="3"/>
        <v>0</v>
      </c>
      <c r="H496" s="24">
        <f>'GAS SALES'!R130+G496</f>
        <v>0</v>
      </c>
      <c r="I496" s="24"/>
      <c r="J496" s="24"/>
      <c r="K496" s="24">
        <f t="shared" si="4"/>
        <v>0</v>
      </c>
      <c r="L496" s="2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51"/>
      <c r="B497" s="52">
        <f>'GAS SALES'!S131</f>
        <v>0</v>
      </c>
      <c r="C497" s="53"/>
      <c r="D497" s="53"/>
      <c r="E497" s="24">
        <f t="shared" si="1"/>
        <v>0</v>
      </c>
      <c r="F497" s="24">
        <f t="shared" si="6"/>
        <v>0</v>
      </c>
      <c r="G497" s="24">
        <f t="shared" si="3"/>
        <v>0</v>
      </c>
      <c r="H497" s="24">
        <f>'GAS SALES'!R131+G497</f>
        <v>0</v>
      </c>
      <c r="I497" s="24"/>
      <c r="J497" s="24"/>
      <c r="K497" s="24">
        <f t="shared" si="4"/>
        <v>0</v>
      </c>
      <c r="L497" s="2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51"/>
      <c r="B498" s="52">
        <f>'GAS SALES'!S132</f>
        <v>0</v>
      </c>
      <c r="C498" s="53"/>
      <c r="D498" s="53"/>
      <c r="E498" s="24">
        <f t="shared" si="1"/>
        <v>0</v>
      </c>
      <c r="F498" s="24">
        <f t="shared" si="6"/>
        <v>0</v>
      </c>
      <c r="G498" s="24">
        <f t="shared" si="3"/>
        <v>0</v>
      </c>
      <c r="H498" s="24">
        <f>'GAS SALES'!R132+G498</f>
        <v>0</v>
      </c>
      <c r="I498" s="24"/>
      <c r="J498" s="24"/>
      <c r="K498" s="24">
        <f t="shared" si="4"/>
        <v>0</v>
      </c>
      <c r="L498" s="2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51"/>
      <c r="B499" s="52">
        <f>'GAS SALES'!S133</f>
        <v>0</v>
      </c>
      <c r="C499" s="53"/>
      <c r="D499" s="53"/>
      <c r="E499" s="24">
        <f t="shared" si="1"/>
        <v>0</v>
      </c>
      <c r="F499" s="24">
        <f t="shared" si="6"/>
        <v>0</v>
      </c>
      <c r="G499" s="24">
        <f t="shared" si="3"/>
        <v>0</v>
      </c>
      <c r="H499" s="24">
        <f>'GAS SALES'!R133+G499</f>
        <v>0</v>
      </c>
      <c r="I499" s="24"/>
      <c r="J499" s="24"/>
      <c r="K499" s="24">
        <f t="shared" si="4"/>
        <v>0</v>
      </c>
      <c r="L499" s="2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51"/>
      <c r="B500" s="52">
        <f>'GAS SALES'!S134</f>
        <v>0</v>
      </c>
      <c r="C500" s="53"/>
      <c r="D500" s="53"/>
      <c r="E500" s="24">
        <f t="shared" si="1"/>
        <v>0</v>
      </c>
      <c r="F500" s="24">
        <f t="shared" si="6"/>
        <v>0</v>
      </c>
      <c r="G500" s="24">
        <f t="shared" si="3"/>
        <v>0</v>
      </c>
      <c r="H500" s="24">
        <f>'GAS SALES'!R134+G500</f>
        <v>0</v>
      </c>
      <c r="I500" s="24"/>
      <c r="J500" s="24"/>
      <c r="K500" s="24">
        <f t="shared" si="4"/>
        <v>0</v>
      </c>
      <c r="L500" s="2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51"/>
      <c r="B501" s="52">
        <f>'GAS SALES'!S135</f>
        <v>0</v>
      </c>
      <c r="C501" s="53"/>
      <c r="D501" s="53"/>
      <c r="E501" s="24">
        <f t="shared" si="1"/>
        <v>0</v>
      </c>
      <c r="F501" s="24">
        <f t="shared" si="6"/>
        <v>0</v>
      </c>
      <c r="G501" s="24">
        <f t="shared" si="3"/>
        <v>0</v>
      </c>
      <c r="H501" s="24">
        <f>'GAS SALES'!R135+G501</f>
        <v>0</v>
      </c>
      <c r="I501" s="24"/>
      <c r="J501" s="24"/>
      <c r="K501" s="24">
        <f t="shared" si="4"/>
        <v>0</v>
      </c>
      <c r="L501" s="2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51"/>
      <c r="B502" s="52">
        <f>'GAS SALES'!S136</f>
        <v>0</v>
      </c>
      <c r="C502" s="53"/>
      <c r="D502" s="53"/>
      <c r="E502" s="24">
        <f t="shared" si="1"/>
        <v>0</v>
      </c>
      <c r="F502" s="24">
        <f t="shared" si="6"/>
        <v>0</v>
      </c>
      <c r="G502" s="24">
        <f t="shared" si="3"/>
        <v>0</v>
      </c>
      <c r="H502" s="24">
        <f>'GAS SALES'!R136+G502</f>
        <v>0</v>
      </c>
      <c r="I502" s="24"/>
      <c r="J502" s="24"/>
      <c r="K502" s="24">
        <f t="shared" si="4"/>
        <v>0</v>
      </c>
      <c r="L502" s="2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51"/>
      <c r="B503" s="52">
        <f>'GAS SALES'!S137</f>
        <v>0</v>
      </c>
      <c r="C503" s="53"/>
      <c r="D503" s="53"/>
      <c r="E503" s="24">
        <f t="shared" si="1"/>
        <v>0</v>
      </c>
      <c r="F503" s="24">
        <f t="shared" si="6"/>
        <v>0</v>
      </c>
      <c r="G503" s="24">
        <f t="shared" si="3"/>
        <v>0</v>
      </c>
      <c r="H503" s="24">
        <f>'GAS SALES'!R137+G503</f>
        <v>0</v>
      </c>
      <c r="I503" s="24"/>
      <c r="J503" s="24"/>
      <c r="K503" s="24">
        <f t="shared" si="4"/>
        <v>0</v>
      </c>
      <c r="L503" s="2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51"/>
      <c r="B504" s="52">
        <f>'GAS SALES'!S138</f>
        <v>0</v>
      </c>
      <c r="C504" s="53"/>
      <c r="D504" s="53"/>
      <c r="E504" s="24">
        <f t="shared" si="1"/>
        <v>0</v>
      </c>
      <c r="F504" s="24">
        <f t="shared" si="6"/>
        <v>0</v>
      </c>
      <c r="G504" s="24">
        <f t="shared" si="3"/>
        <v>0</v>
      </c>
      <c r="H504" s="24">
        <f>'GAS SALES'!R138+G504</f>
        <v>0</v>
      </c>
      <c r="I504" s="24"/>
      <c r="J504" s="24"/>
      <c r="K504" s="24">
        <f t="shared" si="4"/>
        <v>0</v>
      </c>
      <c r="L504" s="2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51"/>
      <c r="B505" s="52">
        <f>'GAS SALES'!S139</f>
        <v>0</v>
      </c>
      <c r="C505" s="53"/>
      <c r="D505" s="53"/>
      <c r="E505" s="24">
        <f t="shared" si="1"/>
        <v>0</v>
      </c>
      <c r="F505" s="24">
        <f t="shared" si="6"/>
        <v>0</v>
      </c>
      <c r="G505" s="24">
        <f t="shared" si="3"/>
        <v>0</v>
      </c>
      <c r="H505" s="24">
        <f>'GAS SALES'!R139+G505</f>
        <v>0</v>
      </c>
      <c r="I505" s="24"/>
      <c r="J505" s="24"/>
      <c r="K505" s="24">
        <f t="shared" si="4"/>
        <v>0</v>
      </c>
      <c r="L505" s="2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51"/>
      <c r="B506" s="52">
        <f>'GAS SALES'!S140</f>
        <v>0</v>
      </c>
      <c r="C506" s="53"/>
      <c r="D506" s="53"/>
      <c r="E506" s="24">
        <f t="shared" si="1"/>
        <v>0</v>
      </c>
      <c r="F506" s="24">
        <f t="shared" si="6"/>
        <v>0</v>
      </c>
      <c r="G506" s="24">
        <f t="shared" si="3"/>
        <v>0</v>
      </c>
      <c r="H506" s="24">
        <f>'GAS SALES'!R140+G506</f>
        <v>0</v>
      </c>
      <c r="I506" s="24"/>
      <c r="J506" s="24"/>
      <c r="K506" s="24">
        <f t="shared" si="4"/>
        <v>0</v>
      </c>
      <c r="L506" s="2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51"/>
      <c r="B507" s="52">
        <f>'GAS SALES'!S141</f>
        <v>0</v>
      </c>
      <c r="C507" s="53"/>
      <c r="D507" s="53"/>
      <c r="E507" s="24">
        <f t="shared" si="1"/>
        <v>0</v>
      </c>
      <c r="F507" s="24">
        <f t="shared" si="6"/>
        <v>0</v>
      </c>
      <c r="G507" s="24">
        <f t="shared" si="3"/>
        <v>0</v>
      </c>
      <c r="H507" s="24">
        <f>'GAS SALES'!R141+G507</f>
        <v>0</v>
      </c>
      <c r="I507" s="24"/>
      <c r="J507" s="24"/>
      <c r="K507" s="24">
        <f t="shared" si="4"/>
        <v>0</v>
      </c>
      <c r="L507" s="2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51"/>
      <c r="B508" s="52">
        <f>'GAS SALES'!S142</f>
        <v>0</v>
      </c>
      <c r="C508" s="53"/>
      <c r="D508" s="53"/>
      <c r="E508" s="24">
        <f t="shared" si="1"/>
        <v>0</v>
      </c>
      <c r="F508" s="24">
        <f t="shared" si="6"/>
        <v>0</v>
      </c>
      <c r="G508" s="24">
        <f t="shared" si="3"/>
        <v>0</v>
      </c>
      <c r="H508" s="24">
        <f>'GAS SALES'!R142+G508</f>
        <v>0</v>
      </c>
      <c r="I508" s="24"/>
      <c r="J508" s="24"/>
      <c r="K508" s="24">
        <f t="shared" si="4"/>
        <v>0</v>
      </c>
      <c r="L508" s="2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51"/>
      <c r="B509" s="52">
        <f>'GAS SALES'!S143</f>
        <v>0</v>
      </c>
      <c r="C509" s="53"/>
      <c r="D509" s="53"/>
      <c r="E509" s="24">
        <f t="shared" si="1"/>
        <v>0</v>
      </c>
      <c r="F509" s="24">
        <f t="shared" si="6"/>
        <v>0</v>
      </c>
      <c r="G509" s="24">
        <f t="shared" si="3"/>
        <v>0</v>
      </c>
      <c r="H509" s="24">
        <f>'GAS SALES'!R143+G509</f>
        <v>0</v>
      </c>
      <c r="I509" s="24"/>
      <c r="J509" s="24"/>
      <c r="K509" s="24">
        <f t="shared" si="4"/>
        <v>0</v>
      </c>
      <c r="L509" s="2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51"/>
      <c r="B510" s="52">
        <f>'GAS SALES'!S144</f>
        <v>0</v>
      </c>
      <c r="C510" s="53"/>
      <c r="D510" s="53"/>
      <c r="E510" s="24">
        <f t="shared" si="1"/>
        <v>0</v>
      </c>
      <c r="F510" s="24">
        <f t="shared" si="6"/>
        <v>0</v>
      </c>
      <c r="G510" s="24">
        <f t="shared" si="3"/>
        <v>0</v>
      </c>
      <c r="H510" s="24">
        <f>'GAS SALES'!R144+G510</f>
        <v>0</v>
      </c>
      <c r="I510" s="24"/>
      <c r="J510" s="24"/>
      <c r="K510" s="24">
        <f t="shared" si="4"/>
        <v>0</v>
      </c>
      <c r="L510" s="2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51"/>
      <c r="B511" s="52">
        <f>'GAS SALES'!S145</f>
        <v>0</v>
      </c>
      <c r="C511" s="53"/>
      <c r="D511" s="53"/>
      <c r="E511" s="24">
        <f t="shared" si="1"/>
        <v>0</v>
      </c>
      <c r="F511" s="24">
        <f t="shared" si="6"/>
        <v>0</v>
      </c>
      <c r="G511" s="24">
        <f t="shared" si="3"/>
        <v>0</v>
      </c>
      <c r="H511" s="24">
        <f>'GAS SALES'!R145+G511</f>
        <v>0</v>
      </c>
      <c r="I511" s="24"/>
      <c r="J511" s="24"/>
      <c r="K511" s="24">
        <f t="shared" si="4"/>
        <v>0</v>
      </c>
      <c r="L511" s="2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51"/>
      <c r="B512" s="52">
        <f>'GAS SALES'!S146</f>
        <v>0</v>
      </c>
      <c r="C512" s="53"/>
      <c r="D512" s="53"/>
      <c r="E512" s="24">
        <f t="shared" si="1"/>
        <v>0</v>
      </c>
      <c r="F512" s="24">
        <f t="shared" si="6"/>
        <v>0</v>
      </c>
      <c r="G512" s="24">
        <f t="shared" si="3"/>
        <v>0</v>
      </c>
      <c r="H512" s="24">
        <f>'GAS SALES'!R146+G512</f>
        <v>0</v>
      </c>
      <c r="I512" s="24"/>
      <c r="J512" s="24"/>
      <c r="K512" s="24">
        <f t="shared" si="4"/>
        <v>0</v>
      </c>
      <c r="L512" s="2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51"/>
      <c r="B513" s="52">
        <f>'GAS SALES'!S147</f>
        <v>0</v>
      </c>
      <c r="C513" s="53"/>
      <c r="D513" s="53"/>
      <c r="E513" s="24">
        <f t="shared" si="1"/>
        <v>0</v>
      </c>
      <c r="F513" s="24">
        <f t="shared" si="6"/>
        <v>0</v>
      </c>
      <c r="G513" s="24">
        <f t="shared" si="3"/>
        <v>0</v>
      </c>
      <c r="H513" s="24">
        <f>'GAS SALES'!R147+G513</f>
        <v>0</v>
      </c>
      <c r="I513" s="24"/>
      <c r="J513" s="24"/>
      <c r="K513" s="24">
        <f t="shared" si="4"/>
        <v>0</v>
      </c>
      <c r="L513" s="2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51"/>
      <c r="B514" s="52">
        <f>'GAS SALES'!S148</f>
        <v>0</v>
      </c>
      <c r="C514" s="53"/>
      <c r="D514" s="53"/>
      <c r="E514" s="24">
        <f t="shared" si="1"/>
        <v>0</v>
      </c>
      <c r="F514" s="24">
        <f t="shared" si="6"/>
        <v>0</v>
      </c>
      <c r="G514" s="24">
        <f t="shared" si="3"/>
        <v>0</v>
      </c>
      <c r="H514" s="24">
        <f>'GAS SALES'!R148+G514</f>
        <v>0</v>
      </c>
      <c r="I514" s="24"/>
      <c r="J514" s="24"/>
      <c r="K514" s="24">
        <f t="shared" si="4"/>
        <v>0</v>
      </c>
      <c r="L514" s="2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51"/>
      <c r="B515" s="52">
        <f>'GAS SALES'!S149</f>
        <v>0</v>
      </c>
      <c r="C515" s="53"/>
      <c r="D515" s="53"/>
      <c r="E515" s="24">
        <f t="shared" si="1"/>
        <v>0</v>
      </c>
      <c r="F515" s="24">
        <f t="shared" si="6"/>
        <v>0</v>
      </c>
      <c r="G515" s="24">
        <f t="shared" si="3"/>
        <v>0</v>
      </c>
      <c r="H515" s="24">
        <f>'GAS SALES'!R149+G515</f>
        <v>0</v>
      </c>
      <c r="I515" s="24"/>
      <c r="J515" s="24"/>
      <c r="K515" s="24">
        <f t="shared" si="4"/>
        <v>0</v>
      </c>
      <c r="L515" s="2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51"/>
      <c r="B516" s="52">
        <f>'GAS SALES'!S150</f>
        <v>0</v>
      </c>
      <c r="C516" s="53"/>
      <c r="D516" s="53"/>
      <c r="E516" s="24">
        <f t="shared" si="1"/>
        <v>0</v>
      </c>
      <c r="F516" s="24">
        <f t="shared" si="6"/>
        <v>0</v>
      </c>
      <c r="G516" s="24">
        <f t="shared" si="3"/>
        <v>0</v>
      </c>
      <c r="H516" s="24">
        <f>'GAS SALES'!R150+G516</f>
        <v>0</v>
      </c>
      <c r="I516" s="24"/>
      <c r="J516" s="24"/>
      <c r="K516" s="24">
        <f t="shared" si="4"/>
        <v>0</v>
      </c>
      <c r="L516" s="2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51"/>
      <c r="B517" s="52">
        <f>'GAS SALES'!S151</f>
        <v>0</v>
      </c>
      <c r="C517" s="53"/>
      <c r="D517" s="53"/>
      <c r="E517" s="24">
        <f t="shared" si="1"/>
        <v>0</v>
      </c>
      <c r="F517" s="24">
        <f t="shared" si="6"/>
        <v>0</v>
      </c>
      <c r="G517" s="24">
        <f t="shared" si="3"/>
        <v>0</v>
      </c>
      <c r="H517" s="24">
        <f>'GAS SALES'!R151+G517</f>
        <v>0</v>
      </c>
      <c r="I517" s="24"/>
      <c r="J517" s="24"/>
      <c r="K517" s="24">
        <f t="shared" si="4"/>
        <v>0</v>
      </c>
      <c r="L517" s="2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51"/>
      <c r="B518" s="52">
        <f>'GAS SALES'!S152</f>
        <v>0</v>
      </c>
      <c r="C518" s="53"/>
      <c r="D518" s="53"/>
      <c r="E518" s="24">
        <f t="shared" si="1"/>
        <v>0</v>
      </c>
      <c r="F518" s="24">
        <f t="shared" si="6"/>
        <v>0</v>
      </c>
      <c r="G518" s="24">
        <f t="shared" si="3"/>
        <v>0</v>
      </c>
      <c r="H518" s="24">
        <f>'GAS SALES'!R152+G518</f>
        <v>0</v>
      </c>
      <c r="I518" s="24"/>
      <c r="J518" s="24"/>
      <c r="K518" s="24">
        <f t="shared" si="4"/>
        <v>0</v>
      </c>
      <c r="L518" s="2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51"/>
      <c r="B519" s="52">
        <f>'GAS SALES'!S153</f>
        <v>0</v>
      </c>
      <c r="C519" s="53"/>
      <c r="D519" s="53"/>
      <c r="E519" s="24">
        <f t="shared" si="1"/>
        <v>0</v>
      </c>
      <c r="F519" s="24">
        <f t="shared" si="6"/>
        <v>0</v>
      </c>
      <c r="G519" s="24">
        <f t="shared" si="3"/>
        <v>0</v>
      </c>
      <c r="H519" s="24">
        <f>'GAS SALES'!R153+G519</f>
        <v>0</v>
      </c>
      <c r="I519" s="24"/>
      <c r="J519" s="24"/>
      <c r="K519" s="24">
        <f t="shared" si="4"/>
        <v>0</v>
      </c>
      <c r="L519" s="2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51"/>
      <c r="B520" s="52">
        <f>'GAS SALES'!S154</f>
        <v>0</v>
      </c>
      <c r="C520" s="53"/>
      <c r="D520" s="53"/>
      <c r="E520" s="24">
        <f t="shared" si="1"/>
        <v>0</v>
      </c>
      <c r="F520" s="24">
        <f t="shared" si="6"/>
        <v>0</v>
      </c>
      <c r="G520" s="24">
        <f t="shared" si="3"/>
        <v>0</v>
      </c>
      <c r="H520" s="24">
        <f>'GAS SALES'!R154+G520</f>
        <v>0</v>
      </c>
      <c r="I520" s="24"/>
      <c r="J520" s="24"/>
      <c r="K520" s="24">
        <f t="shared" si="4"/>
        <v>0</v>
      </c>
      <c r="L520" s="2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51"/>
      <c r="B521" s="52">
        <f>'GAS SALES'!S155</f>
        <v>0</v>
      </c>
      <c r="C521" s="53"/>
      <c r="D521" s="53"/>
      <c r="E521" s="24">
        <f t="shared" si="1"/>
        <v>0</v>
      </c>
      <c r="F521" s="24">
        <f t="shared" si="6"/>
        <v>0</v>
      </c>
      <c r="G521" s="24">
        <f t="shared" si="3"/>
        <v>0</v>
      </c>
      <c r="H521" s="24">
        <f>'GAS SALES'!R155+G521</f>
        <v>0</v>
      </c>
      <c r="I521" s="24"/>
      <c r="J521" s="24"/>
      <c r="K521" s="24">
        <f t="shared" si="4"/>
        <v>0</v>
      </c>
      <c r="L521" s="2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51"/>
      <c r="B522" s="52">
        <f>'GAS SALES'!S156</f>
        <v>0</v>
      </c>
      <c r="C522" s="53"/>
      <c r="D522" s="53"/>
      <c r="E522" s="24">
        <f t="shared" si="1"/>
        <v>0</v>
      </c>
      <c r="F522" s="24">
        <f t="shared" si="6"/>
        <v>0</v>
      </c>
      <c r="G522" s="24">
        <f t="shared" si="3"/>
        <v>0</v>
      </c>
      <c r="H522" s="24">
        <f>'GAS SALES'!R156+G522</f>
        <v>0</v>
      </c>
      <c r="I522" s="24"/>
      <c r="J522" s="24"/>
      <c r="K522" s="24">
        <f t="shared" si="4"/>
        <v>0</v>
      </c>
      <c r="L522" s="2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51"/>
      <c r="B523" s="52">
        <f>'GAS SALES'!S157</f>
        <v>0</v>
      </c>
      <c r="C523" s="53"/>
      <c r="D523" s="53"/>
      <c r="E523" s="24">
        <f t="shared" si="1"/>
        <v>0</v>
      </c>
      <c r="F523" s="24">
        <f t="shared" si="6"/>
        <v>0</v>
      </c>
      <c r="G523" s="24">
        <f t="shared" si="3"/>
        <v>0</v>
      </c>
      <c r="H523" s="24">
        <f>'GAS SALES'!R157+G523</f>
        <v>0</v>
      </c>
      <c r="I523" s="24"/>
      <c r="J523" s="24"/>
      <c r="K523" s="24">
        <f t="shared" si="4"/>
        <v>0</v>
      </c>
      <c r="L523" s="2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51"/>
      <c r="B524" s="52">
        <f>'GAS SALES'!S158</f>
        <v>0</v>
      </c>
      <c r="C524" s="53"/>
      <c r="D524" s="53"/>
      <c r="E524" s="24">
        <f t="shared" si="1"/>
        <v>0</v>
      </c>
      <c r="F524" s="24">
        <f t="shared" si="6"/>
        <v>0</v>
      </c>
      <c r="G524" s="24">
        <f t="shared" si="3"/>
        <v>0</v>
      </c>
      <c r="H524" s="24">
        <f>'GAS SALES'!R158+G524</f>
        <v>0</v>
      </c>
      <c r="I524" s="24"/>
      <c r="J524" s="24"/>
      <c r="K524" s="24">
        <f t="shared" si="4"/>
        <v>0</v>
      </c>
      <c r="L524" s="2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51"/>
      <c r="B525" s="52">
        <f>'GAS SALES'!S159</f>
        <v>0</v>
      </c>
      <c r="C525" s="53"/>
      <c r="D525" s="53"/>
      <c r="E525" s="24">
        <f t="shared" si="1"/>
        <v>0</v>
      </c>
      <c r="F525" s="24">
        <f t="shared" si="6"/>
        <v>0</v>
      </c>
      <c r="G525" s="24">
        <f t="shared" si="3"/>
        <v>0</v>
      </c>
      <c r="H525" s="24">
        <f>'GAS SALES'!R159+G525</f>
        <v>0</v>
      </c>
      <c r="I525" s="24"/>
      <c r="J525" s="24"/>
      <c r="K525" s="24">
        <f t="shared" si="4"/>
        <v>0</v>
      </c>
      <c r="L525" s="2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51"/>
      <c r="B526" s="52">
        <f>'GAS SALES'!S160</f>
        <v>0</v>
      </c>
      <c r="C526" s="53"/>
      <c r="D526" s="53"/>
      <c r="E526" s="24">
        <f t="shared" si="1"/>
        <v>0</v>
      </c>
      <c r="F526" s="24">
        <f t="shared" si="6"/>
        <v>0</v>
      </c>
      <c r="G526" s="24">
        <f t="shared" si="3"/>
        <v>0</v>
      </c>
      <c r="H526" s="24">
        <f>'GAS SALES'!R160+G526</f>
        <v>0</v>
      </c>
      <c r="I526" s="24"/>
      <c r="J526" s="24"/>
      <c r="K526" s="24">
        <f t="shared" si="4"/>
        <v>0</v>
      </c>
      <c r="L526" s="2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51"/>
      <c r="B527" s="52">
        <f>'GAS SALES'!S161</f>
        <v>0</v>
      </c>
      <c r="C527" s="53"/>
      <c r="D527" s="53"/>
      <c r="E527" s="24">
        <f t="shared" si="1"/>
        <v>0</v>
      </c>
      <c r="F527" s="24">
        <f t="shared" si="6"/>
        <v>0</v>
      </c>
      <c r="G527" s="24">
        <f t="shared" si="3"/>
        <v>0</v>
      </c>
      <c r="H527" s="24">
        <f>'GAS SALES'!R161+G527</f>
        <v>0</v>
      </c>
      <c r="I527" s="24"/>
      <c r="J527" s="24"/>
      <c r="K527" s="24">
        <f t="shared" si="4"/>
        <v>0</v>
      </c>
      <c r="L527" s="2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51"/>
      <c r="B528" s="52">
        <f>'GAS SALES'!S162</f>
        <v>0</v>
      </c>
      <c r="C528" s="53"/>
      <c r="D528" s="53"/>
      <c r="E528" s="24">
        <f t="shared" si="1"/>
        <v>0</v>
      </c>
      <c r="F528" s="24">
        <f t="shared" si="6"/>
        <v>0</v>
      </c>
      <c r="G528" s="24">
        <f t="shared" si="3"/>
        <v>0</v>
      </c>
      <c r="H528" s="24">
        <f>'GAS SALES'!R162+G528</f>
        <v>0</v>
      </c>
      <c r="I528" s="24"/>
      <c r="J528" s="24"/>
      <c r="K528" s="24">
        <f t="shared" si="4"/>
        <v>0</v>
      </c>
      <c r="L528" s="2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51"/>
      <c r="B529" s="52">
        <f>'GAS SALES'!S163</f>
        <v>0</v>
      </c>
      <c r="C529" s="53"/>
      <c r="D529" s="53"/>
      <c r="E529" s="24">
        <f t="shared" si="1"/>
        <v>0</v>
      </c>
      <c r="F529" s="24">
        <f t="shared" si="6"/>
        <v>0</v>
      </c>
      <c r="G529" s="24">
        <f t="shared" si="3"/>
        <v>0</v>
      </c>
      <c r="H529" s="24">
        <f>'GAS SALES'!R163+G529</f>
        <v>0</v>
      </c>
      <c r="I529" s="24"/>
      <c r="J529" s="24"/>
      <c r="K529" s="24">
        <f t="shared" si="4"/>
        <v>0</v>
      </c>
      <c r="L529" s="2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51"/>
      <c r="B530" s="52">
        <f>'GAS SALES'!S164</f>
        <v>0</v>
      </c>
      <c r="C530" s="53"/>
      <c r="D530" s="53"/>
      <c r="E530" s="24">
        <f t="shared" si="1"/>
        <v>0</v>
      </c>
      <c r="F530" s="24">
        <f t="shared" si="6"/>
        <v>0</v>
      </c>
      <c r="G530" s="24">
        <f t="shared" si="3"/>
        <v>0</v>
      </c>
      <c r="H530" s="24">
        <f>'GAS SALES'!R164+G530</f>
        <v>0</v>
      </c>
      <c r="I530" s="24"/>
      <c r="J530" s="24"/>
      <c r="K530" s="24">
        <f t="shared" si="4"/>
        <v>0</v>
      </c>
      <c r="L530" s="2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51"/>
      <c r="B531" s="52">
        <f>'GAS SALES'!S165</f>
        <v>0</v>
      </c>
      <c r="C531" s="53"/>
      <c r="D531" s="53"/>
      <c r="E531" s="24">
        <f t="shared" si="1"/>
        <v>0</v>
      </c>
      <c r="F531" s="24">
        <f t="shared" si="6"/>
        <v>0</v>
      </c>
      <c r="G531" s="24">
        <f t="shared" si="3"/>
        <v>0</v>
      </c>
      <c r="H531" s="24">
        <f>'GAS SALES'!R165+G531</f>
        <v>0</v>
      </c>
      <c r="I531" s="24"/>
      <c r="J531" s="24"/>
      <c r="K531" s="24">
        <f t="shared" si="4"/>
        <v>0</v>
      </c>
      <c r="L531" s="2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51"/>
      <c r="B532" s="52">
        <f>'GAS SALES'!S166</f>
        <v>0</v>
      </c>
      <c r="C532" s="53"/>
      <c r="D532" s="53"/>
      <c r="E532" s="24">
        <f t="shared" si="1"/>
        <v>0</v>
      </c>
      <c r="F532" s="24">
        <f t="shared" si="6"/>
        <v>0</v>
      </c>
      <c r="G532" s="24">
        <f t="shared" si="3"/>
        <v>0</v>
      </c>
      <c r="H532" s="24">
        <f>'GAS SALES'!R166+G532</f>
        <v>0</v>
      </c>
      <c r="I532" s="24"/>
      <c r="J532" s="24"/>
      <c r="K532" s="24">
        <f t="shared" si="4"/>
        <v>0</v>
      </c>
      <c r="L532" s="2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51"/>
      <c r="B533" s="52">
        <f>'GAS SALES'!S167</f>
        <v>0</v>
      </c>
      <c r="C533" s="53"/>
      <c r="D533" s="53"/>
      <c r="E533" s="24">
        <f t="shared" si="1"/>
        <v>0</v>
      </c>
      <c r="F533" s="24">
        <f t="shared" si="6"/>
        <v>0</v>
      </c>
      <c r="G533" s="24">
        <f t="shared" si="3"/>
        <v>0</v>
      </c>
      <c r="H533" s="24">
        <f>'GAS SALES'!R167+G533</f>
        <v>0</v>
      </c>
      <c r="I533" s="24"/>
      <c r="J533" s="24"/>
      <c r="K533" s="24">
        <f t="shared" si="4"/>
        <v>0</v>
      </c>
      <c r="L533" s="2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51"/>
      <c r="B534" s="52">
        <f>'GAS SALES'!S168</f>
        <v>0</v>
      </c>
      <c r="C534" s="53"/>
      <c r="D534" s="53"/>
      <c r="E534" s="24">
        <f t="shared" si="1"/>
        <v>0</v>
      </c>
      <c r="F534" s="24">
        <f t="shared" si="6"/>
        <v>0</v>
      </c>
      <c r="G534" s="24">
        <f t="shared" si="3"/>
        <v>0</v>
      </c>
      <c r="H534" s="24">
        <f>'GAS SALES'!R168+G534</f>
        <v>0</v>
      </c>
      <c r="I534" s="24"/>
      <c r="J534" s="24"/>
      <c r="K534" s="24">
        <f t="shared" si="4"/>
        <v>0</v>
      </c>
      <c r="L534" s="2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51"/>
      <c r="B535" s="52">
        <f>'GAS SALES'!S169</f>
        <v>0</v>
      </c>
      <c r="C535" s="53"/>
      <c r="D535" s="53"/>
      <c r="E535" s="24">
        <f t="shared" si="1"/>
        <v>0</v>
      </c>
      <c r="F535" s="24">
        <f t="shared" si="6"/>
        <v>0</v>
      </c>
      <c r="G535" s="24">
        <f t="shared" si="3"/>
        <v>0</v>
      </c>
      <c r="H535" s="24">
        <f>'GAS SALES'!R169+G535</f>
        <v>0</v>
      </c>
      <c r="I535" s="24"/>
      <c r="J535" s="24"/>
      <c r="K535" s="24">
        <f t="shared" si="4"/>
        <v>0</v>
      </c>
      <c r="L535" s="2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51"/>
      <c r="B536" s="52">
        <f>'GAS SALES'!S170</f>
        <v>0</v>
      </c>
      <c r="C536" s="53"/>
      <c r="D536" s="53"/>
      <c r="E536" s="24">
        <f t="shared" si="1"/>
        <v>0</v>
      </c>
      <c r="F536" s="24">
        <f t="shared" si="6"/>
        <v>0</v>
      </c>
      <c r="G536" s="24">
        <f t="shared" si="3"/>
        <v>0</v>
      </c>
      <c r="H536" s="24">
        <f>'GAS SALES'!R170+G536</f>
        <v>0</v>
      </c>
      <c r="I536" s="24"/>
      <c r="J536" s="24"/>
      <c r="K536" s="24">
        <f t="shared" si="4"/>
        <v>0</v>
      </c>
      <c r="L536" s="2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51"/>
      <c r="B537" s="52">
        <f>'GAS SALES'!S171</f>
        <v>0</v>
      </c>
      <c r="C537" s="53"/>
      <c r="D537" s="53"/>
      <c r="E537" s="24">
        <f t="shared" si="1"/>
        <v>0</v>
      </c>
      <c r="F537" s="24">
        <f t="shared" si="6"/>
        <v>0</v>
      </c>
      <c r="G537" s="24">
        <f t="shared" si="3"/>
        <v>0</v>
      </c>
      <c r="H537" s="24">
        <f>'GAS SALES'!R171+G537</f>
        <v>0</v>
      </c>
      <c r="I537" s="24"/>
      <c r="J537" s="24"/>
      <c r="K537" s="24">
        <f t="shared" si="4"/>
        <v>0</v>
      </c>
      <c r="L537" s="2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51"/>
      <c r="B538" s="52">
        <f>'GAS SALES'!S172</f>
        <v>0</v>
      </c>
      <c r="C538" s="53"/>
      <c r="D538" s="53"/>
      <c r="E538" s="24">
        <f t="shared" si="1"/>
        <v>0</v>
      </c>
      <c r="F538" s="24">
        <f t="shared" si="6"/>
        <v>0</v>
      </c>
      <c r="G538" s="24">
        <f t="shared" si="3"/>
        <v>0</v>
      </c>
      <c r="H538" s="24">
        <f>'GAS SALES'!R172+G538</f>
        <v>0</v>
      </c>
      <c r="I538" s="24"/>
      <c r="J538" s="24"/>
      <c r="K538" s="24">
        <f t="shared" si="4"/>
        <v>0</v>
      </c>
      <c r="L538" s="2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51"/>
      <c r="B539" s="52">
        <f>'GAS SALES'!S173</f>
        <v>0</v>
      </c>
      <c r="C539" s="53"/>
      <c r="D539" s="53"/>
      <c r="E539" s="24">
        <f t="shared" si="1"/>
        <v>0</v>
      </c>
      <c r="F539" s="24">
        <f t="shared" si="6"/>
        <v>0</v>
      </c>
      <c r="G539" s="24">
        <f t="shared" si="3"/>
        <v>0</v>
      </c>
      <c r="H539" s="24">
        <f>'GAS SALES'!R173+G539</f>
        <v>0</v>
      </c>
      <c r="I539" s="24"/>
      <c r="J539" s="24"/>
      <c r="K539" s="24">
        <f t="shared" si="4"/>
        <v>0</v>
      </c>
      <c r="L539" s="2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51"/>
      <c r="B540" s="52">
        <f>'GAS SALES'!S174</f>
        <v>0</v>
      </c>
      <c r="C540" s="53"/>
      <c r="D540" s="53"/>
      <c r="E540" s="24">
        <f t="shared" si="1"/>
        <v>0</v>
      </c>
      <c r="F540" s="24">
        <f t="shared" si="6"/>
        <v>0</v>
      </c>
      <c r="G540" s="24">
        <f t="shared" si="3"/>
        <v>0</v>
      </c>
      <c r="H540" s="24">
        <f>'GAS SALES'!R174+G540</f>
        <v>0</v>
      </c>
      <c r="I540" s="24"/>
      <c r="J540" s="24"/>
      <c r="K540" s="24">
        <f t="shared" si="4"/>
        <v>0</v>
      </c>
      <c r="L540" s="2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51"/>
      <c r="B541" s="52">
        <f>'GAS SALES'!S175</f>
        <v>0</v>
      </c>
      <c r="C541" s="53"/>
      <c r="D541" s="53"/>
      <c r="E541" s="24">
        <f t="shared" si="1"/>
        <v>0</v>
      </c>
      <c r="F541" s="24">
        <f t="shared" si="6"/>
        <v>0</v>
      </c>
      <c r="G541" s="24">
        <f t="shared" si="3"/>
        <v>0</v>
      </c>
      <c r="H541" s="24">
        <f>'GAS SALES'!R175+G541</f>
        <v>0</v>
      </c>
      <c r="I541" s="24"/>
      <c r="J541" s="24"/>
      <c r="K541" s="24">
        <f t="shared" si="4"/>
        <v>0</v>
      </c>
      <c r="L541" s="2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51"/>
      <c r="B542" s="52">
        <f>'GAS SALES'!S176</f>
        <v>0</v>
      </c>
      <c r="C542" s="53"/>
      <c r="D542" s="53"/>
      <c r="E542" s="24">
        <f t="shared" si="1"/>
        <v>0</v>
      </c>
      <c r="F542" s="24">
        <f t="shared" si="6"/>
        <v>0</v>
      </c>
      <c r="G542" s="24">
        <f t="shared" si="3"/>
        <v>0</v>
      </c>
      <c r="H542" s="24">
        <f>'GAS SALES'!R176+G542</f>
        <v>0</v>
      </c>
      <c r="I542" s="24"/>
      <c r="J542" s="24"/>
      <c r="K542" s="24">
        <f t="shared" si="4"/>
        <v>0</v>
      </c>
      <c r="L542" s="2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51"/>
      <c r="B543" s="52">
        <f>'GAS SALES'!S177</f>
        <v>0</v>
      </c>
      <c r="C543" s="53"/>
      <c r="D543" s="53"/>
      <c r="E543" s="24">
        <f t="shared" si="1"/>
        <v>0</v>
      </c>
      <c r="F543" s="24">
        <f t="shared" si="6"/>
        <v>0</v>
      </c>
      <c r="G543" s="24">
        <f t="shared" si="3"/>
        <v>0</v>
      </c>
      <c r="H543" s="24">
        <f>'GAS SALES'!R177+G543</f>
        <v>0</v>
      </c>
      <c r="I543" s="24"/>
      <c r="J543" s="24"/>
      <c r="K543" s="24">
        <f t="shared" si="4"/>
        <v>0</v>
      </c>
      <c r="L543" s="2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51"/>
      <c r="B544" s="52">
        <f>'GAS SALES'!S178</f>
        <v>0</v>
      </c>
      <c r="C544" s="53"/>
      <c r="D544" s="53"/>
      <c r="E544" s="24">
        <f t="shared" si="1"/>
        <v>0</v>
      </c>
      <c r="F544" s="24">
        <f t="shared" si="6"/>
        <v>0</v>
      </c>
      <c r="G544" s="24">
        <f t="shared" si="3"/>
        <v>0</v>
      </c>
      <c r="H544" s="24">
        <f>'GAS SALES'!R178+G544</f>
        <v>0</v>
      </c>
      <c r="I544" s="24"/>
      <c r="J544" s="24"/>
      <c r="K544" s="24">
        <f t="shared" si="4"/>
        <v>0</v>
      </c>
      <c r="L544" s="2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51"/>
      <c r="B545" s="52">
        <f>'GAS SALES'!S179</f>
        <v>0</v>
      </c>
      <c r="C545" s="53"/>
      <c r="D545" s="53"/>
      <c r="E545" s="24">
        <f t="shared" si="1"/>
        <v>0</v>
      </c>
      <c r="F545" s="24">
        <f t="shared" si="6"/>
        <v>0</v>
      </c>
      <c r="G545" s="24">
        <f t="shared" si="3"/>
        <v>0</v>
      </c>
      <c r="H545" s="24">
        <f>'GAS SALES'!R179+G545</f>
        <v>0</v>
      </c>
      <c r="I545" s="24"/>
      <c r="J545" s="24"/>
      <c r="K545" s="24">
        <f t="shared" si="4"/>
        <v>0</v>
      </c>
      <c r="L545" s="2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51"/>
      <c r="B546" s="52">
        <f>'GAS SALES'!S180</f>
        <v>0</v>
      </c>
      <c r="C546" s="53"/>
      <c r="D546" s="53"/>
      <c r="E546" s="24">
        <f t="shared" si="1"/>
        <v>0</v>
      </c>
      <c r="F546" s="24">
        <f t="shared" si="6"/>
        <v>0</v>
      </c>
      <c r="G546" s="24">
        <f t="shared" si="3"/>
        <v>0</v>
      </c>
      <c r="H546" s="24">
        <f>'GAS SALES'!R180+G546</f>
        <v>0</v>
      </c>
      <c r="I546" s="24"/>
      <c r="J546" s="24"/>
      <c r="K546" s="24">
        <f t="shared" si="4"/>
        <v>0</v>
      </c>
      <c r="L546" s="2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51"/>
      <c r="B547" s="52">
        <f>'GAS SALES'!S181</f>
        <v>0</v>
      </c>
      <c r="C547" s="53"/>
      <c r="D547" s="53"/>
      <c r="E547" s="24">
        <f t="shared" si="1"/>
        <v>0</v>
      </c>
      <c r="F547" s="24">
        <f t="shared" si="6"/>
        <v>0</v>
      </c>
      <c r="G547" s="24">
        <f t="shared" si="3"/>
        <v>0</v>
      </c>
      <c r="H547" s="24">
        <f>'GAS SALES'!R181+G547</f>
        <v>0</v>
      </c>
      <c r="I547" s="24"/>
      <c r="J547" s="24"/>
      <c r="K547" s="24">
        <f t="shared" si="4"/>
        <v>0</v>
      </c>
      <c r="L547" s="2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51"/>
      <c r="B548" s="52">
        <f>'GAS SALES'!S182</f>
        <v>0</v>
      </c>
      <c r="C548" s="53"/>
      <c r="D548" s="53"/>
      <c r="E548" s="24">
        <f t="shared" si="1"/>
        <v>0</v>
      </c>
      <c r="F548" s="24">
        <f t="shared" si="6"/>
        <v>0</v>
      </c>
      <c r="G548" s="24">
        <f t="shared" si="3"/>
        <v>0</v>
      </c>
      <c r="H548" s="24">
        <f>'GAS SALES'!R182+G548</f>
        <v>0</v>
      </c>
      <c r="I548" s="24"/>
      <c r="J548" s="24"/>
      <c r="K548" s="24">
        <f t="shared" si="4"/>
        <v>0</v>
      </c>
      <c r="L548" s="2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51"/>
      <c r="B549" s="52">
        <f>'GAS SALES'!S183</f>
        <v>0</v>
      </c>
      <c r="C549" s="53"/>
      <c r="D549" s="53"/>
      <c r="E549" s="24">
        <f t="shared" si="1"/>
        <v>0</v>
      </c>
      <c r="F549" s="24">
        <f t="shared" si="6"/>
        <v>0</v>
      </c>
      <c r="G549" s="24">
        <f t="shared" si="3"/>
        <v>0</v>
      </c>
      <c r="H549" s="24">
        <f>'GAS SALES'!R183+G549</f>
        <v>0</v>
      </c>
      <c r="I549" s="24"/>
      <c r="J549" s="24"/>
      <c r="K549" s="24">
        <f t="shared" si="4"/>
        <v>0</v>
      </c>
      <c r="L549" s="2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51"/>
      <c r="B550" s="52">
        <f>'GAS SALES'!S184</f>
        <v>0</v>
      </c>
      <c r="C550" s="53"/>
      <c r="D550" s="53"/>
      <c r="E550" s="24">
        <f t="shared" si="1"/>
        <v>0</v>
      </c>
      <c r="F550" s="24">
        <f t="shared" si="6"/>
        <v>0</v>
      </c>
      <c r="G550" s="24">
        <f t="shared" si="3"/>
        <v>0</v>
      </c>
      <c r="H550" s="24">
        <f>'GAS SALES'!R184+G550</f>
        <v>0</v>
      </c>
      <c r="I550" s="24"/>
      <c r="J550" s="24"/>
      <c r="K550" s="24">
        <f t="shared" si="4"/>
        <v>0</v>
      </c>
      <c r="L550" s="2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51"/>
      <c r="B551" s="52">
        <f>'GAS SALES'!S185</f>
        <v>0</v>
      </c>
      <c r="C551" s="53"/>
      <c r="D551" s="53"/>
      <c r="E551" s="24">
        <f t="shared" si="1"/>
        <v>0</v>
      </c>
      <c r="F551" s="24">
        <f t="shared" si="6"/>
        <v>0</v>
      </c>
      <c r="G551" s="24">
        <f t="shared" si="3"/>
        <v>0</v>
      </c>
      <c r="H551" s="24">
        <f>'GAS SALES'!R185+G551</f>
        <v>0</v>
      </c>
      <c r="I551" s="24"/>
      <c r="J551" s="24"/>
      <c r="K551" s="24">
        <f t="shared" si="4"/>
        <v>0</v>
      </c>
      <c r="L551" s="2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51"/>
      <c r="B552" s="52">
        <f>'GAS SALES'!S186</f>
        <v>0</v>
      </c>
      <c r="C552" s="53"/>
      <c r="D552" s="53"/>
      <c r="E552" s="24">
        <f t="shared" si="1"/>
        <v>0</v>
      </c>
      <c r="F552" s="24">
        <f t="shared" si="6"/>
        <v>0</v>
      </c>
      <c r="G552" s="24">
        <f t="shared" si="3"/>
        <v>0</v>
      </c>
      <c r="H552" s="24">
        <f>'GAS SALES'!R186+G552</f>
        <v>0</v>
      </c>
      <c r="I552" s="24"/>
      <c r="J552" s="24"/>
      <c r="K552" s="24">
        <f t="shared" si="4"/>
        <v>0</v>
      </c>
      <c r="L552" s="2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51"/>
      <c r="B553" s="52">
        <f>'GAS SALES'!S187</f>
        <v>0</v>
      </c>
      <c r="C553" s="53"/>
      <c r="D553" s="53"/>
      <c r="E553" s="24">
        <f t="shared" si="1"/>
        <v>0</v>
      </c>
      <c r="F553" s="24">
        <f t="shared" si="6"/>
        <v>0</v>
      </c>
      <c r="G553" s="24">
        <f t="shared" si="3"/>
        <v>0</v>
      </c>
      <c r="H553" s="24">
        <f>'GAS SALES'!R187+G553</f>
        <v>0</v>
      </c>
      <c r="I553" s="24"/>
      <c r="J553" s="24"/>
      <c r="K553" s="24">
        <f t="shared" si="4"/>
        <v>0</v>
      </c>
      <c r="L553" s="2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51"/>
      <c r="B554" s="52">
        <f>'GAS SALES'!S188</f>
        <v>0</v>
      </c>
      <c r="C554" s="53"/>
      <c r="D554" s="53"/>
      <c r="E554" s="24">
        <f t="shared" si="1"/>
        <v>0</v>
      </c>
      <c r="F554" s="24">
        <f t="shared" si="6"/>
        <v>0</v>
      </c>
      <c r="G554" s="24">
        <f t="shared" si="3"/>
        <v>0</v>
      </c>
      <c r="H554" s="24">
        <f>'GAS SALES'!R188+G554</f>
        <v>0</v>
      </c>
      <c r="I554" s="24"/>
      <c r="J554" s="24"/>
      <c r="K554" s="24">
        <f t="shared" si="4"/>
        <v>0</v>
      </c>
      <c r="L554" s="2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51"/>
      <c r="B555" s="52">
        <f>'GAS SALES'!S189</f>
        <v>0</v>
      </c>
      <c r="C555" s="53"/>
      <c r="D555" s="53"/>
      <c r="E555" s="24">
        <f t="shared" si="1"/>
        <v>0</v>
      </c>
      <c r="F555" s="24">
        <f t="shared" si="6"/>
        <v>0</v>
      </c>
      <c r="G555" s="24">
        <f t="shared" si="3"/>
        <v>0</v>
      </c>
      <c r="H555" s="24">
        <f>'GAS SALES'!R189+G555</f>
        <v>0</v>
      </c>
      <c r="I555" s="24"/>
      <c r="J555" s="24"/>
      <c r="K555" s="24">
        <f t="shared" si="4"/>
        <v>0</v>
      </c>
      <c r="L555" s="2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51"/>
      <c r="B556" s="52">
        <f>'GAS SALES'!S190</f>
        <v>0</v>
      </c>
      <c r="C556" s="53"/>
      <c r="D556" s="53"/>
      <c r="E556" s="24">
        <f t="shared" si="1"/>
        <v>0</v>
      </c>
      <c r="F556" s="24">
        <f t="shared" si="6"/>
        <v>0</v>
      </c>
      <c r="G556" s="24">
        <f t="shared" si="3"/>
        <v>0</v>
      </c>
      <c r="H556" s="24">
        <f>'GAS SALES'!R190+G556</f>
        <v>0</v>
      </c>
      <c r="I556" s="24"/>
      <c r="J556" s="24"/>
      <c r="K556" s="24">
        <f t="shared" si="4"/>
        <v>0</v>
      </c>
      <c r="L556" s="2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51"/>
      <c r="B557" s="52">
        <f>'GAS SALES'!S191</f>
        <v>0</v>
      </c>
      <c r="C557" s="53"/>
      <c r="D557" s="53"/>
      <c r="E557" s="24">
        <f t="shared" si="1"/>
        <v>0</v>
      </c>
      <c r="F557" s="24">
        <f t="shared" si="6"/>
        <v>0</v>
      </c>
      <c r="G557" s="24">
        <f t="shared" si="3"/>
        <v>0</v>
      </c>
      <c r="H557" s="24">
        <f>'GAS SALES'!R191+G557</f>
        <v>0</v>
      </c>
      <c r="I557" s="24"/>
      <c r="J557" s="24"/>
      <c r="K557" s="24">
        <f t="shared" si="4"/>
        <v>0</v>
      </c>
      <c r="L557" s="2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51"/>
      <c r="B558" s="52">
        <f>'GAS SALES'!S192</f>
        <v>0</v>
      </c>
      <c r="C558" s="53"/>
      <c r="D558" s="53"/>
      <c r="E558" s="24">
        <f t="shared" si="1"/>
        <v>0</v>
      </c>
      <c r="F558" s="24">
        <f t="shared" si="6"/>
        <v>0</v>
      </c>
      <c r="G558" s="24">
        <f t="shared" si="3"/>
        <v>0</v>
      </c>
      <c r="H558" s="24">
        <f>'GAS SALES'!R192+G558</f>
        <v>0</v>
      </c>
      <c r="I558" s="24"/>
      <c r="J558" s="24"/>
      <c r="K558" s="24">
        <f t="shared" si="4"/>
        <v>0</v>
      </c>
      <c r="L558" s="2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51"/>
      <c r="B559" s="52">
        <f>'GAS SALES'!S193</f>
        <v>0</v>
      </c>
      <c r="C559" s="53"/>
      <c r="D559" s="53"/>
      <c r="E559" s="24">
        <f t="shared" si="1"/>
        <v>0</v>
      </c>
      <c r="F559" s="24">
        <f t="shared" si="6"/>
        <v>0</v>
      </c>
      <c r="G559" s="24">
        <f t="shared" si="3"/>
        <v>0</v>
      </c>
      <c r="H559" s="24">
        <f>'GAS SALES'!R193+G559</f>
        <v>0</v>
      </c>
      <c r="I559" s="24"/>
      <c r="J559" s="24"/>
      <c r="K559" s="24">
        <f t="shared" si="4"/>
        <v>0</v>
      </c>
      <c r="L559" s="2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51"/>
      <c r="B560" s="52">
        <f>'GAS SALES'!S194</f>
        <v>0</v>
      </c>
      <c r="C560" s="53"/>
      <c r="D560" s="53"/>
      <c r="E560" s="24">
        <f t="shared" si="1"/>
        <v>0</v>
      </c>
      <c r="F560" s="24">
        <f t="shared" si="6"/>
        <v>0</v>
      </c>
      <c r="G560" s="24">
        <f t="shared" si="3"/>
        <v>0</v>
      </c>
      <c r="H560" s="24">
        <f>'GAS SALES'!R194+G560</f>
        <v>0</v>
      </c>
      <c r="I560" s="24"/>
      <c r="J560" s="24"/>
      <c r="K560" s="24">
        <f t="shared" si="4"/>
        <v>0</v>
      </c>
      <c r="L560" s="2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51"/>
      <c r="B561" s="52">
        <f>'GAS SALES'!S195</f>
        <v>0</v>
      </c>
      <c r="C561" s="53"/>
      <c r="D561" s="53"/>
      <c r="E561" s="24">
        <f t="shared" si="1"/>
        <v>0</v>
      </c>
      <c r="F561" s="24">
        <f t="shared" si="6"/>
        <v>0</v>
      </c>
      <c r="G561" s="24">
        <f t="shared" si="3"/>
        <v>0</v>
      </c>
      <c r="H561" s="24">
        <f>'GAS SALES'!R195+G561</f>
        <v>0</v>
      </c>
      <c r="I561" s="24"/>
      <c r="J561" s="24"/>
      <c r="K561" s="24">
        <f t="shared" si="4"/>
        <v>0</v>
      </c>
      <c r="L561" s="2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51"/>
      <c r="B562" s="52">
        <f>'GAS SALES'!S196</f>
        <v>0</v>
      </c>
      <c r="C562" s="53"/>
      <c r="D562" s="53"/>
      <c r="E562" s="24">
        <f t="shared" si="1"/>
        <v>0</v>
      </c>
      <c r="F562" s="24">
        <f t="shared" si="6"/>
        <v>0</v>
      </c>
      <c r="G562" s="24">
        <f t="shared" si="3"/>
        <v>0</v>
      </c>
      <c r="H562" s="24">
        <f>'GAS SALES'!R196+G562</f>
        <v>0</v>
      </c>
      <c r="I562" s="24"/>
      <c r="J562" s="24"/>
      <c r="K562" s="24">
        <f t="shared" si="4"/>
        <v>0</v>
      </c>
      <c r="L562" s="2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51"/>
      <c r="B563" s="52">
        <f>'GAS SALES'!S197</f>
        <v>0</v>
      </c>
      <c r="C563" s="53"/>
      <c r="D563" s="53"/>
      <c r="E563" s="24">
        <f t="shared" si="1"/>
        <v>0</v>
      </c>
      <c r="F563" s="24">
        <f t="shared" si="6"/>
        <v>0</v>
      </c>
      <c r="G563" s="24">
        <f t="shared" si="3"/>
        <v>0</v>
      </c>
      <c r="H563" s="24">
        <f>'GAS SALES'!R197+G563</f>
        <v>0</v>
      </c>
      <c r="I563" s="24"/>
      <c r="J563" s="24"/>
      <c r="K563" s="24">
        <f t="shared" si="4"/>
        <v>0</v>
      </c>
      <c r="L563" s="2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51"/>
      <c r="B564" s="52">
        <f>'GAS SALES'!S198</f>
        <v>0</v>
      </c>
      <c r="C564" s="53"/>
      <c r="D564" s="53"/>
      <c r="E564" s="24">
        <f t="shared" si="1"/>
        <v>0</v>
      </c>
      <c r="F564" s="24">
        <f t="shared" si="6"/>
        <v>0</v>
      </c>
      <c r="G564" s="24">
        <f t="shared" si="3"/>
        <v>0</v>
      </c>
      <c r="H564" s="24">
        <f>'GAS SALES'!R198+G564</f>
        <v>0</v>
      </c>
      <c r="I564" s="24"/>
      <c r="J564" s="24"/>
      <c r="K564" s="24">
        <f t="shared" si="4"/>
        <v>0</v>
      </c>
      <c r="L564" s="2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51"/>
      <c r="B565" s="52">
        <f>'GAS SALES'!S199</f>
        <v>0</v>
      </c>
      <c r="C565" s="53"/>
      <c r="D565" s="53"/>
      <c r="E565" s="24">
        <f t="shared" si="1"/>
        <v>0</v>
      </c>
      <c r="F565" s="24">
        <f t="shared" si="6"/>
        <v>0</v>
      </c>
      <c r="G565" s="24">
        <f t="shared" si="3"/>
        <v>0</v>
      </c>
      <c r="H565" s="24">
        <f>'GAS SALES'!R199+G565</f>
        <v>0</v>
      </c>
      <c r="I565" s="24"/>
      <c r="J565" s="24"/>
      <c r="K565" s="24">
        <f t="shared" si="4"/>
        <v>0</v>
      </c>
      <c r="L565" s="2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51"/>
      <c r="B566" s="52">
        <f>'GAS SALES'!S200</f>
        <v>0</v>
      </c>
      <c r="C566" s="53"/>
      <c r="D566" s="53"/>
      <c r="E566" s="24">
        <f t="shared" si="1"/>
        <v>0</v>
      </c>
      <c r="F566" s="24">
        <f t="shared" si="6"/>
        <v>0</v>
      </c>
      <c r="G566" s="24">
        <f t="shared" si="3"/>
        <v>0</v>
      </c>
      <c r="H566" s="24">
        <f>'GAS SALES'!R200+G566</f>
        <v>0</v>
      </c>
      <c r="I566" s="24"/>
      <c r="J566" s="24"/>
      <c r="K566" s="24">
        <f t="shared" si="4"/>
        <v>0</v>
      </c>
      <c r="L566" s="2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51"/>
      <c r="B567" s="52">
        <f>'GAS SALES'!S201</f>
        <v>0</v>
      </c>
      <c r="C567" s="53"/>
      <c r="D567" s="53"/>
      <c r="E567" s="24">
        <f t="shared" si="1"/>
        <v>0</v>
      </c>
      <c r="F567" s="24">
        <f t="shared" si="6"/>
        <v>0</v>
      </c>
      <c r="G567" s="24">
        <f t="shared" si="3"/>
        <v>0</v>
      </c>
      <c r="H567" s="24">
        <f>'GAS SALES'!R201+G567</f>
        <v>0</v>
      </c>
      <c r="I567" s="24"/>
      <c r="J567" s="24"/>
      <c r="K567" s="24">
        <f t="shared" si="4"/>
        <v>0</v>
      </c>
      <c r="L567" s="2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51"/>
      <c r="B568" s="52">
        <f>'GAS SALES'!S202</f>
        <v>0</v>
      </c>
      <c r="C568" s="53"/>
      <c r="D568" s="53"/>
      <c r="E568" s="24">
        <f t="shared" si="1"/>
        <v>0</v>
      </c>
      <c r="F568" s="24">
        <f t="shared" si="6"/>
        <v>0</v>
      </c>
      <c r="G568" s="24">
        <f t="shared" si="3"/>
        <v>0</v>
      </c>
      <c r="H568" s="24">
        <f>'GAS SALES'!R202+G568</f>
        <v>0</v>
      </c>
      <c r="I568" s="24"/>
      <c r="J568" s="24"/>
      <c r="K568" s="24">
        <f t="shared" si="4"/>
        <v>0</v>
      </c>
      <c r="L568" s="2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51"/>
      <c r="B569" s="52">
        <f>'GAS SALES'!S203</f>
        <v>0</v>
      </c>
      <c r="C569" s="53"/>
      <c r="D569" s="53"/>
      <c r="E569" s="24">
        <f t="shared" si="1"/>
        <v>0</v>
      </c>
      <c r="F569" s="24">
        <f t="shared" si="6"/>
        <v>0</v>
      </c>
      <c r="G569" s="24">
        <f t="shared" si="3"/>
        <v>0</v>
      </c>
      <c r="H569" s="24">
        <f>'GAS SALES'!R203+G569</f>
        <v>0</v>
      </c>
      <c r="I569" s="24"/>
      <c r="J569" s="24"/>
      <c r="K569" s="24">
        <f t="shared" si="4"/>
        <v>0</v>
      </c>
      <c r="L569" s="2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51"/>
      <c r="B570" s="52">
        <f>'GAS SALES'!S204</f>
        <v>0</v>
      </c>
      <c r="C570" s="53"/>
      <c r="D570" s="53"/>
      <c r="E570" s="24">
        <f t="shared" si="1"/>
        <v>0</v>
      </c>
      <c r="F570" s="24">
        <f t="shared" si="6"/>
        <v>0</v>
      </c>
      <c r="G570" s="24">
        <f t="shared" si="3"/>
        <v>0</v>
      </c>
      <c r="H570" s="24">
        <f>'GAS SALES'!R204+G570</f>
        <v>0</v>
      </c>
      <c r="I570" s="24"/>
      <c r="J570" s="24"/>
      <c r="K570" s="24">
        <f t="shared" si="4"/>
        <v>0</v>
      </c>
      <c r="L570" s="2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51"/>
      <c r="B571" s="52">
        <f>'GAS SALES'!S205</f>
        <v>0</v>
      </c>
      <c r="C571" s="53"/>
      <c r="D571" s="53"/>
      <c r="E571" s="24">
        <f t="shared" si="1"/>
        <v>0</v>
      </c>
      <c r="F571" s="24">
        <f t="shared" si="6"/>
        <v>0</v>
      </c>
      <c r="G571" s="24">
        <f t="shared" si="3"/>
        <v>0</v>
      </c>
      <c r="H571" s="24">
        <f>'GAS SALES'!R205+G571</f>
        <v>0</v>
      </c>
      <c r="I571" s="24"/>
      <c r="J571" s="24"/>
      <c r="K571" s="24">
        <f t="shared" si="4"/>
        <v>0</v>
      </c>
      <c r="L571" s="2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51"/>
      <c r="B572" s="52">
        <f>'GAS SALES'!S206</f>
        <v>0</v>
      </c>
      <c r="C572" s="53"/>
      <c r="D572" s="53"/>
      <c r="E572" s="24">
        <f t="shared" si="1"/>
        <v>0</v>
      </c>
      <c r="F572" s="24">
        <f t="shared" si="6"/>
        <v>0</v>
      </c>
      <c r="G572" s="24">
        <f t="shared" si="3"/>
        <v>0</v>
      </c>
      <c r="H572" s="24">
        <f>'GAS SALES'!R206+G572</f>
        <v>0</v>
      </c>
      <c r="I572" s="24"/>
      <c r="J572" s="24"/>
      <c r="K572" s="24">
        <f t="shared" si="4"/>
        <v>0</v>
      </c>
      <c r="L572" s="2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51"/>
      <c r="B573" s="52">
        <f>'GAS SALES'!S207</f>
        <v>0</v>
      </c>
      <c r="C573" s="53"/>
      <c r="D573" s="53"/>
      <c r="E573" s="24">
        <f t="shared" si="1"/>
        <v>0</v>
      </c>
      <c r="F573" s="24">
        <f t="shared" si="6"/>
        <v>0</v>
      </c>
      <c r="G573" s="24">
        <f t="shared" si="3"/>
        <v>0</v>
      </c>
      <c r="H573" s="24">
        <f>'GAS SALES'!R207+G573</f>
        <v>0</v>
      </c>
      <c r="I573" s="24"/>
      <c r="J573" s="24"/>
      <c r="K573" s="24">
        <f t="shared" si="4"/>
        <v>0</v>
      </c>
      <c r="L573" s="2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51"/>
      <c r="B574" s="52">
        <f>'GAS SALES'!S208</f>
        <v>0</v>
      </c>
      <c r="C574" s="53"/>
      <c r="D574" s="53"/>
      <c r="E574" s="24">
        <f t="shared" si="1"/>
        <v>0</v>
      </c>
      <c r="F574" s="24">
        <f t="shared" si="6"/>
        <v>0</v>
      </c>
      <c r="G574" s="24">
        <f t="shared" si="3"/>
        <v>0</v>
      </c>
      <c r="H574" s="24">
        <f>'GAS SALES'!R208+G574</f>
        <v>0</v>
      </c>
      <c r="I574" s="24"/>
      <c r="J574" s="24"/>
      <c r="K574" s="24">
        <f t="shared" si="4"/>
        <v>0</v>
      </c>
      <c r="L574" s="2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51"/>
      <c r="B575" s="52">
        <f>'GAS SALES'!S209</f>
        <v>0</v>
      </c>
      <c r="C575" s="53"/>
      <c r="D575" s="53"/>
      <c r="E575" s="24">
        <f t="shared" si="1"/>
        <v>0</v>
      </c>
      <c r="F575" s="24">
        <f t="shared" si="6"/>
        <v>0</v>
      </c>
      <c r="G575" s="24">
        <f t="shared" si="3"/>
        <v>0</v>
      </c>
      <c r="H575" s="24">
        <f>'GAS SALES'!R209+G575</f>
        <v>0</v>
      </c>
      <c r="I575" s="24"/>
      <c r="J575" s="24"/>
      <c r="K575" s="24">
        <f t="shared" si="4"/>
        <v>0</v>
      </c>
      <c r="L575" s="2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51"/>
      <c r="B576" s="52">
        <f>'GAS SALES'!S210</f>
        <v>0</v>
      </c>
      <c r="C576" s="53"/>
      <c r="D576" s="53"/>
      <c r="E576" s="24">
        <f t="shared" si="1"/>
        <v>0</v>
      </c>
      <c r="F576" s="24">
        <f t="shared" si="6"/>
        <v>0</v>
      </c>
      <c r="G576" s="24">
        <f t="shared" si="3"/>
        <v>0</v>
      </c>
      <c r="H576" s="24">
        <f>'GAS SALES'!R210+G576</f>
        <v>0</v>
      </c>
      <c r="I576" s="24"/>
      <c r="J576" s="24"/>
      <c r="K576" s="24">
        <f t="shared" si="4"/>
        <v>0</v>
      </c>
      <c r="L576" s="2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51"/>
      <c r="B577" s="52">
        <f>'GAS SALES'!S211</f>
        <v>0</v>
      </c>
      <c r="C577" s="53"/>
      <c r="D577" s="53"/>
      <c r="E577" s="24">
        <f t="shared" si="1"/>
        <v>0</v>
      </c>
      <c r="F577" s="24">
        <f t="shared" si="6"/>
        <v>0</v>
      </c>
      <c r="G577" s="24">
        <f t="shared" si="3"/>
        <v>0</v>
      </c>
      <c r="H577" s="24">
        <f>'GAS SALES'!R211+G577</f>
        <v>0</v>
      </c>
      <c r="I577" s="24"/>
      <c r="J577" s="24"/>
      <c r="K577" s="24">
        <f t="shared" si="4"/>
        <v>0</v>
      </c>
      <c r="L577" s="2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51"/>
      <c r="B578" s="52">
        <f>'GAS SALES'!S212</f>
        <v>0</v>
      </c>
      <c r="C578" s="53"/>
      <c r="D578" s="53"/>
      <c r="E578" s="24">
        <f t="shared" si="1"/>
        <v>0</v>
      </c>
      <c r="F578" s="24">
        <f t="shared" si="6"/>
        <v>0</v>
      </c>
      <c r="G578" s="24">
        <f t="shared" si="3"/>
        <v>0</v>
      </c>
      <c r="H578" s="24">
        <f>'GAS SALES'!R212+G578</f>
        <v>0</v>
      </c>
      <c r="I578" s="24"/>
      <c r="J578" s="24"/>
      <c r="K578" s="24">
        <f t="shared" si="4"/>
        <v>0</v>
      </c>
      <c r="L578" s="2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51"/>
      <c r="B579" s="52">
        <f>'GAS SALES'!S213</f>
        <v>0</v>
      </c>
      <c r="C579" s="53"/>
      <c r="D579" s="53"/>
      <c r="E579" s="24">
        <f t="shared" si="1"/>
        <v>0</v>
      </c>
      <c r="F579" s="24">
        <f t="shared" si="6"/>
        <v>0</v>
      </c>
      <c r="G579" s="24">
        <f t="shared" si="3"/>
        <v>0</v>
      </c>
      <c r="H579" s="24">
        <f>'GAS SALES'!R213+G579</f>
        <v>0</v>
      </c>
      <c r="I579" s="24"/>
      <c r="J579" s="24"/>
      <c r="K579" s="24">
        <f t="shared" si="4"/>
        <v>0</v>
      </c>
      <c r="L579" s="2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51"/>
      <c r="B580" s="52">
        <f>'GAS SALES'!S214</f>
        <v>0</v>
      </c>
      <c r="C580" s="53"/>
      <c r="D580" s="53"/>
      <c r="E580" s="24">
        <f t="shared" si="1"/>
        <v>0</v>
      </c>
      <c r="F580" s="24">
        <f t="shared" si="6"/>
        <v>0</v>
      </c>
      <c r="G580" s="24">
        <f t="shared" si="3"/>
        <v>0</v>
      </c>
      <c r="H580" s="24">
        <f>'GAS SALES'!R214+G580</f>
        <v>0</v>
      </c>
      <c r="I580" s="24"/>
      <c r="J580" s="24"/>
      <c r="K580" s="24">
        <f t="shared" si="4"/>
        <v>0</v>
      </c>
      <c r="L580" s="2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51"/>
      <c r="B581" s="52">
        <f>'GAS SALES'!S215</f>
        <v>0</v>
      </c>
      <c r="C581" s="53"/>
      <c r="D581" s="53"/>
      <c r="E581" s="24">
        <f t="shared" si="1"/>
        <v>0</v>
      </c>
      <c r="F581" s="24">
        <f t="shared" si="6"/>
        <v>0</v>
      </c>
      <c r="G581" s="24">
        <f t="shared" si="3"/>
        <v>0</v>
      </c>
      <c r="H581" s="24">
        <f>'GAS SALES'!R215+G581</f>
        <v>0</v>
      </c>
      <c r="I581" s="24"/>
      <c r="J581" s="24"/>
      <c r="K581" s="24">
        <f t="shared" si="4"/>
        <v>0</v>
      </c>
      <c r="L581" s="2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51"/>
      <c r="B582" s="52">
        <f>'GAS SALES'!S216</f>
        <v>0</v>
      </c>
      <c r="C582" s="53"/>
      <c r="D582" s="53"/>
      <c r="E582" s="24">
        <f t="shared" si="1"/>
        <v>0</v>
      </c>
      <c r="F582" s="24">
        <f t="shared" si="6"/>
        <v>0</v>
      </c>
      <c r="G582" s="24">
        <f t="shared" si="3"/>
        <v>0</v>
      </c>
      <c r="H582" s="24">
        <f>'GAS SALES'!R216+G582</f>
        <v>0</v>
      </c>
      <c r="I582" s="24"/>
      <c r="J582" s="24"/>
      <c r="K582" s="24">
        <f t="shared" si="4"/>
        <v>0</v>
      </c>
      <c r="L582" s="2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51"/>
      <c r="B583" s="52">
        <f>'GAS SALES'!S217</f>
        <v>0</v>
      </c>
      <c r="C583" s="53"/>
      <c r="D583" s="53"/>
      <c r="E583" s="24">
        <f t="shared" si="1"/>
        <v>0</v>
      </c>
      <c r="F583" s="24">
        <f t="shared" si="6"/>
        <v>0</v>
      </c>
      <c r="G583" s="24">
        <f t="shared" si="3"/>
        <v>0</v>
      </c>
      <c r="H583" s="24">
        <f>'GAS SALES'!R217+G583</f>
        <v>0</v>
      </c>
      <c r="I583" s="24"/>
      <c r="J583" s="24"/>
      <c r="K583" s="24">
        <f t="shared" si="4"/>
        <v>0</v>
      </c>
      <c r="L583" s="2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51"/>
      <c r="B584" s="52">
        <f>'GAS SALES'!S218</f>
        <v>0</v>
      </c>
      <c r="C584" s="53"/>
      <c r="D584" s="53"/>
      <c r="E584" s="24">
        <f t="shared" si="1"/>
        <v>0</v>
      </c>
      <c r="F584" s="24">
        <f t="shared" si="6"/>
        <v>0</v>
      </c>
      <c r="G584" s="24">
        <f t="shared" si="3"/>
        <v>0</v>
      </c>
      <c r="H584" s="24">
        <f>'GAS SALES'!R218+G584</f>
        <v>0</v>
      </c>
      <c r="I584" s="24"/>
      <c r="J584" s="24"/>
      <c r="K584" s="24">
        <f t="shared" si="4"/>
        <v>0</v>
      </c>
      <c r="L584" s="2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51"/>
      <c r="B585" s="52">
        <f>'GAS SALES'!S219</f>
        <v>0</v>
      </c>
      <c r="C585" s="53"/>
      <c r="D585" s="53"/>
      <c r="E585" s="24">
        <f t="shared" si="1"/>
        <v>0</v>
      </c>
      <c r="F585" s="24">
        <f t="shared" si="6"/>
        <v>0</v>
      </c>
      <c r="G585" s="24">
        <f t="shared" si="3"/>
        <v>0</v>
      </c>
      <c r="H585" s="24">
        <f>'GAS SALES'!R219+G585</f>
        <v>0</v>
      </c>
      <c r="I585" s="24"/>
      <c r="J585" s="24"/>
      <c r="K585" s="24">
        <f t="shared" si="4"/>
        <v>0</v>
      </c>
      <c r="L585" s="2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51"/>
      <c r="B586" s="52">
        <f>'GAS SALES'!S220</f>
        <v>0</v>
      </c>
      <c r="C586" s="53"/>
      <c r="D586" s="53"/>
      <c r="E586" s="24">
        <f t="shared" si="1"/>
        <v>0</v>
      </c>
      <c r="F586" s="24">
        <f t="shared" si="6"/>
        <v>0</v>
      </c>
      <c r="G586" s="24">
        <f t="shared" si="3"/>
        <v>0</v>
      </c>
      <c r="H586" s="24">
        <f>'GAS SALES'!R220+G586</f>
        <v>0</v>
      </c>
      <c r="I586" s="24"/>
      <c r="J586" s="24"/>
      <c r="K586" s="24">
        <f t="shared" si="4"/>
        <v>0</v>
      </c>
      <c r="L586" s="2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51"/>
      <c r="B587" s="52">
        <f>'GAS SALES'!S221</f>
        <v>0</v>
      </c>
      <c r="C587" s="53"/>
      <c r="D587" s="53"/>
      <c r="E587" s="24">
        <f t="shared" si="1"/>
        <v>0</v>
      </c>
      <c r="F587" s="24">
        <f t="shared" si="6"/>
        <v>0</v>
      </c>
      <c r="G587" s="24">
        <f t="shared" si="3"/>
        <v>0</v>
      </c>
      <c r="H587" s="24">
        <f>'GAS SALES'!R221+G587</f>
        <v>0</v>
      </c>
      <c r="I587" s="24"/>
      <c r="J587" s="24"/>
      <c r="K587" s="24">
        <f t="shared" si="4"/>
        <v>0</v>
      </c>
      <c r="L587" s="2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51"/>
      <c r="B588" s="52">
        <f>'GAS SALES'!S222</f>
        <v>0</v>
      </c>
      <c r="C588" s="53"/>
      <c r="D588" s="53"/>
      <c r="E588" s="24">
        <f t="shared" si="1"/>
        <v>0</v>
      </c>
      <c r="F588" s="24">
        <f t="shared" si="6"/>
        <v>0</v>
      </c>
      <c r="G588" s="24">
        <f t="shared" si="3"/>
        <v>0</v>
      </c>
      <c r="H588" s="24">
        <f>'GAS SALES'!R222+G588</f>
        <v>0</v>
      </c>
      <c r="I588" s="24"/>
      <c r="J588" s="24"/>
      <c r="K588" s="24">
        <f t="shared" si="4"/>
        <v>0</v>
      </c>
      <c r="L588" s="2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51"/>
      <c r="B589" s="52">
        <f>'GAS SALES'!S223</f>
        <v>0</v>
      </c>
      <c r="C589" s="53"/>
      <c r="D589" s="53"/>
      <c r="E589" s="24">
        <f t="shared" si="1"/>
        <v>0</v>
      </c>
      <c r="F589" s="24">
        <f t="shared" si="6"/>
        <v>0</v>
      </c>
      <c r="G589" s="24">
        <f t="shared" si="3"/>
        <v>0</v>
      </c>
      <c r="H589" s="24">
        <f>'GAS SALES'!R223+G589</f>
        <v>0</v>
      </c>
      <c r="I589" s="24"/>
      <c r="J589" s="24"/>
      <c r="K589" s="24">
        <f t="shared" si="4"/>
        <v>0</v>
      </c>
      <c r="L589" s="2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51"/>
      <c r="B590" s="52">
        <f>'GAS SALES'!S224</f>
        <v>0</v>
      </c>
      <c r="C590" s="53"/>
      <c r="D590" s="53"/>
      <c r="E590" s="24">
        <f t="shared" si="1"/>
        <v>0</v>
      </c>
      <c r="F590" s="24">
        <f t="shared" si="6"/>
        <v>0</v>
      </c>
      <c r="G590" s="24">
        <f t="shared" si="3"/>
        <v>0</v>
      </c>
      <c r="H590" s="24">
        <f>'GAS SALES'!R224+G590</f>
        <v>0</v>
      </c>
      <c r="I590" s="24"/>
      <c r="J590" s="24"/>
      <c r="K590" s="24">
        <f t="shared" si="4"/>
        <v>0</v>
      </c>
      <c r="L590" s="2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51"/>
      <c r="B591" s="52">
        <f>'GAS SALES'!S225</f>
        <v>0</v>
      </c>
      <c r="C591" s="53"/>
      <c r="D591" s="53"/>
      <c r="E591" s="24">
        <f t="shared" si="1"/>
        <v>0</v>
      </c>
      <c r="F591" s="24">
        <f t="shared" si="6"/>
        <v>0</v>
      </c>
      <c r="G591" s="24">
        <f t="shared" si="3"/>
        <v>0</v>
      </c>
      <c r="H591" s="24">
        <f>'GAS SALES'!R225+G591</f>
        <v>0</v>
      </c>
      <c r="I591" s="24"/>
      <c r="J591" s="24"/>
      <c r="K591" s="24">
        <f t="shared" si="4"/>
        <v>0</v>
      </c>
      <c r="L591" s="2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51"/>
      <c r="B592" s="52">
        <f>'GAS SALES'!S226</f>
        <v>0</v>
      </c>
      <c r="C592" s="53"/>
      <c r="D592" s="53"/>
      <c r="E592" s="24">
        <f t="shared" si="1"/>
        <v>0</v>
      </c>
      <c r="F592" s="24">
        <f t="shared" si="6"/>
        <v>0</v>
      </c>
      <c r="G592" s="24">
        <f t="shared" si="3"/>
        <v>0</v>
      </c>
      <c r="H592" s="24">
        <f>'GAS SALES'!R226+G592</f>
        <v>0</v>
      </c>
      <c r="I592" s="24"/>
      <c r="J592" s="24"/>
      <c r="K592" s="24">
        <f t="shared" si="4"/>
        <v>0</v>
      </c>
      <c r="L592" s="2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51"/>
      <c r="B593" s="52">
        <f>'GAS SALES'!S227</f>
        <v>0</v>
      </c>
      <c r="C593" s="53"/>
      <c r="D593" s="53"/>
      <c r="E593" s="24">
        <f t="shared" si="1"/>
        <v>0</v>
      </c>
      <c r="F593" s="24">
        <f t="shared" si="6"/>
        <v>0</v>
      </c>
      <c r="G593" s="24">
        <f t="shared" si="3"/>
        <v>0</v>
      </c>
      <c r="H593" s="24">
        <f>'GAS SALES'!R227+G593</f>
        <v>0</v>
      </c>
      <c r="I593" s="24"/>
      <c r="J593" s="24"/>
      <c r="K593" s="24">
        <f t="shared" si="4"/>
        <v>0</v>
      </c>
      <c r="L593" s="2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51"/>
      <c r="B594" s="52">
        <f>'GAS SALES'!S228</f>
        <v>0</v>
      </c>
      <c r="C594" s="53"/>
      <c r="D594" s="53"/>
      <c r="E594" s="24">
        <f t="shared" si="1"/>
        <v>0</v>
      </c>
      <c r="F594" s="24">
        <f t="shared" si="6"/>
        <v>0</v>
      </c>
      <c r="G594" s="24">
        <f t="shared" si="3"/>
        <v>0</v>
      </c>
      <c r="H594" s="24">
        <f>'GAS SALES'!R228+G594</f>
        <v>0</v>
      </c>
      <c r="I594" s="24"/>
      <c r="J594" s="24"/>
      <c r="K594" s="24">
        <f t="shared" si="4"/>
        <v>0</v>
      </c>
      <c r="L594" s="2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51"/>
      <c r="B595" s="52">
        <f>'GAS SALES'!S229</f>
        <v>0</v>
      </c>
      <c r="C595" s="53"/>
      <c r="D595" s="53"/>
      <c r="E595" s="24">
        <f t="shared" si="1"/>
        <v>0</v>
      </c>
      <c r="F595" s="24">
        <f t="shared" si="6"/>
        <v>0</v>
      </c>
      <c r="G595" s="24">
        <f t="shared" si="3"/>
        <v>0</v>
      </c>
      <c r="H595" s="24">
        <f>'GAS SALES'!R229+G595</f>
        <v>0</v>
      </c>
      <c r="I595" s="24"/>
      <c r="J595" s="24"/>
      <c r="K595" s="24">
        <f t="shared" si="4"/>
        <v>0</v>
      </c>
      <c r="L595" s="2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51"/>
      <c r="B596" s="52">
        <f>'GAS SALES'!S230</f>
        <v>0</v>
      </c>
      <c r="C596" s="53"/>
      <c r="D596" s="53"/>
      <c r="E596" s="24">
        <f t="shared" si="1"/>
        <v>0</v>
      </c>
      <c r="F596" s="24">
        <f t="shared" si="6"/>
        <v>0</v>
      </c>
      <c r="G596" s="24">
        <f t="shared" si="3"/>
        <v>0</v>
      </c>
      <c r="H596" s="24">
        <f>'GAS SALES'!R230+G596</f>
        <v>0</v>
      </c>
      <c r="I596" s="24"/>
      <c r="J596" s="24"/>
      <c r="K596" s="24">
        <f t="shared" si="4"/>
        <v>0</v>
      </c>
      <c r="L596" s="2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51"/>
      <c r="B597" s="52">
        <f>'GAS SALES'!S231</f>
        <v>0</v>
      </c>
      <c r="C597" s="53"/>
      <c r="D597" s="53"/>
      <c r="E597" s="24">
        <f t="shared" si="1"/>
        <v>0</v>
      </c>
      <c r="F597" s="24">
        <f t="shared" si="6"/>
        <v>0</v>
      </c>
      <c r="G597" s="24">
        <f t="shared" si="3"/>
        <v>0</v>
      </c>
      <c r="H597" s="24">
        <f>'GAS SALES'!R231+G597</f>
        <v>0</v>
      </c>
      <c r="I597" s="24"/>
      <c r="J597" s="24"/>
      <c r="K597" s="24">
        <f t="shared" si="4"/>
        <v>0</v>
      </c>
      <c r="L597" s="2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51"/>
      <c r="B598" s="52">
        <f>'GAS SALES'!S232</f>
        <v>0</v>
      </c>
      <c r="C598" s="53"/>
      <c r="D598" s="53"/>
      <c r="E598" s="24">
        <f t="shared" si="1"/>
        <v>0</v>
      </c>
      <c r="F598" s="24">
        <f t="shared" si="6"/>
        <v>0</v>
      </c>
      <c r="G598" s="24">
        <f t="shared" si="3"/>
        <v>0</v>
      </c>
      <c r="H598" s="24">
        <f>'GAS SALES'!R232+G598</f>
        <v>0</v>
      </c>
      <c r="I598" s="24"/>
      <c r="J598" s="24"/>
      <c r="K598" s="24">
        <f t="shared" si="4"/>
        <v>0</v>
      </c>
      <c r="L598" s="2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51"/>
      <c r="B599" s="52">
        <f>'GAS SALES'!S233</f>
        <v>0</v>
      </c>
      <c r="C599" s="53"/>
      <c r="D599" s="53"/>
      <c r="E599" s="24">
        <f t="shared" si="1"/>
        <v>0</v>
      </c>
      <c r="F599" s="24">
        <f t="shared" si="6"/>
        <v>0</v>
      </c>
      <c r="G599" s="24">
        <f t="shared" si="3"/>
        <v>0</v>
      </c>
      <c r="H599" s="24">
        <f>'GAS SALES'!R233+G599</f>
        <v>0</v>
      </c>
      <c r="I599" s="24"/>
      <c r="J599" s="24"/>
      <c r="K599" s="24">
        <f t="shared" si="4"/>
        <v>0</v>
      </c>
      <c r="L599" s="2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51"/>
      <c r="B600" s="52">
        <f>'GAS SALES'!S234</f>
        <v>0</v>
      </c>
      <c r="C600" s="53"/>
      <c r="D600" s="53"/>
      <c r="E600" s="24">
        <f t="shared" si="1"/>
        <v>0</v>
      </c>
      <c r="F600" s="24">
        <f t="shared" si="6"/>
        <v>0</v>
      </c>
      <c r="G600" s="24">
        <f t="shared" si="3"/>
        <v>0</v>
      </c>
      <c r="H600" s="24">
        <f>'GAS SALES'!R234+G600</f>
        <v>0</v>
      </c>
      <c r="I600" s="24"/>
      <c r="J600" s="24"/>
      <c r="K600" s="24">
        <f t="shared" si="4"/>
        <v>0</v>
      </c>
      <c r="L600" s="2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51"/>
      <c r="B601" s="52">
        <f>'GAS SALES'!S235</f>
        <v>0</v>
      </c>
      <c r="C601" s="53"/>
      <c r="D601" s="53"/>
      <c r="E601" s="24">
        <f t="shared" si="1"/>
        <v>0</v>
      </c>
      <c r="F601" s="24">
        <f t="shared" si="6"/>
        <v>0</v>
      </c>
      <c r="G601" s="24">
        <f t="shared" si="3"/>
        <v>0</v>
      </c>
      <c r="H601" s="24">
        <f>'GAS SALES'!R235+G601</f>
        <v>0</v>
      </c>
      <c r="I601" s="24"/>
      <c r="J601" s="24"/>
      <c r="K601" s="24">
        <f t="shared" si="4"/>
        <v>0</v>
      </c>
      <c r="L601" s="2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51"/>
      <c r="B602" s="52">
        <f>'GAS SALES'!S236</f>
        <v>0</v>
      </c>
      <c r="C602" s="53"/>
      <c r="D602" s="53"/>
      <c r="E602" s="24">
        <f t="shared" si="1"/>
        <v>0</v>
      </c>
      <c r="F602" s="24">
        <f t="shared" si="6"/>
        <v>0</v>
      </c>
      <c r="G602" s="24">
        <f t="shared" si="3"/>
        <v>0</v>
      </c>
      <c r="H602" s="24">
        <f>'GAS SALES'!R236+G602</f>
        <v>0</v>
      </c>
      <c r="I602" s="24"/>
      <c r="J602" s="24"/>
      <c r="K602" s="24">
        <f t="shared" si="4"/>
        <v>0</v>
      </c>
      <c r="L602" s="2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51"/>
      <c r="B603" s="52">
        <f>'GAS SALES'!S237</f>
        <v>0</v>
      </c>
      <c r="C603" s="53"/>
      <c r="D603" s="53"/>
      <c r="E603" s="24">
        <f t="shared" si="1"/>
        <v>0</v>
      </c>
      <c r="F603" s="24">
        <f t="shared" si="6"/>
        <v>0</v>
      </c>
      <c r="G603" s="24">
        <f t="shared" si="3"/>
        <v>0</v>
      </c>
      <c r="H603" s="24">
        <f>'GAS SALES'!R237+G603</f>
        <v>0</v>
      </c>
      <c r="I603" s="24"/>
      <c r="J603" s="24"/>
      <c r="K603" s="24">
        <f t="shared" si="4"/>
        <v>0</v>
      </c>
      <c r="L603" s="2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51"/>
      <c r="B604" s="52">
        <f>'GAS SALES'!S238</f>
        <v>0</v>
      </c>
      <c r="C604" s="53"/>
      <c r="D604" s="53"/>
      <c r="E604" s="24">
        <f t="shared" si="1"/>
        <v>0</v>
      </c>
      <c r="F604" s="24">
        <f t="shared" si="6"/>
        <v>0</v>
      </c>
      <c r="G604" s="24">
        <f t="shared" si="3"/>
        <v>0</v>
      </c>
      <c r="H604" s="24">
        <f>'GAS SALES'!R238+G604</f>
        <v>0</v>
      </c>
      <c r="I604" s="24"/>
      <c r="J604" s="24"/>
      <c r="K604" s="24">
        <f t="shared" si="4"/>
        <v>0</v>
      </c>
      <c r="L604" s="2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51"/>
      <c r="B605" s="52">
        <f>'GAS SALES'!S239</f>
        <v>0</v>
      </c>
      <c r="C605" s="53"/>
      <c r="D605" s="53"/>
      <c r="E605" s="24">
        <f t="shared" si="1"/>
        <v>0</v>
      </c>
      <c r="F605" s="24">
        <f t="shared" si="6"/>
        <v>0</v>
      </c>
      <c r="G605" s="24">
        <f t="shared" si="3"/>
        <v>0</v>
      </c>
      <c r="H605" s="24">
        <f>'GAS SALES'!R239+G605</f>
        <v>0</v>
      </c>
      <c r="I605" s="24"/>
      <c r="J605" s="24"/>
      <c r="K605" s="24">
        <f t="shared" si="4"/>
        <v>0</v>
      </c>
      <c r="L605" s="2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51"/>
      <c r="B606" s="52">
        <f>'GAS SALES'!S240</f>
        <v>0</v>
      </c>
      <c r="C606" s="53"/>
      <c r="D606" s="53"/>
      <c r="E606" s="24">
        <f t="shared" si="1"/>
        <v>0</v>
      </c>
      <c r="F606" s="24">
        <f t="shared" si="6"/>
        <v>0</v>
      </c>
      <c r="G606" s="24">
        <f t="shared" si="3"/>
        <v>0</v>
      </c>
      <c r="H606" s="24">
        <f>'GAS SALES'!R240+G606</f>
        <v>0</v>
      </c>
      <c r="I606" s="24"/>
      <c r="J606" s="24"/>
      <c r="K606" s="24">
        <f t="shared" si="4"/>
        <v>0</v>
      </c>
      <c r="L606" s="2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51"/>
      <c r="B607" s="52">
        <f>'GAS SALES'!S241</f>
        <v>0</v>
      </c>
      <c r="C607" s="53"/>
      <c r="D607" s="53"/>
      <c r="E607" s="24">
        <f t="shared" si="1"/>
        <v>0</v>
      </c>
      <c r="F607" s="24">
        <f t="shared" si="6"/>
        <v>0</v>
      </c>
      <c r="G607" s="24">
        <f t="shared" si="3"/>
        <v>0</v>
      </c>
      <c r="H607" s="24">
        <f>'GAS SALES'!R241+G607</f>
        <v>0</v>
      </c>
      <c r="I607" s="24"/>
      <c r="J607" s="24"/>
      <c r="K607" s="24">
        <f t="shared" si="4"/>
        <v>0</v>
      </c>
      <c r="L607" s="2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51"/>
      <c r="B608" s="52">
        <f>'GAS SALES'!S242</f>
        <v>0</v>
      </c>
      <c r="C608" s="53"/>
      <c r="D608" s="53"/>
      <c r="E608" s="24">
        <f t="shared" si="1"/>
        <v>0</v>
      </c>
      <c r="F608" s="24">
        <f t="shared" si="6"/>
        <v>0</v>
      </c>
      <c r="G608" s="24">
        <f t="shared" si="3"/>
        <v>0</v>
      </c>
      <c r="H608" s="24">
        <f>'GAS SALES'!R242+G608</f>
        <v>0</v>
      </c>
      <c r="I608" s="24"/>
      <c r="J608" s="24"/>
      <c r="K608" s="24">
        <f t="shared" si="4"/>
        <v>0</v>
      </c>
      <c r="L608" s="2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51"/>
      <c r="B609" s="52">
        <f>'GAS SALES'!S243</f>
        <v>0</v>
      </c>
      <c r="C609" s="53"/>
      <c r="D609" s="53"/>
      <c r="E609" s="24">
        <f t="shared" si="1"/>
        <v>0</v>
      </c>
      <c r="F609" s="24">
        <f t="shared" si="6"/>
        <v>0</v>
      </c>
      <c r="G609" s="24">
        <f t="shared" si="3"/>
        <v>0</v>
      </c>
      <c r="H609" s="24">
        <f>'GAS SALES'!R243+G609</f>
        <v>0</v>
      </c>
      <c r="I609" s="24"/>
      <c r="J609" s="24"/>
      <c r="K609" s="24">
        <f t="shared" si="4"/>
        <v>0</v>
      </c>
      <c r="L609" s="2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51"/>
      <c r="B610" s="52">
        <f>'GAS SALES'!S244</f>
        <v>0</v>
      </c>
      <c r="C610" s="53"/>
      <c r="D610" s="53"/>
      <c r="E610" s="24">
        <f t="shared" si="1"/>
        <v>0</v>
      </c>
      <c r="F610" s="24">
        <f t="shared" si="6"/>
        <v>0</v>
      </c>
      <c r="G610" s="24">
        <f t="shared" si="3"/>
        <v>0</v>
      </c>
      <c r="H610" s="24">
        <f>'GAS SALES'!R244+G610</f>
        <v>0</v>
      </c>
      <c r="I610" s="24"/>
      <c r="J610" s="24"/>
      <c r="K610" s="24">
        <f t="shared" si="4"/>
        <v>0</v>
      </c>
      <c r="L610" s="2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51"/>
      <c r="B611" s="52">
        <f>'GAS SALES'!S245</f>
        <v>0</v>
      </c>
      <c r="C611" s="53"/>
      <c r="D611" s="53"/>
      <c r="E611" s="24">
        <f t="shared" si="1"/>
        <v>0</v>
      </c>
      <c r="F611" s="24">
        <f t="shared" si="6"/>
        <v>0</v>
      </c>
      <c r="G611" s="24">
        <f t="shared" si="3"/>
        <v>0</v>
      </c>
      <c r="H611" s="24">
        <f>'GAS SALES'!R245+G611</f>
        <v>0</v>
      </c>
      <c r="I611" s="24"/>
      <c r="J611" s="24"/>
      <c r="K611" s="24">
        <f t="shared" si="4"/>
        <v>0</v>
      </c>
      <c r="L611" s="2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51"/>
      <c r="B612" s="52">
        <f>'GAS SALES'!S246</f>
        <v>0</v>
      </c>
      <c r="C612" s="53"/>
      <c r="D612" s="53"/>
      <c r="E612" s="24">
        <f t="shared" si="1"/>
        <v>0</v>
      </c>
      <c r="F612" s="24">
        <f t="shared" si="6"/>
        <v>0</v>
      </c>
      <c r="G612" s="24">
        <f t="shared" si="3"/>
        <v>0</v>
      </c>
      <c r="H612" s="24">
        <f>'GAS SALES'!R246+G612</f>
        <v>0</v>
      </c>
      <c r="I612" s="24"/>
      <c r="J612" s="24"/>
      <c r="K612" s="24">
        <f t="shared" si="4"/>
        <v>0</v>
      </c>
      <c r="L612" s="2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51"/>
      <c r="B613" s="52">
        <f>'GAS SALES'!S247</f>
        <v>0</v>
      </c>
      <c r="C613" s="53"/>
      <c r="D613" s="53"/>
      <c r="E613" s="24">
        <f t="shared" si="1"/>
        <v>0</v>
      </c>
      <c r="F613" s="24">
        <f t="shared" si="6"/>
        <v>0</v>
      </c>
      <c r="G613" s="24">
        <f t="shared" si="3"/>
        <v>0</v>
      </c>
      <c r="H613" s="24">
        <f>'GAS SALES'!R247+G613</f>
        <v>0</v>
      </c>
      <c r="I613" s="24"/>
      <c r="J613" s="24"/>
      <c r="K613" s="24">
        <f t="shared" si="4"/>
        <v>0</v>
      </c>
      <c r="L613" s="2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51"/>
      <c r="B614" s="52">
        <f>'GAS SALES'!S248</f>
        <v>0</v>
      </c>
      <c r="C614" s="53"/>
      <c r="D614" s="53"/>
      <c r="E614" s="24">
        <f t="shared" si="1"/>
        <v>0</v>
      </c>
      <c r="F614" s="24">
        <f t="shared" si="6"/>
        <v>0</v>
      </c>
      <c r="G614" s="24">
        <f t="shared" si="3"/>
        <v>0</v>
      </c>
      <c r="H614" s="24">
        <f>'GAS SALES'!R248+G614</f>
        <v>0</v>
      </c>
      <c r="I614" s="24"/>
      <c r="J614" s="24"/>
      <c r="K614" s="24">
        <f t="shared" si="4"/>
        <v>0</v>
      </c>
      <c r="L614" s="2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51"/>
      <c r="B615" s="52">
        <f>'GAS SALES'!S249</f>
        <v>0</v>
      </c>
      <c r="C615" s="53"/>
      <c r="D615" s="53"/>
      <c r="E615" s="24">
        <f t="shared" si="1"/>
        <v>0</v>
      </c>
      <c r="F615" s="24">
        <f t="shared" si="6"/>
        <v>0</v>
      </c>
      <c r="G615" s="24">
        <f t="shared" si="3"/>
        <v>0</v>
      </c>
      <c r="H615" s="24">
        <f>'GAS SALES'!R249+G615</f>
        <v>0</v>
      </c>
      <c r="I615" s="24"/>
      <c r="J615" s="24"/>
      <c r="K615" s="24">
        <f t="shared" si="4"/>
        <v>0</v>
      </c>
      <c r="L615" s="2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51"/>
      <c r="B616" s="52">
        <f>'GAS SALES'!S250</f>
        <v>0</v>
      </c>
      <c r="C616" s="53"/>
      <c r="D616" s="53"/>
      <c r="E616" s="24">
        <f t="shared" si="1"/>
        <v>0</v>
      </c>
      <c r="F616" s="24">
        <f t="shared" si="6"/>
        <v>0</v>
      </c>
      <c r="G616" s="24">
        <f t="shared" si="3"/>
        <v>0</v>
      </c>
      <c r="H616" s="24">
        <f>'GAS SALES'!R250+G616</f>
        <v>0</v>
      </c>
      <c r="I616" s="24"/>
      <c r="J616" s="24"/>
      <c r="K616" s="24">
        <f t="shared" si="4"/>
        <v>0</v>
      </c>
      <c r="L616" s="2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51"/>
      <c r="B617" s="52">
        <f>'GAS SALES'!S251</f>
        <v>0</v>
      </c>
      <c r="C617" s="53"/>
      <c r="D617" s="53"/>
      <c r="E617" s="24">
        <f t="shared" si="1"/>
        <v>0</v>
      </c>
      <c r="F617" s="24">
        <f t="shared" si="6"/>
        <v>0</v>
      </c>
      <c r="G617" s="24">
        <f t="shared" si="3"/>
        <v>0</v>
      </c>
      <c r="H617" s="24">
        <f>'GAS SALES'!R251+G617</f>
        <v>0</v>
      </c>
      <c r="I617" s="24"/>
      <c r="J617" s="24"/>
      <c r="K617" s="24">
        <f t="shared" si="4"/>
        <v>0</v>
      </c>
      <c r="L617" s="2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51"/>
      <c r="B618" s="52">
        <f>'GAS SALES'!S252</f>
        <v>0</v>
      </c>
      <c r="C618" s="53"/>
      <c r="D618" s="53"/>
      <c r="E618" s="24">
        <f t="shared" si="1"/>
        <v>0</v>
      </c>
      <c r="F618" s="24">
        <f t="shared" si="6"/>
        <v>0</v>
      </c>
      <c r="G618" s="24">
        <f t="shared" si="3"/>
        <v>0</v>
      </c>
      <c r="H618" s="24">
        <f>'GAS SALES'!R252+G618</f>
        <v>0</v>
      </c>
      <c r="I618" s="24"/>
      <c r="J618" s="24"/>
      <c r="K618" s="24">
        <f t="shared" si="4"/>
        <v>0</v>
      </c>
      <c r="L618" s="2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51"/>
      <c r="B619" s="52">
        <f>'GAS SALES'!S253</f>
        <v>0</v>
      </c>
      <c r="C619" s="53"/>
      <c r="D619" s="53"/>
      <c r="E619" s="24">
        <f t="shared" si="1"/>
        <v>0</v>
      </c>
      <c r="F619" s="24">
        <f t="shared" si="6"/>
        <v>0</v>
      </c>
      <c r="G619" s="24">
        <f t="shared" si="3"/>
        <v>0</v>
      </c>
      <c r="H619" s="24">
        <f>'GAS SALES'!R253+G619</f>
        <v>0</v>
      </c>
      <c r="I619" s="24"/>
      <c r="J619" s="24"/>
      <c r="K619" s="24">
        <f t="shared" si="4"/>
        <v>0</v>
      </c>
      <c r="L619" s="2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51"/>
      <c r="B620" s="52">
        <f>'GAS SALES'!S254</f>
        <v>0</v>
      </c>
      <c r="C620" s="53"/>
      <c r="D620" s="53"/>
      <c r="E620" s="24">
        <f t="shared" si="1"/>
        <v>0</v>
      </c>
      <c r="F620" s="24">
        <f t="shared" si="6"/>
        <v>0</v>
      </c>
      <c r="G620" s="24">
        <f t="shared" si="3"/>
        <v>0</v>
      </c>
      <c r="H620" s="24">
        <f>'GAS SALES'!R254+G620</f>
        <v>0</v>
      </c>
      <c r="I620" s="24"/>
      <c r="J620" s="24"/>
      <c r="K620" s="24">
        <f t="shared" si="4"/>
        <v>0</v>
      </c>
      <c r="L620" s="2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51"/>
      <c r="B621" s="52">
        <f>'GAS SALES'!S255</f>
        <v>0</v>
      </c>
      <c r="C621" s="53"/>
      <c r="D621" s="53"/>
      <c r="E621" s="24">
        <f t="shared" si="1"/>
        <v>0</v>
      </c>
      <c r="F621" s="24">
        <f t="shared" si="6"/>
        <v>0</v>
      </c>
      <c r="G621" s="24">
        <f t="shared" si="3"/>
        <v>0</v>
      </c>
      <c r="H621" s="24">
        <f>'GAS SALES'!R255+G621</f>
        <v>0</v>
      </c>
      <c r="I621" s="24"/>
      <c r="J621" s="24"/>
      <c r="K621" s="24">
        <f t="shared" si="4"/>
        <v>0</v>
      </c>
      <c r="L621" s="2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51"/>
      <c r="B622" s="52">
        <f>'GAS SALES'!S256</f>
        <v>0</v>
      </c>
      <c r="C622" s="53"/>
      <c r="D622" s="53"/>
      <c r="E622" s="24">
        <f t="shared" si="1"/>
        <v>0</v>
      </c>
      <c r="F622" s="24">
        <f t="shared" si="6"/>
        <v>0</v>
      </c>
      <c r="G622" s="24">
        <f t="shared" si="3"/>
        <v>0</v>
      </c>
      <c r="H622" s="24">
        <f>'GAS SALES'!R256+G622</f>
        <v>0</v>
      </c>
      <c r="I622" s="24"/>
      <c r="J622" s="24"/>
      <c r="K622" s="24">
        <f t="shared" si="4"/>
        <v>0</v>
      </c>
      <c r="L622" s="2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51"/>
      <c r="B623" s="52">
        <f>'GAS SALES'!S257</f>
        <v>0</v>
      </c>
      <c r="C623" s="53"/>
      <c r="D623" s="53"/>
      <c r="E623" s="24">
        <f t="shared" si="1"/>
        <v>0</v>
      </c>
      <c r="F623" s="24">
        <f t="shared" si="6"/>
        <v>0</v>
      </c>
      <c r="G623" s="24">
        <f t="shared" si="3"/>
        <v>0</v>
      </c>
      <c r="H623" s="24">
        <f>'GAS SALES'!R257+G623</f>
        <v>0</v>
      </c>
      <c r="I623" s="24"/>
      <c r="J623" s="24"/>
      <c r="K623" s="24">
        <f t="shared" si="4"/>
        <v>0</v>
      </c>
      <c r="L623" s="2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51"/>
      <c r="B624" s="52">
        <f>'GAS SALES'!S258</f>
        <v>0</v>
      </c>
      <c r="C624" s="53"/>
      <c r="D624" s="53"/>
      <c r="E624" s="24">
        <f t="shared" si="1"/>
        <v>0</v>
      </c>
      <c r="F624" s="24">
        <f t="shared" si="6"/>
        <v>0</v>
      </c>
      <c r="G624" s="24">
        <f t="shared" si="3"/>
        <v>0</v>
      </c>
      <c r="H624" s="24">
        <f>'GAS SALES'!R258+G624</f>
        <v>0</v>
      </c>
      <c r="I624" s="24"/>
      <c r="J624" s="24"/>
      <c r="K624" s="24">
        <f t="shared" si="4"/>
        <v>0</v>
      </c>
      <c r="L624" s="2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51"/>
      <c r="B625" s="52">
        <f>'GAS SALES'!S259</f>
        <v>0</v>
      </c>
      <c r="C625" s="53"/>
      <c r="D625" s="53"/>
      <c r="E625" s="24">
        <f t="shared" si="1"/>
        <v>0</v>
      </c>
      <c r="F625" s="24">
        <f t="shared" si="6"/>
        <v>0</v>
      </c>
      <c r="G625" s="24">
        <f t="shared" si="3"/>
        <v>0</v>
      </c>
      <c r="H625" s="24">
        <f>'GAS SALES'!R259+G625</f>
        <v>0</v>
      </c>
      <c r="I625" s="24"/>
      <c r="J625" s="24"/>
      <c r="K625" s="24">
        <f t="shared" si="4"/>
        <v>0</v>
      </c>
      <c r="L625" s="2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51"/>
      <c r="B626" s="52">
        <f>'GAS SALES'!S260</f>
        <v>0</v>
      </c>
      <c r="C626" s="53"/>
      <c r="D626" s="53"/>
      <c r="E626" s="24">
        <f t="shared" si="1"/>
        <v>0</v>
      </c>
      <c r="F626" s="24">
        <f t="shared" si="6"/>
        <v>0</v>
      </c>
      <c r="G626" s="24">
        <f t="shared" si="3"/>
        <v>0</v>
      </c>
      <c r="H626" s="24">
        <f>'GAS SALES'!R260+G626</f>
        <v>0</v>
      </c>
      <c r="I626" s="24"/>
      <c r="J626" s="24"/>
      <c r="K626" s="24">
        <f t="shared" si="4"/>
        <v>0</v>
      </c>
      <c r="L626" s="2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51"/>
      <c r="B627" s="52">
        <f>'GAS SALES'!S261</f>
        <v>0</v>
      </c>
      <c r="C627" s="53"/>
      <c r="D627" s="53"/>
      <c r="E627" s="24">
        <f t="shared" si="1"/>
        <v>0</v>
      </c>
      <c r="F627" s="24">
        <f t="shared" si="6"/>
        <v>0</v>
      </c>
      <c r="G627" s="24">
        <f t="shared" si="3"/>
        <v>0</v>
      </c>
      <c r="H627" s="24">
        <f>'GAS SALES'!R261+G627</f>
        <v>0</v>
      </c>
      <c r="I627" s="24"/>
      <c r="J627" s="24"/>
      <c r="K627" s="24">
        <f t="shared" si="4"/>
        <v>0</v>
      </c>
      <c r="L627" s="2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51"/>
      <c r="B628" s="52">
        <f>'GAS SALES'!S262</f>
        <v>0</v>
      </c>
      <c r="C628" s="53"/>
      <c r="D628" s="53"/>
      <c r="E628" s="24">
        <f t="shared" si="1"/>
        <v>0</v>
      </c>
      <c r="F628" s="24">
        <f t="shared" si="6"/>
        <v>0</v>
      </c>
      <c r="G628" s="24">
        <f t="shared" si="3"/>
        <v>0</v>
      </c>
      <c r="H628" s="24">
        <f>'GAS SALES'!R262+G628</f>
        <v>0</v>
      </c>
      <c r="I628" s="24"/>
      <c r="J628" s="24"/>
      <c r="K628" s="24">
        <f t="shared" si="4"/>
        <v>0</v>
      </c>
      <c r="L628" s="2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51"/>
      <c r="B629" s="52">
        <f>'GAS SALES'!S263</f>
        <v>0</v>
      </c>
      <c r="C629" s="53"/>
      <c r="D629" s="53"/>
      <c r="E629" s="24">
        <f t="shared" si="1"/>
        <v>0</v>
      </c>
      <c r="F629" s="24">
        <f t="shared" si="6"/>
        <v>0</v>
      </c>
      <c r="G629" s="24">
        <f t="shared" si="3"/>
        <v>0</v>
      </c>
      <c r="H629" s="24">
        <f>'GAS SALES'!R263+G629</f>
        <v>0</v>
      </c>
      <c r="I629" s="24"/>
      <c r="J629" s="24"/>
      <c r="K629" s="24">
        <f t="shared" si="4"/>
        <v>0</v>
      </c>
      <c r="L629" s="2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51"/>
      <c r="B630" s="52">
        <f>'GAS SALES'!S264</f>
        <v>0</v>
      </c>
      <c r="C630" s="53"/>
      <c r="D630" s="53"/>
      <c r="E630" s="24">
        <f t="shared" si="1"/>
        <v>0</v>
      </c>
      <c r="F630" s="24">
        <f t="shared" si="6"/>
        <v>0</v>
      </c>
      <c r="G630" s="24">
        <f t="shared" si="3"/>
        <v>0</v>
      </c>
      <c r="H630" s="24">
        <f>'GAS SALES'!R264+G630</f>
        <v>0</v>
      </c>
      <c r="I630" s="24"/>
      <c r="J630" s="24"/>
      <c r="K630" s="24">
        <f t="shared" si="4"/>
        <v>0</v>
      </c>
      <c r="L630" s="2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51"/>
      <c r="B631" s="52">
        <f>'GAS SALES'!S265</f>
        <v>0</v>
      </c>
      <c r="C631" s="53"/>
      <c r="D631" s="53"/>
      <c r="E631" s="24">
        <f t="shared" si="1"/>
        <v>0</v>
      </c>
      <c r="F631" s="24">
        <f t="shared" si="6"/>
        <v>0</v>
      </c>
      <c r="G631" s="24">
        <f t="shared" si="3"/>
        <v>0</v>
      </c>
      <c r="H631" s="24">
        <f>'GAS SALES'!R265+G631</f>
        <v>0</v>
      </c>
      <c r="I631" s="24"/>
      <c r="J631" s="24"/>
      <c r="K631" s="24">
        <f t="shared" si="4"/>
        <v>0</v>
      </c>
      <c r="L631" s="2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51"/>
      <c r="B632" s="52">
        <f>'GAS SALES'!S266</f>
        <v>0</v>
      </c>
      <c r="C632" s="53"/>
      <c r="D632" s="53"/>
      <c r="E632" s="24">
        <f t="shared" si="1"/>
        <v>0</v>
      </c>
      <c r="F632" s="24">
        <f t="shared" si="6"/>
        <v>0</v>
      </c>
      <c r="G632" s="24">
        <f t="shared" si="3"/>
        <v>0</v>
      </c>
      <c r="H632" s="24">
        <f>'GAS SALES'!R266+G632</f>
        <v>0</v>
      </c>
      <c r="I632" s="24"/>
      <c r="J632" s="24"/>
      <c r="K632" s="24">
        <f t="shared" si="4"/>
        <v>0</v>
      </c>
      <c r="L632" s="2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51"/>
      <c r="B633" s="52">
        <f>'GAS SALES'!S267</f>
        <v>0</v>
      </c>
      <c r="C633" s="53"/>
      <c r="D633" s="53"/>
      <c r="E633" s="24">
        <f t="shared" si="1"/>
        <v>0</v>
      </c>
      <c r="F633" s="24">
        <f t="shared" si="6"/>
        <v>0</v>
      </c>
      <c r="G633" s="24">
        <f t="shared" si="3"/>
        <v>0</v>
      </c>
      <c r="H633" s="24">
        <f>'GAS SALES'!R267+G633</f>
        <v>0</v>
      </c>
      <c r="I633" s="24"/>
      <c r="J633" s="24"/>
      <c r="K633" s="24">
        <f t="shared" si="4"/>
        <v>0</v>
      </c>
      <c r="L633" s="2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51"/>
      <c r="B634" s="52">
        <f>'GAS SALES'!S268</f>
        <v>0</v>
      </c>
      <c r="C634" s="53"/>
      <c r="D634" s="53"/>
      <c r="E634" s="24">
        <f t="shared" si="1"/>
        <v>0</v>
      </c>
      <c r="F634" s="24">
        <f t="shared" si="6"/>
        <v>0</v>
      </c>
      <c r="G634" s="24">
        <f t="shared" si="3"/>
        <v>0</v>
      </c>
      <c r="H634" s="24">
        <f>'GAS SALES'!R268+G634</f>
        <v>0</v>
      </c>
      <c r="I634" s="24"/>
      <c r="J634" s="24"/>
      <c r="K634" s="24">
        <f t="shared" si="4"/>
        <v>0</v>
      </c>
      <c r="L634" s="2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51"/>
      <c r="B635" s="52">
        <f>'GAS SALES'!S269</f>
        <v>0</v>
      </c>
      <c r="C635" s="53"/>
      <c r="D635" s="53"/>
      <c r="E635" s="24">
        <f t="shared" si="1"/>
        <v>0</v>
      </c>
      <c r="F635" s="24">
        <f t="shared" si="6"/>
        <v>0</v>
      </c>
      <c r="G635" s="24">
        <f t="shared" si="3"/>
        <v>0</v>
      </c>
      <c r="H635" s="24">
        <f>'GAS SALES'!R269+G635</f>
        <v>0</v>
      </c>
      <c r="I635" s="24"/>
      <c r="J635" s="24"/>
      <c r="K635" s="24">
        <f t="shared" si="4"/>
        <v>0</v>
      </c>
      <c r="L635" s="2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51"/>
      <c r="B636" s="52">
        <f>'GAS SALES'!S270</f>
        <v>0</v>
      </c>
      <c r="C636" s="53"/>
      <c r="D636" s="53"/>
      <c r="E636" s="24">
        <f t="shared" si="1"/>
        <v>0</v>
      </c>
      <c r="F636" s="24">
        <f t="shared" si="6"/>
        <v>0</v>
      </c>
      <c r="G636" s="24">
        <f t="shared" si="3"/>
        <v>0</v>
      </c>
      <c r="H636" s="24">
        <f>'GAS SALES'!R270+G636</f>
        <v>0</v>
      </c>
      <c r="I636" s="24"/>
      <c r="J636" s="24"/>
      <c r="K636" s="24">
        <f t="shared" si="4"/>
        <v>0</v>
      </c>
      <c r="L636" s="2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51"/>
      <c r="B637" s="52">
        <f>'GAS SALES'!S271</f>
        <v>0</v>
      </c>
      <c r="C637" s="53"/>
      <c r="D637" s="53"/>
      <c r="E637" s="24">
        <f t="shared" si="1"/>
        <v>0</v>
      </c>
      <c r="F637" s="24">
        <f t="shared" si="6"/>
        <v>0</v>
      </c>
      <c r="G637" s="24">
        <f t="shared" si="3"/>
        <v>0</v>
      </c>
      <c r="H637" s="24">
        <f>'GAS SALES'!R271+G637</f>
        <v>0</v>
      </c>
      <c r="I637" s="24"/>
      <c r="J637" s="24"/>
      <c r="K637" s="24">
        <f t="shared" si="4"/>
        <v>0</v>
      </c>
      <c r="L637" s="2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51"/>
      <c r="B638" s="52">
        <f>'GAS SALES'!S272</f>
        <v>0</v>
      </c>
      <c r="C638" s="53"/>
      <c r="D638" s="53"/>
      <c r="E638" s="24">
        <f t="shared" si="1"/>
        <v>0</v>
      </c>
      <c r="F638" s="24">
        <f t="shared" si="6"/>
        <v>0</v>
      </c>
      <c r="G638" s="24">
        <f t="shared" si="3"/>
        <v>0</v>
      </c>
      <c r="H638" s="24">
        <f>'GAS SALES'!R272+G638</f>
        <v>0</v>
      </c>
      <c r="I638" s="24"/>
      <c r="J638" s="24"/>
      <c r="K638" s="24">
        <f t="shared" si="4"/>
        <v>0</v>
      </c>
      <c r="L638" s="2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51"/>
      <c r="B639" s="52">
        <f>'GAS SALES'!S273</f>
        <v>0</v>
      </c>
      <c r="C639" s="53"/>
      <c r="D639" s="53"/>
      <c r="E639" s="24">
        <f t="shared" si="1"/>
        <v>0</v>
      </c>
      <c r="F639" s="24">
        <f t="shared" si="6"/>
        <v>0</v>
      </c>
      <c r="G639" s="24">
        <f t="shared" si="3"/>
        <v>0</v>
      </c>
      <c r="H639" s="24">
        <f>'GAS SALES'!R273+G639</f>
        <v>0</v>
      </c>
      <c r="I639" s="24"/>
      <c r="J639" s="24"/>
      <c r="K639" s="24">
        <f t="shared" si="4"/>
        <v>0</v>
      </c>
      <c r="L639" s="2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51"/>
      <c r="B640" s="52">
        <f>'GAS SALES'!S274</f>
        <v>0</v>
      </c>
      <c r="C640" s="53"/>
      <c r="D640" s="53"/>
      <c r="E640" s="24">
        <f t="shared" si="1"/>
        <v>0</v>
      </c>
      <c r="F640" s="24">
        <f t="shared" si="6"/>
        <v>0</v>
      </c>
      <c r="G640" s="24">
        <f t="shared" si="3"/>
        <v>0</v>
      </c>
      <c r="H640" s="24">
        <f>'GAS SALES'!R274+G640</f>
        <v>0</v>
      </c>
      <c r="I640" s="24"/>
      <c r="J640" s="24"/>
      <c r="K640" s="24">
        <f t="shared" si="4"/>
        <v>0</v>
      </c>
      <c r="L640" s="2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51"/>
      <c r="B641" s="52">
        <f>'GAS SALES'!S275</f>
        <v>0</v>
      </c>
      <c r="C641" s="53"/>
      <c r="D641" s="53"/>
      <c r="E641" s="24">
        <f t="shared" si="1"/>
        <v>0</v>
      </c>
      <c r="F641" s="24">
        <f t="shared" si="6"/>
        <v>0</v>
      </c>
      <c r="G641" s="24">
        <f t="shared" si="3"/>
        <v>0</v>
      </c>
      <c r="H641" s="24">
        <f>'GAS SALES'!R275+G641</f>
        <v>0</v>
      </c>
      <c r="I641" s="24"/>
      <c r="J641" s="24"/>
      <c r="K641" s="24">
        <f t="shared" si="4"/>
        <v>0</v>
      </c>
      <c r="L641" s="2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51"/>
      <c r="B642" s="52">
        <f>'GAS SALES'!S276</f>
        <v>0</v>
      </c>
      <c r="C642" s="53"/>
      <c r="D642" s="53"/>
      <c r="E642" s="24">
        <f t="shared" si="1"/>
        <v>0</v>
      </c>
      <c r="F642" s="24">
        <f t="shared" si="6"/>
        <v>0</v>
      </c>
      <c r="G642" s="24">
        <f t="shared" si="3"/>
        <v>0</v>
      </c>
      <c r="H642" s="24">
        <f>'GAS SALES'!R276+G642</f>
        <v>0</v>
      </c>
      <c r="I642" s="24"/>
      <c r="J642" s="24"/>
      <c r="K642" s="24">
        <f t="shared" si="4"/>
        <v>0</v>
      </c>
      <c r="L642" s="2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51"/>
      <c r="B643" s="52">
        <f>'GAS SALES'!S277</f>
        <v>0</v>
      </c>
      <c r="C643" s="53"/>
      <c r="D643" s="53"/>
      <c r="E643" s="24">
        <f t="shared" si="1"/>
        <v>0</v>
      </c>
      <c r="F643" s="24">
        <f t="shared" si="6"/>
        <v>0</v>
      </c>
      <c r="G643" s="24">
        <f t="shared" si="3"/>
        <v>0</v>
      </c>
      <c r="H643" s="24">
        <f>'GAS SALES'!R277+G643</f>
        <v>0</v>
      </c>
      <c r="I643" s="24"/>
      <c r="J643" s="24"/>
      <c r="K643" s="24">
        <f t="shared" si="4"/>
        <v>0</v>
      </c>
      <c r="L643" s="2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51"/>
      <c r="B644" s="52">
        <f>'GAS SALES'!S278</f>
        <v>0</v>
      </c>
      <c r="C644" s="53"/>
      <c r="D644" s="53"/>
      <c r="E644" s="24">
        <f t="shared" si="1"/>
        <v>0</v>
      </c>
      <c r="F644" s="24">
        <f t="shared" si="6"/>
        <v>0</v>
      </c>
      <c r="G644" s="24">
        <f t="shared" si="3"/>
        <v>0</v>
      </c>
      <c r="H644" s="24">
        <f>'GAS SALES'!R278+G644</f>
        <v>0</v>
      </c>
      <c r="I644" s="24"/>
      <c r="J644" s="24"/>
      <c r="K644" s="24">
        <f t="shared" si="4"/>
        <v>0</v>
      </c>
      <c r="L644" s="2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51"/>
      <c r="B645" s="52">
        <f>'GAS SALES'!S279</f>
        <v>0</v>
      </c>
      <c r="C645" s="53"/>
      <c r="D645" s="53"/>
      <c r="E645" s="24">
        <f t="shared" si="1"/>
        <v>0</v>
      </c>
      <c r="F645" s="24">
        <f t="shared" si="6"/>
        <v>0</v>
      </c>
      <c r="G645" s="24">
        <f t="shared" si="3"/>
        <v>0</v>
      </c>
      <c r="H645" s="24">
        <f>'GAS SALES'!R279+G645</f>
        <v>0</v>
      </c>
      <c r="I645" s="24"/>
      <c r="J645" s="24"/>
      <c r="K645" s="24">
        <f t="shared" si="4"/>
        <v>0</v>
      </c>
      <c r="L645" s="2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51"/>
      <c r="B646" s="52">
        <f>'GAS SALES'!S280</f>
        <v>0</v>
      </c>
      <c r="C646" s="53"/>
      <c r="D646" s="53"/>
      <c r="E646" s="24">
        <f t="shared" si="1"/>
        <v>0</v>
      </c>
      <c r="F646" s="24">
        <f t="shared" si="6"/>
        <v>0</v>
      </c>
      <c r="G646" s="24">
        <f t="shared" si="3"/>
        <v>0</v>
      </c>
      <c r="H646" s="24">
        <f>'GAS SALES'!R280+G646</f>
        <v>0</v>
      </c>
      <c r="I646" s="24"/>
      <c r="J646" s="24"/>
      <c r="K646" s="24">
        <f t="shared" si="4"/>
        <v>0</v>
      </c>
      <c r="L646" s="2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51"/>
      <c r="B647" s="52">
        <f>'GAS SALES'!S281</f>
        <v>0</v>
      </c>
      <c r="C647" s="53"/>
      <c r="D647" s="53"/>
      <c r="E647" s="24">
        <f t="shared" si="1"/>
        <v>0</v>
      </c>
      <c r="F647" s="24">
        <f t="shared" si="6"/>
        <v>0</v>
      </c>
      <c r="G647" s="24">
        <f t="shared" si="3"/>
        <v>0</v>
      </c>
      <c r="H647" s="24">
        <f>'GAS SALES'!R281+G647</f>
        <v>0</v>
      </c>
      <c r="I647" s="24"/>
      <c r="J647" s="24"/>
      <c r="K647" s="24">
        <f t="shared" si="4"/>
        <v>0</v>
      </c>
      <c r="L647" s="2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51"/>
      <c r="B648" s="52">
        <f>'GAS SALES'!S282</f>
        <v>0</v>
      </c>
      <c r="C648" s="53"/>
      <c r="D648" s="53"/>
      <c r="E648" s="24">
        <f t="shared" si="1"/>
        <v>0</v>
      </c>
      <c r="F648" s="24">
        <f t="shared" si="6"/>
        <v>0</v>
      </c>
      <c r="G648" s="24">
        <f t="shared" si="3"/>
        <v>0</v>
      </c>
      <c r="H648" s="24">
        <f>'GAS SALES'!R282+G648</f>
        <v>0</v>
      </c>
      <c r="I648" s="24"/>
      <c r="J648" s="24"/>
      <c r="K648" s="24">
        <f t="shared" si="4"/>
        <v>0</v>
      </c>
      <c r="L648" s="2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51"/>
      <c r="B649" s="52">
        <f>'GAS SALES'!S283</f>
        <v>0</v>
      </c>
      <c r="C649" s="53"/>
      <c r="D649" s="53"/>
      <c r="E649" s="24">
        <f t="shared" si="1"/>
        <v>0</v>
      </c>
      <c r="F649" s="24">
        <f t="shared" si="6"/>
        <v>0</v>
      </c>
      <c r="G649" s="24">
        <f t="shared" si="3"/>
        <v>0</v>
      </c>
      <c r="H649" s="24">
        <f>'GAS SALES'!R283+G649</f>
        <v>0</v>
      </c>
      <c r="I649" s="24"/>
      <c r="J649" s="24"/>
      <c r="K649" s="24">
        <f t="shared" si="4"/>
        <v>0</v>
      </c>
      <c r="L649" s="2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51"/>
      <c r="B650" s="52">
        <f>'GAS SALES'!S284</f>
        <v>0</v>
      </c>
      <c r="C650" s="53"/>
      <c r="D650" s="53"/>
      <c r="E650" s="24">
        <f t="shared" si="1"/>
        <v>0</v>
      </c>
      <c r="F650" s="24">
        <f t="shared" si="6"/>
        <v>0</v>
      </c>
      <c r="G650" s="24">
        <f t="shared" si="3"/>
        <v>0</v>
      </c>
      <c r="H650" s="24">
        <f>'GAS SALES'!R284+G650</f>
        <v>0</v>
      </c>
      <c r="I650" s="24"/>
      <c r="J650" s="24"/>
      <c r="K650" s="24">
        <f t="shared" si="4"/>
        <v>0</v>
      </c>
      <c r="L650" s="2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51"/>
      <c r="B651" s="52">
        <f>'GAS SALES'!S285</f>
        <v>0</v>
      </c>
      <c r="C651" s="53"/>
      <c r="D651" s="53"/>
      <c r="E651" s="24">
        <f t="shared" si="1"/>
        <v>0</v>
      </c>
      <c r="F651" s="24">
        <f t="shared" si="6"/>
        <v>0</v>
      </c>
      <c r="G651" s="24">
        <f t="shared" si="3"/>
        <v>0</v>
      </c>
      <c r="H651" s="24">
        <f>'GAS SALES'!R285+G651</f>
        <v>0</v>
      </c>
      <c r="I651" s="24"/>
      <c r="J651" s="24"/>
      <c r="K651" s="24">
        <f t="shared" si="4"/>
        <v>0</v>
      </c>
      <c r="L651" s="2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51"/>
      <c r="B652" s="52">
        <f>'GAS SALES'!S286</f>
        <v>0</v>
      </c>
      <c r="C652" s="53"/>
      <c r="D652" s="53"/>
      <c r="E652" s="24">
        <f t="shared" si="1"/>
        <v>0</v>
      </c>
      <c r="F652" s="24">
        <f t="shared" si="6"/>
        <v>0</v>
      </c>
      <c r="G652" s="24">
        <f t="shared" si="3"/>
        <v>0</v>
      </c>
      <c r="H652" s="24">
        <f>'GAS SALES'!R286+G652</f>
        <v>0</v>
      </c>
      <c r="I652" s="24"/>
      <c r="J652" s="24"/>
      <c r="K652" s="24">
        <f t="shared" si="4"/>
        <v>0</v>
      </c>
      <c r="L652" s="2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51"/>
      <c r="B653" s="52">
        <f>'GAS SALES'!S287</f>
        <v>0</v>
      </c>
      <c r="C653" s="53"/>
      <c r="D653" s="53"/>
      <c r="E653" s="24">
        <f t="shared" si="1"/>
        <v>0</v>
      </c>
      <c r="F653" s="24">
        <f t="shared" si="6"/>
        <v>0</v>
      </c>
      <c r="G653" s="24">
        <f t="shared" si="3"/>
        <v>0</v>
      </c>
      <c r="H653" s="24">
        <f>'GAS SALES'!R287+G653</f>
        <v>0</v>
      </c>
      <c r="I653" s="24"/>
      <c r="J653" s="24"/>
      <c r="K653" s="24">
        <f t="shared" si="4"/>
        <v>0</v>
      </c>
      <c r="L653" s="2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51"/>
      <c r="B654" s="52">
        <f>'GAS SALES'!S288</f>
        <v>0</v>
      </c>
      <c r="C654" s="53"/>
      <c r="D654" s="53"/>
      <c r="E654" s="24">
        <f t="shared" si="1"/>
        <v>0</v>
      </c>
      <c r="F654" s="24">
        <f t="shared" si="6"/>
        <v>0</v>
      </c>
      <c r="G654" s="24">
        <f t="shared" si="3"/>
        <v>0</v>
      </c>
      <c r="H654" s="24">
        <f>'GAS SALES'!R288+G654</f>
        <v>0</v>
      </c>
      <c r="I654" s="24"/>
      <c r="J654" s="24"/>
      <c r="K654" s="24">
        <f t="shared" si="4"/>
        <v>0</v>
      </c>
      <c r="L654" s="2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51"/>
      <c r="B655" s="52">
        <f>'GAS SALES'!S289</f>
        <v>0</v>
      </c>
      <c r="C655" s="53"/>
      <c r="D655" s="53"/>
      <c r="E655" s="24">
        <f t="shared" si="1"/>
        <v>0</v>
      </c>
      <c r="F655" s="24">
        <f t="shared" si="6"/>
        <v>0</v>
      </c>
      <c r="G655" s="24">
        <f t="shared" si="3"/>
        <v>0</v>
      </c>
      <c r="H655" s="24">
        <f>'GAS SALES'!R289+G655</f>
        <v>0</v>
      </c>
      <c r="I655" s="24"/>
      <c r="J655" s="24"/>
      <c r="K655" s="24">
        <f t="shared" si="4"/>
        <v>0</v>
      </c>
      <c r="L655" s="2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51"/>
      <c r="B656" s="52">
        <f>'GAS SALES'!S290</f>
        <v>0</v>
      </c>
      <c r="C656" s="53"/>
      <c r="D656" s="53"/>
      <c r="E656" s="24">
        <f t="shared" si="1"/>
        <v>0</v>
      </c>
      <c r="F656" s="24">
        <f t="shared" si="6"/>
        <v>0</v>
      </c>
      <c r="G656" s="24">
        <f t="shared" si="3"/>
        <v>0</v>
      </c>
      <c r="H656" s="24">
        <f>'GAS SALES'!R290+G656</f>
        <v>0</v>
      </c>
      <c r="I656" s="24"/>
      <c r="J656" s="24"/>
      <c r="K656" s="24">
        <f t="shared" si="4"/>
        <v>0</v>
      </c>
      <c r="L656" s="2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51"/>
      <c r="B657" s="52">
        <f>'GAS SALES'!S291</f>
        <v>0</v>
      </c>
      <c r="C657" s="53"/>
      <c r="D657" s="53"/>
      <c r="E657" s="24">
        <f t="shared" si="1"/>
        <v>0</v>
      </c>
      <c r="F657" s="24">
        <f t="shared" si="6"/>
        <v>0</v>
      </c>
      <c r="G657" s="24">
        <f t="shared" si="3"/>
        <v>0</v>
      </c>
      <c r="H657" s="24">
        <f>'GAS SALES'!R291+G657</f>
        <v>0</v>
      </c>
      <c r="I657" s="24"/>
      <c r="J657" s="24"/>
      <c r="K657" s="24">
        <f t="shared" si="4"/>
        <v>0</v>
      </c>
      <c r="L657" s="2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51"/>
      <c r="B658" s="52">
        <f>'GAS SALES'!S292</f>
        <v>0</v>
      </c>
      <c r="C658" s="53"/>
      <c r="D658" s="53"/>
      <c r="E658" s="24">
        <f t="shared" si="1"/>
        <v>0</v>
      </c>
      <c r="F658" s="24">
        <f t="shared" si="6"/>
        <v>0</v>
      </c>
      <c r="G658" s="24">
        <f t="shared" si="3"/>
        <v>0</v>
      </c>
      <c r="H658" s="24">
        <f>'GAS SALES'!R292+G658</f>
        <v>0</v>
      </c>
      <c r="I658" s="24"/>
      <c r="J658" s="24"/>
      <c r="K658" s="24">
        <f t="shared" si="4"/>
        <v>0</v>
      </c>
      <c r="L658" s="2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51"/>
      <c r="B659" s="52">
        <f>'GAS SALES'!S293</f>
        <v>0</v>
      </c>
      <c r="C659" s="53"/>
      <c r="D659" s="53"/>
      <c r="E659" s="24">
        <f t="shared" si="1"/>
        <v>0</v>
      </c>
      <c r="F659" s="24">
        <f t="shared" si="6"/>
        <v>0</v>
      </c>
      <c r="G659" s="24">
        <f t="shared" si="3"/>
        <v>0</v>
      </c>
      <c r="H659" s="24">
        <f>'GAS SALES'!R293+G659</f>
        <v>0</v>
      </c>
      <c r="I659" s="24"/>
      <c r="J659" s="24"/>
      <c r="K659" s="24">
        <f t="shared" si="4"/>
        <v>0</v>
      </c>
      <c r="L659" s="2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51"/>
      <c r="B660" s="52">
        <f>'GAS SALES'!S294</f>
        <v>0</v>
      </c>
      <c r="C660" s="53"/>
      <c r="D660" s="53"/>
      <c r="E660" s="24">
        <f t="shared" si="1"/>
        <v>0</v>
      </c>
      <c r="F660" s="24">
        <f t="shared" si="6"/>
        <v>0</v>
      </c>
      <c r="G660" s="24">
        <f t="shared" si="3"/>
        <v>0</v>
      </c>
      <c r="H660" s="24">
        <f>'GAS SALES'!R294+G660</f>
        <v>0</v>
      </c>
      <c r="I660" s="24"/>
      <c r="J660" s="24"/>
      <c r="K660" s="24">
        <f t="shared" si="4"/>
        <v>0</v>
      </c>
      <c r="L660" s="2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51"/>
      <c r="B661" s="52">
        <f>'GAS SALES'!S295</f>
        <v>0</v>
      </c>
      <c r="C661" s="53"/>
      <c r="D661" s="53"/>
      <c r="E661" s="24">
        <f t="shared" si="1"/>
        <v>0</v>
      </c>
      <c r="F661" s="24">
        <f t="shared" si="6"/>
        <v>0</v>
      </c>
      <c r="G661" s="24">
        <f t="shared" si="3"/>
        <v>0</v>
      </c>
      <c r="H661" s="24">
        <f>'GAS SALES'!R295+G661</f>
        <v>0</v>
      </c>
      <c r="I661" s="24"/>
      <c r="J661" s="24"/>
      <c r="K661" s="24">
        <f t="shared" si="4"/>
        <v>0</v>
      </c>
      <c r="L661" s="2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51"/>
      <c r="B662" s="52">
        <f>'GAS SALES'!S296</f>
        <v>0</v>
      </c>
      <c r="C662" s="53"/>
      <c r="D662" s="53"/>
      <c r="E662" s="24">
        <f t="shared" si="1"/>
        <v>0</v>
      </c>
      <c r="F662" s="24">
        <f t="shared" si="6"/>
        <v>0</v>
      </c>
      <c r="G662" s="24">
        <f t="shared" si="3"/>
        <v>0</v>
      </c>
      <c r="H662" s="24">
        <f>'GAS SALES'!R296+G662</f>
        <v>0</v>
      </c>
      <c r="I662" s="24"/>
      <c r="J662" s="24"/>
      <c r="K662" s="24">
        <f t="shared" si="4"/>
        <v>0</v>
      </c>
      <c r="L662" s="2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51"/>
      <c r="B663" s="52">
        <f>'GAS SALES'!S297</f>
        <v>0</v>
      </c>
      <c r="C663" s="53"/>
      <c r="D663" s="53"/>
      <c r="E663" s="24">
        <f t="shared" si="1"/>
        <v>0</v>
      </c>
      <c r="F663" s="24">
        <f t="shared" si="6"/>
        <v>0</v>
      </c>
      <c r="G663" s="24">
        <f t="shared" si="3"/>
        <v>0</v>
      </c>
      <c r="H663" s="24">
        <f>'GAS SALES'!R297+G663</f>
        <v>0</v>
      </c>
      <c r="I663" s="24"/>
      <c r="J663" s="24"/>
      <c r="K663" s="24">
        <f t="shared" si="4"/>
        <v>0</v>
      </c>
      <c r="L663" s="2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51"/>
      <c r="B664" s="52">
        <f>'GAS SALES'!S298</f>
        <v>0</v>
      </c>
      <c r="C664" s="53"/>
      <c r="D664" s="53"/>
      <c r="E664" s="24">
        <f t="shared" si="1"/>
        <v>0</v>
      </c>
      <c r="F664" s="24">
        <f t="shared" si="6"/>
        <v>0</v>
      </c>
      <c r="G664" s="24">
        <f t="shared" si="3"/>
        <v>0</v>
      </c>
      <c r="H664" s="24">
        <f>'GAS SALES'!R298+G664</f>
        <v>0</v>
      </c>
      <c r="I664" s="24"/>
      <c r="J664" s="24"/>
      <c r="K664" s="24">
        <f t="shared" si="4"/>
        <v>0</v>
      </c>
      <c r="L664" s="2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51"/>
      <c r="B665" s="52">
        <f>'GAS SALES'!S299</f>
        <v>0</v>
      </c>
      <c r="C665" s="53"/>
      <c r="D665" s="53"/>
      <c r="E665" s="24">
        <f t="shared" si="1"/>
        <v>0</v>
      </c>
      <c r="F665" s="24">
        <f t="shared" si="6"/>
        <v>0</v>
      </c>
      <c r="G665" s="24">
        <f t="shared" si="3"/>
        <v>0</v>
      </c>
      <c r="H665" s="24">
        <f>'GAS SALES'!R299+G665</f>
        <v>0</v>
      </c>
      <c r="I665" s="24"/>
      <c r="J665" s="24"/>
      <c r="K665" s="24">
        <f t="shared" si="4"/>
        <v>0</v>
      </c>
      <c r="L665" s="2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51"/>
      <c r="B666" s="52">
        <f>'GAS SALES'!S300</f>
        <v>0</v>
      </c>
      <c r="C666" s="53"/>
      <c r="D666" s="53"/>
      <c r="E666" s="24">
        <f t="shared" si="1"/>
        <v>0</v>
      </c>
      <c r="F666" s="24">
        <f t="shared" si="6"/>
        <v>0</v>
      </c>
      <c r="G666" s="24">
        <f t="shared" si="3"/>
        <v>0</v>
      </c>
      <c r="H666" s="24">
        <f>'GAS SALES'!R300+G666</f>
        <v>0</v>
      </c>
      <c r="I666" s="24"/>
      <c r="J666" s="24"/>
      <c r="K666" s="24">
        <f t="shared" si="4"/>
        <v>0</v>
      </c>
      <c r="L666" s="2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51"/>
      <c r="B667" s="52">
        <f>'GAS SALES'!S301</f>
        <v>0</v>
      </c>
      <c r="C667" s="53"/>
      <c r="D667" s="53"/>
      <c r="E667" s="24">
        <f t="shared" si="1"/>
        <v>0</v>
      </c>
      <c r="F667" s="24">
        <f t="shared" si="6"/>
        <v>0</v>
      </c>
      <c r="G667" s="24">
        <f t="shared" si="3"/>
        <v>0</v>
      </c>
      <c r="H667" s="24">
        <f>'GAS SALES'!R301+G667</f>
        <v>0</v>
      </c>
      <c r="I667" s="24"/>
      <c r="J667" s="24"/>
      <c r="K667" s="24">
        <f t="shared" si="4"/>
        <v>0</v>
      </c>
      <c r="L667" s="2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51"/>
      <c r="B668" s="52">
        <f>'GAS SALES'!S302</f>
        <v>0</v>
      </c>
      <c r="C668" s="53"/>
      <c r="D668" s="53"/>
      <c r="E668" s="24">
        <f t="shared" si="1"/>
        <v>0</v>
      </c>
      <c r="F668" s="24">
        <f t="shared" si="6"/>
        <v>0</v>
      </c>
      <c r="G668" s="24">
        <f t="shared" si="3"/>
        <v>0</v>
      </c>
      <c r="H668" s="24">
        <f>'GAS SALES'!R302+G668</f>
        <v>0</v>
      </c>
      <c r="I668" s="24"/>
      <c r="J668" s="24"/>
      <c r="K668" s="24">
        <f t="shared" si="4"/>
        <v>0</v>
      </c>
      <c r="L668" s="2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51"/>
      <c r="B669" s="52">
        <f>'GAS SALES'!S303</f>
        <v>0</v>
      </c>
      <c r="C669" s="53"/>
      <c r="D669" s="53"/>
      <c r="E669" s="24">
        <f t="shared" si="1"/>
        <v>0</v>
      </c>
      <c r="F669" s="24">
        <f t="shared" si="6"/>
        <v>0</v>
      </c>
      <c r="G669" s="24">
        <f t="shared" si="3"/>
        <v>0</v>
      </c>
      <c r="H669" s="24">
        <f>'GAS SALES'!R303+G669</f>
        <v>0</v>
      </c>
      <c r="I669" s="24"/>
      <c r="J669" s="24"/>
      <c r="K669" s="24">
        <f t="shared" si="4"/>
        <v>0</v>
      </c>
      <c r="L669" s="2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51"/>
      <c r="B670" s="52">
        <f>'GAS SALES'!S304</f>
        <v>0</v>
      </c>
      <c r="C670" s="53"/>
      <c r="D670" s="53"/>
      <c r="E670" s="24">
        <f t="shared" si="1"/>
        <v>0</v>
      </c>
      <c r="F670" s="24">
        <f t="shared" si="6"/>
        <v>0</v>
      </c>
      <c r="G670" s="24">
        <f t="shared" si="3"/>
        <v>0</v>
      </c>
      <c r="H670" s="24">
        <f>'GAS SALES'!R304+G670</f>
        <v>0</v>
      </c>
      <c r="I670" s="24"/>
      <c r="J670" s="24"/>
      <c r="K670" s="24">
        <f t="shared" si="4"/>
        <v>0</v>
      </c>
      <c r="L670" s="2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51"/>
      <c r="B671" s="52">
        <f>'GAS SALES'!S305</f>
        <v>0</v>
      </c>
      <c r="C671" s="53"/>
      <c r="D671" s="53"/>
      <c r="E671" s="24">
        <f t="shared" si="1"/>
        <v>0</v>
      </c>
      <c r="F671" s="24">
        <f t="shared" si="6"/>
        <v>0</v>
      </c>
      <c r="G671" s="24">
        <f t="shared" si="3"/>
        <v>0</v>
      </c>
      <c r="H671" s="24">
        <f>'GAS SALES'!R305+G671</f>
        <v>0</v>
      </c>
      <c r="I671" s="24"/>
      <c r="J671" s="24"/>
      <c r="K671" s="24">
        <f t="shared" si="4"/>
        <v>0</v>
      </c>
      <c r="L671" s="2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51"/>
      <c r="B672" s="52">
        <f>'GAS SALES'!S306</f>
        <v>0</v>
      </c>
      <c r="C672" s="53"/>
      <c r="D672" s="53"/>
      <c r="E672" s="24">
        <f t="shared" si="1"/>
        <v>0</v>
      </c>
      <c r="F672" s="24">
        <f t="shared" si="6"/>
        <v>0</v>
      </c>
      <c r="G672" s="24">
        <f t="shared" si="3"/>
        <v>0</v>
      </c>
      <c r="H672" s="24">
        <f>'GAS SALES'!R306+G672</f>
        <v>0</v>
      </c>
      <c r="I672" s="24"/>
      <c r="J672" s="24"/>
      <c r="K672" s="24">
        <f t="shared" si="4"/>
        <v>0</v>
      </c>
      <c r="L672" s="2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51"/>
      <c r="B673" s="52">
        <f>'GAS SALES'!S307</f>
        <v>0</v>
      </c>
      <c r="C673" s="53"/>
      <c r="D673" s="53"/>
      <c r="E673" s="24">
        <f t="shared" si="1"/>
        <v>0</v>
      </c>
      <c r="F673" s="24">
        <f t="shared" si="6"/>
        <v>0</v>
      </c>
      <c r="G673" s="24">
        <f t="shared" si="3"/>
        <v>0</v>
      </c>
      <c r="H673" s="24">
        <f>'GAS SALES'!R307+G673</f>
        <v>0</v>
      </c>
      <c r="I673" s="24"/>
      <c r="J673" s="24"/>
      <c r="K673" s="24">
        <f t="shared" si="4"/>
        <v>0</v>
      </c>
      <c r="L673" s="2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51"/>
      <c r="B674" s="52">
        <f>'GAS SALES'!S308</f>
        <v>0</v>
      </c>
      <c r="C674" s="53"/>
      <c r="D674" s="53"/>
      <c r="E674" s="24">
        <f t="shared" si="1"/>
        <v>0</v>
      </c>
      <c r="F674" s="24">
        <f t="shared" si="6"/>
        <v>0</v>
      </c>
      <c r="G674" s="24">
        <f t="shared" si="3"/>
        <v>0</v>
      </c>
      <c r="H674" s="24">
        <f>'GAS SALES'!R308+G674</f>
        <v>0</v>
      </c>
      <c r="I674" s="24"/>
      <c r="J674" s="24"/>
      <c r="K674" s="24">
        <f t="shared" si="4"/>
        <v>0</v>
      </c>
      <c r="L674" s="2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51"/>
      <c r="B675" s="52">
        <f>'GAS SALES'!S309</f>
        <v>0</v>
      </c>
      <c r="C675" s="53"/>
      <c r="D675" s="53"/>
      <c r="E675" s="24">
        <f t="shared" si="1"/>
        <v>0</v>
      </c>
      <c r="F675" s="24">
        <f t="shared" si="6"/>
        <v>0</v>
      </c>
      <c r="G675" s="24">
        <f t="shared" si="3"/>
        <v>0</v>
      </c>
      <c r="H675" s="24">
        <f>'GAS SALES'!R309+G675</f>
        <v>0</v>
      </c>
      <c r="I675" s="24"/>
      <c r="J675" s="24"/>
      <c r="K675" s="24">
        <f t="shared" si="4"/>
        <v>0</v>
      </c>
      <c r="L675" s="2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51"/>
      <c r="B676" s="52">
        <f>'GAS SALES'!S310</f>
        <v>0</v>
      </c>
      <c r="C676" s="53"/>
      <c r="D676" s="53"/>
      <c r="E676" s="24">
        <f t="shared" si="1"/>
        <v>0</v>
      </c>
      <c r="F676" s="24">
        <f t="shared" si="6"/>
        <v>0</v>
      </c>
      <c r="G676" s="24">
        <f t="shared" si="3"/>
        <v>0</v>
      </c>
      <c r="H676" s="24">
        <f>'GAS SALES'!R310+G676</f>
        <v>0</v>
      </c>
      <c r="I676" s="24"/>
      <c r="J676" s="24"/>
      <c r="K676" s="24">
        <f t="shared" si="4"/>
        <v>0</v>
      </c>
      <c r="L676" s="2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51"/>
      <c r="B677" s="52">
        <f>'GAS SALES'!S311</f>
        <v>0</v>
      </c>
      <c r="C677" s="53"/>
      <c r="D677" s="53"/>
      <c r="E677" s="24">
        <f t="shared" si="1"/>
        <v>0</v>
      </c>
      <c r="F677" s="24">
        <f t="shared" si="6"/>
        <v>0</v>
      </c>
      <c r="G677" s="24">
        <f t="shared" si="3"/>
        <v>0</v>
      </c>
      <c r="H677" s="24">
        <f>'GAS SALES'!R311+G677</f>
        <v>0</v>
      </c>
      <c r="I677" s="24"/>
      <c r="J677" s="24"/>
      <c r="K677" s="24">
        <f t="shared" si="4"/>
        <v>0</v>
      </c>
      <c r="L677" s="2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51"/>
      <c r="B678" s="52">
        <f>'GAS SALES'!S312</f>
        <v>0</v>
      </c>
      <c r="C678" s="53"/>
      <c r="D678" s="53"/>
      <c r="E678" s="24">
        <f t="shared" si="1"/>
        <v>0</v>
      </c>
      <c r="F678" s="24">
        <f t="shared" si="6"/>
        <v>0</v>
      </c>
      <c r="G678" s="24">
        <f t="shared" si="3"/>
        <v>0</v>
      </c>
      <c r="H678" s="24">
        <f>'GAS SALES'!R312+G678</f>
        <v>0</v>
      </c>
      <c r="I678" s="24"/>
      <c r="J678" s="24"/>
      <c r="K678" s="24">
        <f t="shared" si="4"/>
        <v>0</v>
      </c>
      <c r="L678" s="2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51"/>
      <c r="B679" s="52">
        <f>'GAS SALES'!S313</f>
        <v>0</v>
      </c>
      <c r="C679" s="53"/>
      <c r="D679" s="53"/>
      <c r="E679" s="24">
        <f t="shared" si="1"/>
        <v>0</v>
      </c>
      <c r="F679" s="24">
        <f t="shared" si="6"/>
        <v>0</v>
      </c>
      <c r="G679" s="24">
        <f t="shared" si="3"/>
        <v>0</v>
      </c>
      <c r="H679" s="24">
        <f>'GAS SALES'!R313+G679</f>
        <v>0</v>
      </c>
      <c r="I679" s="24"/>
      <c r="J679" s="24"/>
      <c r="K679" s="24">
        <f t="shared" si="4"/>
        <v>0</v>
      </c>
      <c r="L679" s="2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51"/>
      <c r="B680" s="52">
        <f>'GAS SALES'!S314</f>
        <v>0</v>
      </c>
      <c r="C680" s="53"/>
      <c r="D680" s="53"/>
      <c r="E680" s="24">
        <f t="shared" si="1"/>
        <v>0</v>
      </c>
      <c r="F680" s="24">
        <f t="shared" si="6"/>
        <v>0</v>
      </c>
      <c r="G680" s="24">
        <f t="shared" si="3"/>
        <v>0</v>
      </c>
      <c r="H680" s="24">
        <f>'GAS SALES'!R314+G680</f>
        <v>0</v>
      </c>
      <c r="I680" s="24"/>
      <c r="J680" s="24"/>
      <c r="K680" s="24">
        <f t="shared" si="4"/>
        <v>0</v>
      </c>
      <c r="L680" s="2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51"/>
      <c r="B681" s="52">
        <f>'GAS SALES'!S315</f>
        <v>0</v>
      </c>
      <c r="C681" s="53"/>
      <c r="D681" s="53"/>
      <c r="E681" s="24">
        <f t="shared" si="1"/>
        <v>0</v>
      </c>
      <c r="F681" s="24">
        <f t="shared" si="6"/>
        <v>0</v>
      </c>
      <c r="G681" s="24">
        <f t="shared" si="3"/>
        <v>0</v>
      </c>
      <c r="H681" s="24">
        <f>'GAS SALES'!R315+G681</f>
        <v>0</v>
      </c>
      <c r="I681" s="24"/>
      <c r="J681" s="24"/>
      <c r="K681" s="24">
        <f t="shared" si="4"/>
        <v>0</v>
      </c>
      <c r="L681" s="2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51"/>
      <c r="B682" s="52">
        <f>'GAS SALES'!S316</f>
        <v>0</v>
      </c>
      <c r="C682" s="53"/>
      <c r="D682" s="53"/>
      <c r="E682" s="24">
        <f t="shared" si="1"/>
        <v>0</v>
      </c>
      <c r="F682" s="24">
        <f t="shared" si="6"/>
        <v>0</v>
      </c>
      <c r="G682" s="24">
        <f t="shared" si="3"/>
        <v>0</v>
      </c>
      <c r="H682" s="24">
        <f>'GAS SALES'!R316+G682</f>
        <v>0</v>
      </c>
      <c r="I682" s="24"/>
      <c r="J682" s="24"/>
      <c r="K682" s="24">
        <f t="shared" si="4"/>
        <v>0</v>
      </c>
      <c r="L682" s="2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51"/>
      <c r="B683" s="52">
        <f>'GAS SALES'!S317</f>
        <v>0</v>
      </c>
      <c r="C683" s="53"/>
      <c r="D683" s="53"/>
      <c r="E683" s="24">
        <f t="shared" si="1"/>
        <v>0</v>
      </c>
      <c r="F683" s="24">
        <f t="shared" si="6"/>
        <v>0</v>
      </c>
      <c r="G683" s="24">
        <f t="shared" si="3"/>
        <v>0</v>
      </c>
      <c r="H683" s="24">
        <f>'GAS SALES'!R317+G683</f>
        <v>0</v>
      </c>
      <c r="I683" s="24"/>
      <c r="J683" s="24"/>
      <c r="K683" s="24">
        <f t="shared" si="4"/>
        <v>0</v>
      </c>
      <c r="L683" s="2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51"/>
      <c r="B684" s="52">
        <f>'GAS SALES'!S318</f>
        <v>0</v>
      </c>
      <c r="C684" s="53"/>
      <c r="D684" s="53"/>
      <c r="E684" s="24">
        <f t="shared" si="1"/>
        <v>0</v>
      </c>
      <c r="F684" s="24">
        <f t="shared" si="6"/>
        <v>0</v>
      </c>
      <c r="G684" s="24">
        <f t="shared" si="3"/>
        <v>0</v>
      </c>
      <c r="H684" s="24">
        <f>'GAS SALES'!R318+G684</f>
        <v>0</v>
      </c>
      <c r="I684" s="24"/>
      <c r="J684" s="24"/>
      <c r="K684" s="24">
        <f t="shared" si="4"/>
        <v>0</v>
      </c>
      <c r="L684" s="2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51"/>
      <c r="B685" s="52">
        <f>'GAS SALES'!S319</f>
        <v>0</v>
      </c>
      <c r="C685" s="53"/>
      <c r="D685" s="53"/>
      <c r="E685" s="24">
        <f t="shared" si="1"/>
        <v>0</v>
      </c>
      <c r="F685" s="24">
        <f t="shared" si="6"/>
        <v>0</v>
      </c>
      <c r="G685" s="24">
        <f t="shared" si="3"/>
        <v>0</v>
      </c>
      <c r="H685" s="24">
        <f>'GAS SALES'!R319+G685</f>
        <v>0</v>
      </c>
      <c r="I685" s="24"/>
      <c r="J685" s="24"/>
      <c r="K685" s="24">
        <f t="shared" si="4"/>
        <v>0</v>
      </c>
      <c r="L685" s="2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51"/>
      <c r="B686" s="52">
        <f>'GAS SALES'!S320</f>
        <v>0</v>
      </c>
      <c r="C686" s="53"/>
      <c r="D686" s="53"/>
      <c r="E686" s="24">
        <f t="shared" si="1"/>
        <v>0</v>
      </c>
      <c r="F686" s="24">
        <f t="shared" si="6"/>
        <v>0</v>
      </c>
      <c r="G686" s="24">
        <f t="shared" si="3"/>
        <v>0</v>
      </c>
      <c r="H686" s="24">
        <f>'GAS SALES'!R320+G686</f>
        <v>0</v>
      </c>
      <c r="I686" s="24"/>
      <c r="J686" s="24"/>
      <c r="K686" s="24">
        <f t="shared" si="4"/>
        <v>0</v>
      </c>
      <c r="L686" s="2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51"/>
      <c r="B687" s="52">
        <f>'GAS SALES'!S321</f>
        <v>0</v>
      </c>
      <c r="C687" s="53"/>
      <c r="D687" s="53"/>
      <c r="E687" s="24">
        <f t="shared" si="1"/>
        <v>0</v>
      </c>
      <c r="F687" s="24">
        <f t="shared" si="6"/>
        <v>0</v>
      </c>
      <c r="G687" s="24">
        <f t="shared" si="3"/>
        <v>0</v>
      </c>
      <c r="H687" s="24">
        <f>'GAS SALES'!R321+G687</f>
        <v>0</v>
      </c>
      <c r="I687" s="24"/>
      <c r="J687" s="24"/>
      <c r="K687" s="24">
        <f t="shared" si="4"/>
        <v>0</v>
      </c>
      <c r="L687" s="2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51"/>
      <c r="B688" s="52">
        <f>'GAS SALES'!S322</f>
        <v>0</v>
      </c>
      <c r="C688" s="53"/>
      <c r="D688" s="53"/>
      <c r="E688" s="24">
        <f t="shared" si="1"/>
        <v>0</v>
      </c>
      <c r="F688" s="24">
        <f t="shared" si="6"/>
        <v>0</v>
      </c>
      <c r="G688" s="24">
        <f t="shared" si="3"/>
        <v>0</v>
      </c>
      <c r="H688" s="24">
        <f>'GAS SALES'!R322+G688</f>
        <v>0</v>
      </c>
      <c r="I688" s="24"/>
      <c r="J688" s="24"/>
      <c r="K688" s="24">
        <f t="shared" si="4"/>
        <v>0</v>
      </c>
      <c r="L688" s="2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51"/>
      <c r="B689" s="52">
        <f>'GAS SALES'!S323</f>
        <v>0</v>
      </c>
      <c r="C689" s="53"/>
      <c r="D689" s="53"/>
      <c r="E689" s="24">
        <f t="shared" si="1"/>
        <v>0</v>
      </c>
      <c r="F689" s="24">
        <f t="shared" si="6"/>
        <v>0</v>
      </c>
      <c r="G689" s="24">
        <f t="shared" si="3"/>
        <v>0</v>
      </c>
      <c r="H689" s="24">
        <f>'GAS SALES'!R323+G689</f>
        <v>0</v>
      </c>
      <c r="I689" s="24"/>
      <c r="J689" s="24"/>
      <c r="K689" s="24">
        <f t="shared" si="4"/>
        <v>0</v>
      </c>
      <c r="L689" s="2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51"/>
      <c r="B690" s="52">
        <f>'GAS SALES'!S324</f>
        <v>0</v>
      </c>
      <c r="C690" s="53"/>
      <c r="D690" s="53"/>
      <c r="E690" s="24">
        <f t="shared" si="1"/>
        <v>0</v>
      </c>
      <c r="F690" s="24">
        <f t="shared" si="6"/>
        <v>0</v>
      </c>
      <c r="G690" s="24">
        <f t="shared" si="3"/>
        <v>0</v>
      </c>
      <c r="H690" s="24">
        <f>'GAS SALES'!R324+G690</f>
        <v>0</v>
      </c>
      <c r="I690" s="24"/>
      <c r="J690" s="24"/>
      <c r="K690" s="24">
        <f t="shared" si="4"/>
        <v>0</v>
      </c>
      <c r="L690" s="2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51"/>
      <c r="B691" s="52">
        <f>'GAS SALES'!S325</f>
        <v>0</v>
      </c>
      <c r="C691" s="53"/>
      <c r="D691" s="53"/>
      <c r="E691" s="24">
        <f t="shared" si="1"/>
        <v>0</v>
      </c>
      <c r="F691" s="24">
        <f t="shared" si="6"/>
        <v>0</v>
      </c>
      <c r="G691" s="24">
        <f t="shared" si="3"/>
        <v>0</v>
      </c>
      <c r="H691" s="24">
        <f>'GAS SALES'!R325+G691</f>
        <v>0</v>
      </c>
      <c r="I691" s="24"/>
      <c r="J691" s="24"/>
      <c r="K691" s="24">
        <f t="shared" si="4"/>
        <v>0</v>
      </c>
      <c r="L691" s="2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51"/>
      <c r="B692" s="52">
        <f>'GAS SALES'!S326</f>
        <v>0</v>
      </c>
      <c r="C692" s="53"/>
      <c r="D692" s="53"/>
      <c r="E692" s="24">
        <f t="shared" si="1"/>
        <v>0</v>
      </c>
      <c r="F692" s="24">
        <f t="shared" si="6"/>
        <v>0</v>
      </c>
      <c r="G692" s="24">
        <f t="shared" si="3"/>
        <v>0</v>
      </c>
      <c r="H692" s="24">
        <f>'GAS SALES'!R326+G692</f>
        <v>0</v>
      </c>
      <c r="I692" s="24"/>
      <c r="J692" s="24"/>
      <c r="K692" s="24">
        <f t="shared" si="4"/>
        <v>0</v>
      </c>
      <c r="L692" s="2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51"/>
      <c r="B693" s="52">
        <f>'GAS SALES'!S327</f>
        <v>0</v>
      </c>
      <c r="C693" s="53"/>
      <c r="D693" s="53"/>
      <c r="E693" s="24">
        <f t="shared" si="1"/>
        <v>0</v>
      </c>
      <c r="F693" s="24">
        <f t="shared" si="6"/>
        <v>0</v>
      </c>
      <c r="G693" s="24">
        <f t="shared" si="3"/>
        <v>0</v>
      </c>
      <c r="H693" s="24">
        <f>'GAS SALES'!R327+G693</f>
        <v>0</v>
      </c>
      <c r="I693" s="24"/>
      <c r="J693" s="24"/>
      <c r="K693" s="24">
        <f t="shared" si="4"/>
        <v>0</v>
      </c>
      <c r="L693" s="2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51"/>
      <c r="B694" s="52">
        <f>'GAS SALES'!S328</f>
        <v>0</v>
      </c>
      <c r="C694" s="53"/>
      <c r="D694" s="53"/>
      <c r="E694" s="24">
        <f t="shared" si="1"/>
        <v>0</v>
      </c>
      <c r="F694" s="24">
        <f t="shared" si="6"/>
        <v>0</v>
      </c>
      <c r="G694" s="24">
        <f t="shared" si="3"/>
        <v>0</v>
      </c>
      <c r="H694" s="24">
        <f>'GAS SALES'!R328+G694</f>
        <v>0</v>
      </c>
      <c r="I694" s="24"/>
      <c r="J694" s="24"/>
      <c r="K694" s="24">
        <f t="shared" si="4"/>
        <v>0</v>
      </c>
      <c r="L694" s="2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51"/>
      <c r="B695" s="52">
        <f>'GAS SALES'!S329</f>
        <v>0</v>
      </c>
      <c r="C695" s="53"/>
      <c r="D695" s="53"/>
      <c r="E695" s="24">
        <f t="shared" si="1"/>
        <v>0</v>
      </c>
      <c r="F695" s="24">
        <f t="shared" si="6"/>
        <v>0</v>
      </c>
      <c r="G695" s="24">
        <f t="shared" si="3"/>
        <v>0</v>
      </c>
      <c r="H695" s="24">
        <f>'GAS SALES'!R329+G695</f>
        <v>0</v>
      </c>
      <c r="I695" s="24"/>
      <c r="J695" s="24"/>
      <c r="K695" s="24">
        <f t="shared" si="4"/>
        <v>0</v>
      </c>
      <c r="L695" s="2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51"/>
      <c r="B696" s="52">
        <f>'GAS SALES'!S330</f>
        <v>0</v>
      </c>
      <c r="C696" s="53"/>
      <c r="D696" s="53"/>
      <c r="E696" s="24">
        <f t="shared" si="1"/>
        <v>0</v>
      </c>
      <c r="F696" s="24">
        <f t="shared" si="6"/>
        <v>0</v>
      </c>
      <c r="G696" s="24">
        <f t="shared" si="3"/>
        <v>0</v>
      </c>
      <c r="H696" s="24">
        <f>'GAS SALES'!R330+G696</f>
        <v>0</v>
      </c>
      <c r="I696" s="24"/>
      <c r="J696" s="24"/>
      <c r="K696" s="24">
        <f t="shared" si="4"/>
        <v>0</v>
      </c>
      <c r="L696" s="2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51"/>
      <c r="B697" s="52">
        <f>'GAS SALES'!S331</f>
        <v>0</v>
      </c>
      <c r="C697" s="53"/>
      <c r="D697" s="53"/>
      <c r="E697" s="24">
        <f t="shared" si="1"/>
        <v>0</v>
      </c>
      <c r="F697" s="24">
        <f t="shared" si="6"/>
        <v>0</v>
      </c>
      <c r="G697" s="24">
        <f t="shared" si="3"/>
        <v>0</v>
      </c>
      <c r="H697" s="24">
        <f>'GAS SALES'!R331+G697</f>
        <v>0</v>
      </c>
      <c r="I697" s="24"/>
      <c r="J697" s="24"/>
      <c r="K697" s="24">
        <f t="shared" si="4"/>
        <v>0</v>
      </c>
      <c r="L697" s="2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51"/>
      <c r="B698" s="52">
        <f>'GAS SALES'!S332</f>
        <v>0</v>
      </c>
      <c r="C698" s="53"/>
      <c r="D698" s="53"/>
      <c r="E698" s="24">
        <f t="shared" si="1"/>
        <v>0</v>
      </c>
      <c r="F698" s="24">
        <f t="shared" si="6"/>
        <v>0</v>
      </c>
      <c r="G698" s="24">
        <f t="shared" si="3"/>
        <v>0</v>
      </c>
      <c r="H698" s="24">
        <f>'GAS SALES'!R332+G698</f>
        <v>0</v>
      </c>
      <c r="I698" s="24"/>
      <c r="J698" s="24"/>
      <c r="K698" s="24">
        <f t="shared" si="4"/>
        <v>0</v>
      </c>
      <c r="L698" s="2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51"/>
      <c r="B699" s="52">
        <f>'GAS SALES'!S333</f>
        <v>0</v>
      </c>
      <c r="C699" s="53"/>
      <c r="D699" s="53"/>
      <c r="E699" s="24">
        <f t="shared" si="1"/>
        <v>0</v>
      </c>
      <c r="F699" s="24">
        <f t="shared" si="6"/>
        <v>0</v>
      </c>
      <c r="G699" s="24">
        <f t="shared" si="3"/>
        <v>0</v>
      </c>
      <c r="H699" s="24">
        <f>'GAS SALES'!R333+G699</f>
        <v>0</v>
      </c>
      <c r="I699" s="24"/>
      <c r="J699" s="24"/>
      <c r="K699" s="24">
        <f t="shared" si="4"/>
        <v>0</v>
      </c>
      <c r="L699" s="2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51"/>
      <c r="B700" s="52">
        <f>'GAS SALES'!S334</f>
        <v>0</v>
      </c>
      <c r="C700" s="53"/>
      <c r="D700" s="53"/>
      <c r="E700" s="24">
        <f t="shared" si="1"/>
        <v>0</v>
      </c>
      <c r="F700" s="24">
        <f t="shared" si="6"/>
        <v>0</v>
      </c>
      <c r="G700" s="24">
        <f t="shared" si="3"/>
        <v>0</v>
      </c>
      <c r="H700" s="24">
        <f>'GAS SALES'!R334+G700</f>
        <v>0</v>
      </c>
      <c r="I700" s="24"/>
      <c r="J700" s="24"/>
      <c r="K700" s="24">
        <f t="shared" si="4"/>
        <v>0</v>
      </c>
      <c r="L700" s="2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51"/>
      <c r="B701" s="52">
        <f>'GAS SALES'!S335</f>
        <v>0</v>
      </c>
      <c r="C701" s="53"/>
      <c r="D701" s="53"/>
      <c r="E701" s="24">
        <f t="shared" si="1"/>
        <v>0</v>
      </c>
      <c r="F701" s="24">
        <f t="shared" si="6"/>
        <v>0</v>
      </c>
      <c r="G701" s="24">
        <f t="shared" si="3"/>
        <v>0</v>
      </c>
      <c r="H701" s="24">
        <f>'GAS SALES'!R335+G701</f>
        <v>0</v>
      </c>
      <c r="I701" s="24"/>
      <c r="J701" s="24"/>
      <c r="K701" s="24">
        <f t="shared" si="4"/>
        <v>0</v>
      </c>
      <c r="L701" s="2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51"/>
      <c r="B702" s="52">
        <f>'GAS SALES'!S336</f>
        <v>0</v>
      </c>
      <c r="C702" s="53"/>
      <c r="D702" s="53"/>
      <c r="E702" s="24">
        <f t="shared" si="1"/>
        <v>0</v>
      </c>
      <c r="F702" s="24">
        <f t="shared" si="6"/>
        <v>0</v>
      </c>
      <c r="G702" s="24">
        <f t="shared" si="3"/>
        <v>0</v>
      </c>
      <c r="H702" s="24">
        <f>'GAS SALES'!R336+G702</f>
        <v>0</v>
      </c>
      <c r="I702" s="24"/>
      <c r="J702" s="24"/>
      <c r="K702" s="24">
        <f t="shared" si="4"/>
        <v>0</v>
      </c>
      <c r="L702" s="2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51"/>
      <c r="B703" s="52">
        <f>'GAS SALES'!S337</f>
        <v>0</v>
      </c>
      <c r="C703" s="53"/>
      <c r="D703" s="53"/>
      <c r="E703" s="24">
        <f t="shared" si="1"/>
        <v>0</v>
      </c>
      <c r="F703" s="24">
        <f t="shared" si="6"/>
        <v>0</v>
      </c>
      <c r="G703" s="24">
        <f t="shared" si="3"/>
        <v>0</v>
      </c>
      <c r="H703" s="24">
        <f>'GAS SALES'!R337+G703</f>
        <v>0</v>
      </c>
      <c r="I703" s="24"/>
      <c r="J703" s="24"/>
      <c r="K703" s="24">
        <f t="shared" si="4"/>
        <v>0</v>
      </c>
      <c r="L703" s="2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51"/>
      <c r="B704" s="52">
        <f>'GAS SALES'!S338</f>
        <v>0</v>
      </c>
      <c r="C704" s="53"/>
      <c r="D704" s="53"/>
      <c r="E704" s="24">
        <f t="shared" si="1"/>
        <v>0</v>
      </c>
      <c r="F704" s="24">
        <f t="shared" si="6"/>
        <v>0</v>
      </c>
      <c r="G704" s="24">
        <f t="shared" si="3"/>
        <v>0</v>
      </c>
      <c r="H704" s="24">
        <f>'GAS SALES'!R338+G704</f>
        <v>0</v>
      </c>
      <c r="I704" s="24"/>
      <c r="J704" s="24"/>
      <c r="K704" s="24">
        <f t="shared" si="4"/>
        <v>0</v>
      </c>
      <c r="L704" s="2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51"/>
      <c r="B705" s="52">
        <f>'GAS SALES'!S339</f>
        <v>0</v>
      </c>
      <c r="C705" s="53"/>
      <c r="D705" s="53"/>
      <c r="E705" s="24">
        <f t="shared" si="1"/>
        <v>0</v>
      </c>
      <c r="F705" s="24">
        <f t="shared" si="6"/>
        <v>0</v>
      </c>
      <c r="G705" s="24">
        <f t="shared" si="3"/>
        <v>0</v>
      </c>
      <c r="H705" s="24">
        <f>'GAS SALES'!R339+G705</f>
        <v>0</v>
      </c>
      <c r="I705" s="24"/>
      <c r="J705" s="24"/>
      <c r="K705" s="24">
        <f t="shared" si="4"/>
        <v>0</v>
      </c>
      <c r="L705" s="2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51"/>
      <c r="B706" s="52">
        <f>'GAS SALES'!S340</f>
        <v>0</v>
      </c>
      <c r="C706" s="53"/>
      <c r="D706" s="53"/>
      <c r="E706" s="24">
        <f t="shared" si="1"/>
        <v>0</v>
      </c>
      <c r="F706" s="24">
        <f t="shared" si="6"/>
        <v>0</v>
      </c>
      <c r="G706" s="24">
        <f t="shared" si="3"/>
        <v>0</v>
      </c>
      <c r="H706" s="24">
        <f>'GAS SALES'!R340+G706</f>
        <v>0</v>
      </c>
      <c r="I706" s="24"/>
      <c r="J706" s="24"/>
      <c r="K706" s="24">
        <f t="shared" si="4"/>
        <v>0</v>
      </c>
      <c r="L706" s="2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51"/>
      <c r="B707" s="52">
        <f>'GAS SALES'!S341</f>
        <v>0</v>
      </c>
      <c r="C707" s="53"/>
      <c r="D707" s="53"/>
      <c r="E707" s="24">
        <f t="shared" si="1"/>
        <v>0</v>
      </c>
      <c r="F707" s="24">
        <f t="shared" si="6"/>
        <v>0</v>
      </c>
      <c r="G707" s="24">
        <f t="shared" si="3"/>
        <v>0</v>
      </c>
      <c r="H707" s="24">
        <f>'GAS SALES'!R341+G707</f>
        <v>0</v>
      </c>
      <c r="I707" s="24"/>
      <c r="J707" s="24"/>
      <c r="K707" s="24">
        <f t="shared" si="4"/>
        <v>0</v>
      </c>
      <c r="L707" s="2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51"/>
      <c r="B708" s="52">
        <f>'GAS SALES'!S342</f>
        <v>0</v>
      </c>
      <c r="C708" s="53"/>
      <c r="D708" s="53"/>
      <c r="E708" s="24">
        <f t="shared" si="1"/>
        <v>0</v>
      </c>
      <c r="F708" s="24">
        <f t="shared" si="6"/>
        <v>0</v>
      </c>
      <c r="G708" s="24">
        <f t="shared" si="3"/>
        <v>0</v>
      </c>
      <c r="H708" s="24">
        <f>'GAS SALES'!R342+G708</f>
        <v>0</v>
      </c>
      <c r="I708" s="24"/>
      <c r="J708" s="24"/>
      <c r="K708" s="24">
        <f t="shared" si="4"/>
        <v>0</v>
      </c>
      <c r="L708" s="2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51"/>
      <c r="B709" s="52">
        <f>'GAS SALES'!S343</f>
        <v>0</v>
      </c>
      <c r="C709" s="53"/>
      <c r="D709" s="53"/>
      <c r="E709" s="24">
        <f t="shared" si="1"/>
        <v>0</v>
      </c>
      <c r="F709" s="24">
        <f t="shared" si="6"/>
        <v>0</v>
      </c>
      <c r="G709" s="24">
        <f t="shared" si="3"/>
        <v>0</v>
      </c>
      <c r="H709" s="24">
        <f>'GAS SALES'!R343+G709</f>
        <v>0</v>
      </c>
      <c r="I709" s="24"/>
      <c r="J709" s="24"/>
      <c r="K709" s="24">
        <f t="shared" si="4"/>
        <v>0</v>
      </c>
      <c r="L709" s="2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51"/>
      <c r="B710" s="52">
        <f>'GAS SALES'!S344</f>
        <v>0</v>
      </c>
      <c r="C710" s="53"/>
      <c r="D710" s="53"/>
      <c r="E710" s="24">
        <f t="shared" si="1"/>
        <v>0</v>
      </c>
      <c r="F710" s="24">
        <f t="shared" si="6"/>
        <v>0</v>
      </c>
      <c r="G710" s="24">
        <f t="shared" si="3"/>
        <v>0</v>
      </c>
      <c r="H710" s="24">
        <f>'GAS SALES'!R344+G710</f>
        <v>0</v>
      </c>
      <c r="I710" s="24"/>
      <c r="J710" s="24"/>
      <c r="K710" s="24">
        <f t="shared" si="4"/>
        <v>0</v>
      </c>
      <c r="L710" s="2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51"/>
      <c r="B711" s="52">
        <f>'GAS SALES'!S345</f>
        <v>0</v>
      </c>
      <c r="C711" s="53"/>
      <c r="D711" s="53"/>
      <c r="E711" s="24">
        <f t="shared" si="1"/>
        <v>0</v>
      </c>
      <c r="F711" s="24">
        <f t="shared" si="6"/>
        <v>0</v>
      </c>
      <c r="G711" s="24">
        <f t="shared" si="3"/>
        <v>0</v>
      </c>
      <c r="H711" s="24">
        <f>'GAS SALES'!R345+G711</f>
        <v>0</v>
      </c>
      <c r="I711" s="24"/>
      <c r="J711" s="24"/>
      <c r="K711" s="24">
        <f t="shared" si="4"/>
        <v>0</v>
      </c>
      <c r="L711" s="2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51"/>
      <c r="B712" s="52">
        <f>'GAS SALES'!S346</f>
        <v>0</v>
      </c>
      <c r="C712" s="53"/>
      <c r="D712" s="53"/>
      <c r="E712" s="24">
        <f t="shared" si="1"/>
        <v>0</v>
      </c>
      <c r="F712" s="24">
        <f t="shared" si="6"/>
        <v>0</v>
      </c>
      <c r="G712" s="24">
        <f t="shared" si="3"/>
        <v>0</v>
      </c>
      <c r="H712" s="24">
        <f>'GAS SALES'!R346+G712</f>
        <v>0</v>
      </c>
      <c r="I712" s="24"/>
      <c r="J712" s="24"/>
      <c r="K712" s="24">
        <f t="shared" si="4"/>
        <v>0</v>
      </c>
      <c r="L712" s="2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51"/>
      <c r="B713" s="52">
        <f>'GAS SALES'!S347</f>
        <v>0</v>
      </c>
      <c r="C713" s="53"/>
      <c r="D713" s="53"/>
      <c r="E713" s="24">
        <f t="shared" si="1"/>
        <v>0</v>
      </c>
      <c r="F713" s="24">
        <f t="shared" si="6"/>
        <v>0</v>
      </c>
      <c r="G713" s="24">
        <f t="shared" si="3"/>
        <v>0</v>
      </c>
      <c r="H713" s="24">
        <f>'GAS SALES'!R347+G713</f>
        <v>0</v>
      </c>
      <c r="I713" s="24"/>
      <c r="J713" s="24"/>
      <c r="K713" s="24">
        <f t="shared" si="4"/>
        <v>0</v>
      </c>
      <c r="L713" s="2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51"/>
      <c r="B714" s="52">
        <f>'GAS SALES'!S348</f>
        <v>0</v>
      </c>
      <c r="C714" s="53"/>
      <c r="D714" s="53"/>
      <c r="E714" s="24">
        <f t="shared" si="1"/>
        <v>0</v>
      </c>
      <c r="F714" s="24">
        <f t="shared" si="6"/>
        <v>0</v>
      </c>
      <c r="G714" s="24">
        <f t="shared" si="3"/>
        <v>0</v>
      </c>
      <c r="H714" s="24">
        <f>'GAS SALES'!R348+G714</f>
        <v>0</v>
      </c>
      <c r="I714" s="24"/>
      <c r="J714" s="24"/>
      <c r="K714" s="24">
        <f t="shared" si="4"/>
        <v>0</v>
      </c>
      <c r="L714" s="2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51"/>
      <c r="B715" s="52">
        <f>'GAS SALES'!S349</f>
        <v>0</v>
      </c>
      <c r="C715" s="53"/>
      <c r="D715" s="53"/>
      <c r="E715" s="24">
        <f t="shared" si="1"/>
        <v>0</v>
      </c>
      <c r="F715" s="24">
        <f t="shared" si="6"/>
        <v>0</v>
      </c>
      <c r="G715" s="24">
        <f t="shared" si="3"/>
        <v>0</v>
      </c>
      <c r="H715" s="24">
        <f>'GAS SALES'!R349+G715</f>
        <v>0</v>
      </c>
      <c r="I715" s="24"/>
      <c r="J715" s="24"/>
      <c r="K715" s="24">
        <f t="shared" si="4"/>
        <v>0</v>
      </c>
      <c r="L715" s="2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51"/>
      <c r="B716" s="52">
        <f>'GAS SALES'!S350</f>
        <v>0</v>
      </c>
      <c r="C716" s="53"/>
      <c r="D716" s="53"/>
      <c r="E716" s="24">
        <f t="shared" si="1"/>
        <v>0</v>
      </c>
      <c r="F716" s="24">
        <f t="shared" si="6"/>
        <v>0</v>
      </c>
      <c r="G716" s="24">
        <f t="shared" si="3"/>
        <v>0</v>
      </c>
      <c r="H716" s="24">
        <f>'GAS SALES'!R350+G716</f>
        <v>0</v>
      </c>
      <c r="I716" s="24"/>
      <c r="J716" s="24"/>
      <c r="K716" s="24">
        <f t="shared" si="4"/>
        <v>0</v>
      </c>
      <c r="L716" s="2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51"/>
      <c r="B717" s="52">
        <f>'GAS SALES'!S351</f>
        <v>0</v>
      </c>
      <c r="C717" s="53"/>
      <c r="D717" s="53"/>
      <c r="E717" s="24">
        <f t="shared" si="1"/>
        <v>0</v>
      </c>
      <c r="F717" s="24">
        <f t="shared" si="6"/>
        <v>0</v>
      </c>
      <c r="G717" s="24">
        <f t="shared" si="3"/>
        <v>0</v>
      </c>
      <c r="H717" s="24">
        <f>'GAS SALES'!R351+G717</f>
        <v>0</v>
      </c>
      <c r="I717" s="24"/>
      <c r="J717" s="24"/>
      <c r="K717" s="24">
        <f t="shared" si="4"/>
        <v>0</v>
      </c>
      <c r="L717" s="2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51"/>
      <c r="B718" s="52">
        <f>'GAS SALES'!S352</f>
        <v>0</v>
      </c>
      <c r="C718" s="53"/>
      <c r="D718" s="53"/>
      <c r="E718" s="24">
        <f t="shared" si="1"/>
        <v>0</v>
      </c>
      <c r="F718" s="24">
        <f t="shared" si="6"/>
        <v>0</v>
      </c>
      <c r="G718" s="24">
        <f t="shared" si="3"/>
        <v>0</v>
      </c>
      <c r="H718" s="24">
        <f>'GAS SALES'!R352+G718</f>
        <v>0</v>
      </c>
      <c r="I718" s="24"/>
      <c r="J718" s="24"/>
      <c r="K718" s="24">
        <f t="shared" si="4"/>
        <v>0</v>
      </c>
      <c r="L718" s="2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51"/>
      <c r="B719" s="52">
        <f>'GAS SALES'!S353</f>
        <v>0</v>
      </c>
      <c r="C719" s="53"/>
      <c r="D719" s="53"/>
      <c r="E719" s="24">
        <f t="shared" si="1"/>
        <v>0</v>
      </c>
      <c r="F719" s="24">
        <f t="shared" si="6"/>
        <v>0</v>
      </c>
      <c r="G719" s="24">
        <f t="shared" si="3"/>
        <v>0</v>
      </c>
      <c r="H719" s="24">
        <f>'GAS SALES'!R353+G719</f>
        <v>0</v>
      </c>
      <c r="I719" s="24"/>
      <c r="J719" s="24"/>
      <c r="K719" s="24">
        <f t="shared" si="4"/>
        <v>0</v>
      </c>
      <c r="L719" s="2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51"/>
      <c r="B720" s="52">
        <f>'GAS SALES'!S354</f>
        <v>0</v>
      </c>
      <c r="C720" s="53"/>
      <c r="D720" s="53"/>
      <c r="E720" s="24">
        <f t="shared" si="1"/>
        <v>0</v>
      </c>
      <c r="F720" s="24">
        <f t="shared" si="6"/>
        <v>0</v>
      </c>
      <c r="G720" s="24">
        <f t="shared" si="3"/>
        <v>0</v>
      </c>
      <c r="H720" s="24">
        <f>'GAS SALES'!R354+G720</f>
        <v>0</v>
      </c>
      <c r="I720" s="24"/>
      <c r="J720" s="24"/>
      <c r="K720" s="24">
        <f t="shared" si="4"/>
        <v>0</v>
      </c>
      <c r="L720" s="2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51"/>
      <c r="B721" s="52">
        <f>'GAS SALES'!S355</f>
        <v>0</v>
      </c>
      <c r="C721" s="53"/>
      <c r="D721" s="53"/>
      <c r="E721" s="24">
        <f t="shared" si="1"/>
        <v>0</v>
      </c>
      <c r="F721" s="24">
        <f t="shared" si="6"/>
        <v>0</v>
      </c>
      <c r="G721" s="24">
        <f t="shared" si="3"/>
        <v>0</v>
      </c>
      <c r="H721" s="24">
        <f>'GAS SALES'!R355+G721</f>
        <v>0</v>
      </c>
      <c r="I721" s="24"/>
      <c r="J721" s="24"/>
      <c r="K721" s="24">
        <f t="shared" si="4"/>
        <v>0</v>
      </c>
      <c r="L721" s="2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51"/>
      <c r="B722" s="52">
        <f>'GAS SALES'!S356</f>
        <v>0</v>
      </c>
      <c r="C722" s="53"/>
      <c r="D722" s="53"/>
      <c r="E722" s="24">
        <f t="shared" si="1"/>
        <v>0</v>
      </c>
      <c r="F722" s="24">
        <f t="shared" si="6"/>
        <v>0</v>
      </c>
      <c r="G722" s="24">
        <f t="shared" si="3"/>
        <v>0</v>
      </c>
      <c r="H722" s="24">
        <f>'GAS SALES'!R356+G722</f>
        <v>0</v>
      </c>
      <c r="I722" s="24"/>
      <c r="J722" s="24"/>
      <c r="K722" s="24">
        <f t="shared" si="4"/>
        <v>0</v>
      </c>
      <c r="L722" s="2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51"/>
      <c r="B723" s="52">
        <f>'GAS SALES'!S357</f>
        <v>0</v>
      </c>
      <c r="C723" s="53"/>
      <c r="D723" s="53"/>
      <c r="E723" s="24">
        <f t="shared" si="1"/>
        <v>0</v>
      </c>
      <c r="F723" s="24">
        <f t="shared" si="6"/>
        <v>0</v>
      </c>
      <c r="G723" s="24">
        <f t="shared" si="3"/>
        <v>0</v>
      </c>
      <c r="H723" s="24">
        <f>'GAS SALES'!R357+G723</f>
        <v>0</v>
      </c>
      <c r="I723" s="24"/>
      <c r="J723" s="24"/>
      <c r="K723" s="24">
        <f t="shared" si="4"/>
        <v>0</v>
      </c>
      <c r="L723" s="2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51"/>
      <c r="B724" s="52">
        <f>'GAS SALES'!S358</f>
        <v>0</v>
      </c>
      <c r="C724" s="53"/>
      <c r="D724" s="53"/>
      <c r="E724" s="24">
        <f t="shared" si="1"/>
        <v>0</v>
      </c>
      <c r="F724" s="24">
        <f t="shared" si="6"/>
        <v>0</v>
      </c>
      <c r="G724" s="24">
        <f t="shared" si="3"/>
        <v>0</v>
      </c>
      <c r="H724" s="24">
        <f>'GAS SALES'!R358+G724</f>
        <v>0</v>
      </c>
      <c r="I724" s="24"/>
      <c r="J724" s="24"/>
      <c r="K724" s="24">
        <f t="shared" si="4"/>
        <v>0</v>
      </c>
      <c r="L724" s="2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51"/>
      <c r="B725" s="52">
        <f>'GAS SALES'!S359</f>
        <v>0</v>
      </c>
      <c r="C725" s="53"/>
      <c r="D725" s="53"/>
      <c r="E725" s="24">
        <f t="shared" si="1"/>
        <v>0</v>
      </c>
      <c r="F725" s="24">
        <f t="shared" si="6"/>
        <v>0</v>
      </c>
      <c r="G725" s="24">
        <f t="shared" si="3"/>
        <v>0</v>
      </c>
      <c r="H725" s="24">
        <f>'GAS SALES'!R359+G725</f>
        <v>0</v>
      </c>
      <c r="I725" s="24"/>
      <c r="J725" s="24"/>
      <c r="K725" s="24">
        <f t="shared" si="4"/>
        <v>0</v>
      </c>
      <c r="L725" s="2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51"/>
      <c r="B726" s="52">
        <f>'GAS SALES'!S360</f>
        <v>0</v>
      </c>
      <c r="C726" s="53"/>
      <c r="D726" s="53"/>
      <c r="E726" s="24">
        <f t="shared" si="1"/>
        <v>0</v>
      </c>
      <c r="F726" s="24">
        <f t="shared" si="6"/>
        <v>0</v>
      </c>
      <c r="G726" s="24">
        <f t="shared" si="3"/>
        <v>0</v>
      </c>
      <c r="H726" s="24">
        <f>'GAS SALES'!R360+G726</f>
        <v>0</v>
      </c>
      <c r="I726" s="24"/>
      <c r="J726" s="24"/>
      <c r="K726" s="24">
        <f t="shared" si="4"/>
        <v>0</v>
      </c>
      <c r="L726" s="2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51"/>
      <c r="B727" s="52">
        <f>'GAS SALES'!S361</f>
        <v>0</v>
      </c>
      <c r="C727" s="53"/>
      <c r="D727" s="53"/>
      <c r="E727" s="24">
        <f t="shared" si="1"/>
        <v>0</v>
      </c>
      <c r="F727" s="24">
        <f t="shared" si="6"/>
        <v>0</v>
      </c>
      <c r="G727" s="24">
        <f t="shared" si="3"/>
        <v>0</v>
      </c>
      <c r="H727" s="24">
        <f>'GAS SALES'!R361+G727</f>
        <v>0</v>
      </c>
      <c r="I727" s="24"/>
      <c r="J727" s="24"/>
      <c r="K727" s="24">
        <f t="shared" si="4"/>
        <v>0</v>
      </c>
      <c r="L727" s="2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51"/>
      <c r="B728" s="52">
        <f>'GAS SALES'!S362</f>
        <v>0</v>
      </c>
      <c r="C728" s="53"/>
      <c r="D728" s="53"/>
      <c r="E728" s="24">
        <f t="shared" si="1"/>
        <v>0</v>
      </c>
      <c r="F728" s="24">
        <f t="shared" si="6"/>
        <v>0</v>
      </c>
      <c r="G728" s="24">
        <f t="shared" si="3"/>
        <v>0</v>
      </c>
      <c r="H728" s="24">
        <f>'GAS SALES'!R362+G728</f>
        <v>0</v>
      </c>
      <c r="I728" s="24"/>
      <c r="J728" s="24"/>
      <c r="K728" s="24">
        <f t="shared" si="4"/>
        <v>0</v>
      </c>
      <c r="L728" s="2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51"/>
      <c r="B729" s="52">
        <f>'GAS SALES'!S363</f>
        <v>0</v>
      </c>
      <c r="C729" s="53"/>
      <c r="D729" s="53"/>
      <c r="E729" s="24">
        <f t="shared" si="1"/>
        <v>0</v>
      </c>
      <c r="F729" s="24">
        <f t="shared" si="6"/>
        <v>0</v>
      </c>
      <c r="G729" s="24">
        <f t="shared" si="3"/>
        <v>0</v>
      </c>
      <c r="H729" s="24">
        <f>'GAS SALES'!R363+G729</f>
        <v>0</v>
      </c>
      <c r="I729" s="24"/>
      <c r="J729" s="24"/>
      <c r="K729" s="24">
        <f t="shared" si="4"/>
        <v>0</v>
      </c>
      <c r="L729" s="2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51"/>
      <c r="B730" s="52">
        <f>'GAS SALES'!S364</f>
        <v>0</v>
      </c>
      <c r="C730" s="53"/>
      <c r="D730" s="53"/>
      <c r="E730" s="24">
        <f t="shared" si="1"/>
        <v>0</v>
      </c>
      <c r="F730" s="24">
        <f t="shared" si="6"/>
        <v>0</v>
      </c>
      <c r="G730" s="24">
        <f t="shared" si="3"/>
        <v>0</v>
      </c>
      <c r="H730" s="24">
        <f>'GAS SALES'!R364+G730</f>
        <v>0</v>
      </c>
      <c r="I730" s="24"/>
      <c r="J730" s="24"/>
      <c r="K730" s="24">
        <f t="shared" si="4"/>
        <v>0</v>
      </c>
      <c r="L730" s="2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51"/>
      <c r="B731" s="52">
        <f>'GAS SALES'!S365</f>
        <v>0</v>
      </c>
      <c r="C731" s="53"/>
      <c r="D731" s="53"/>
      <c r="E731" s="24">
        <f t="shared" si="1"/>
        <v>0</v>
      </c>
      <c r="F731" s="24">
        <f t="shared" si="6"/>
        <v>0</v>
      </c>
      <c r="G731" s="24">
        <f t="shared" si="3"/>
        <v>0</v>
      </c>
      <c r="H731" s="24">
        <f>'GAS SALES'!R365+G731</f>
        <v>0</v>
      </c>
      <c r="I731" s="24"/>
      <c r="J731" s="24"/>
      <c r="K731" s="24">
        <f t="shared" si="4"/>
        <v>0</v>
      </c>
      <c r="L731" s="2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51"/>
      <c r="B732" s="52">
        <f>'GAS SALES'!S366</f>
        <v>0</v>
      </c>
      <c r="C732" s="53"/>
      <c r="D732" s="53"/>
      <c r="E732" s="24">
        <f t="shared" si="1"/>
        <v>0</v>
      </c>
      <c r="F732" s="24">
        <f t="shared" si="6"/>
        <v>0</v>
      </c>
      <c r="G732" s="24">
        <f t="shared" si="3"/>
        <v>0</v>
      </c>
      <c r="H732" s="24">
        <f>'GAS SALES'!R366+G732</f>
        <v>0</v>
      </c>
      <c r="I732" s="24"/>
      <c r="J732" s="24"/>
      <c r="K732" s="24">
        <f t="shared" si="4"/>
        <v>0</v>
      </c>
      <c r="L732" s="2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51"/>
      <c r="B733" s="52">
        <f>'GAS SALES'!S367</f>
        <v>0</v>
      </c>
      <c r="C733" s="53"/>
      <c r="D733" s="53"/>
      <c r="E733" s="24">
        <f t="shared" si="1"/>
        <v>0</v>
      </c>
      <c r="F733" s="24">
        <f t="shared" si="6"/>
        <v>0</v>
      </c>
      <c r="G733" s="24">
        <f t="shared" si="3"/>
        <v>0</v>
      </c>
      <c r="H733" s="24">
        <f>'GAS SALES'!R367+G733</f>
        <v>0</v>
      </c>
      <c r="I733" s="24"/>
      <c r="J733" s="24"/>
      <c r="K733" s="24">
        <f t="shared" si="4"/>
        <v>0</v>
      </c>
      <c r="L733" s="2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51"/>
      <c r="B734" s="52">
        <f>'GAS SALES'!S368</f>
        <v>0</v>
      </c>
      <c r="C734" s="53"/>
      <c r="D734" s="53"/>
      <c r="E734" s="24">
        <f t="shared" si="1"/>
        <v>0</v>
      </c>
      <c r="F734" s="24">
        <f t="shared" si="6"/>
        <v>0</v>
      </c>
      <c r="G734" s="24">
        <f t="shared" si="3"/>
        <v>0</v>
      </c>
      <c r="H734" s="24">
        <f>'GAS SALES'!R368+G734</f>
        <v>0</v>
      </c>
      <c r="I734" s="24"/>
      <c r="J734" s="24"/>
      <c r="K734" s="24">
        <f t="shared" si="4"/>
        <v>0</v>
      </c>
      <c r="L734" s="2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51"/>
      <c r="B735" s="52">
        <f>'GAS SALES'!S369</f>
        <v>0</v>
      </c>
      <c r="C735" s="53"/>
      <c r="D735" s="53"/>
      <c r="E735" s="24">
        <f t="shared" si="1"/>
        <v>0</v>
      </c>
      <c r="F735" s="24">
        <f t="shared" si="6"/>
        <v>0</v>
      </c>
      <c r="G735" s="24">
        <f t="shared" si="3"/>
        <v>0</v>
      </c>
      <c r="H735" s="24">
        <f>'GAS SALES'!R369+G735</f>
        <v>0</v>
      </c>
      <c r="I735" s="24"/>
      <c r="J735" s="24"/>
      <c r="K735" s="24">
        <f t="shared" si="4"/>
        <v>0</v>
      </c>
      <c r="L735" s="2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51"/>
      <c r="B736" s="52">
        <f>'GAS SALES'!S370</f>
        <v>0</v>
      </c>
      <c r="C736" s="53"/>
      <c r="D736" s="53"/>
      <c r="E736" s="24">
        <f t="shared" si="1"/>
        <v>0</v>
      </c>
      <c r="F736" s="24">
        <f t="shared" si="6"/>
        <v>0</v>
      </c>
      <c r="G736" s="24">
        <f t="shared" si="3"/>
        <v>0</v>
      </c>
      <c r="H736" s="24">
        <f>'GAS SALES'!R370+G736</f>
        <v>0</v>
      </c>
      <c r="I736" s="24"/>
      <c r="J736" s="24"/>
      <c r="K736" s="24">
        <f t="shared" si="4"/>
        <v>0</v>
      </c>
      <c r="L736" s="2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51"/>
      <c r="B737" s="52">
        <f>'GAS SALES'!S371</f>
        <v>0</v>
      </c>
      <c r="C737" s="53"/>
      <c r="D737" s="53"/>
      <c r="E737" s="24">
        <f t="shared" si="1"/>
        <v>0</v>
      </c>
      <c r="F737" s="24">
        <f t="shared" si="6"/>
        <v>0</v>
      </c>
      <c r="G737" s="24">
        <f t="shared" si="3"/>
        <v>0</v>
      </c>
      <c r="H737" s="24">
        <f>'GAS SALES'!R371+G737</f>
        <v>0</v>
      </c>
      <c r="I737" s="24"/>
      <c r="J737" s="24"/>
      <c r="K737" s="24">
        <f t="shared" si="4"/>
        <v>0</v>
      </c>
      <c r="L737" s="24"/>
      <c r="M737" s="44" t="str">
        <f>SUM(H384:H737)</f>
        <v>#VALUE!</v>
      </c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51"/>
      <c r="B738" s="52">
        <f>'GAS SALES'!S372</f>
        <v>0</v>
      </c>
      <c r="C738" s="24"/>
      <c r="D738" s="15"/>
      <c r="E738" s="24">
        <f t="shared" si="1"/>
        <v>0</v>
      </c>
      <c r="F738" s="24">
        <f t="shared" si="6"/>
        <v>0</v>
      </c>
      <c r="G738" s="24">
        <f t="shared" si="3"/>
        <v>0</v>
      </c>
      <c r="H738" s="24">
        <f>'GAS SALES'!R372+G738</f>
        <v>0</v>
      </c>
      <c r="I738" s="24"/>
      <c r="J738" s="24"/>
      <c r="K738" s="24">
        <f t="shared" si="4"/>
        <v>0</v>
      </c>
      <c r="L738" s="2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51"/>
      <c r="B739" s="52">
        <f>'GAS SALES'!S373</f>
        <v>0</v>
      </c>
      <c r="C739" s="24"/>
      <c r="D739" s="15"/>
      <c r="E739" s="24">
        <f t="shared" si="1"/>
        <v>0</v>
      </c>
      <c r="F739" s="24">
        <f t="shared" si="6"/>
        <v>0</v>
      </c>
      <c r="G739" s="24">
        <f t="shared" si="3"/>
        <v>0</v>
      </c>
      <c r="H739" s="24">
        <f>'GAS SALES'!R373+G739</f>
        <v>0</v>
      </c>
      <c r="I739" s="24"/>
      <c r="J739" s="24"/>
      <c r="K739" s="24">
        <f t="shared" si="4"/>
        <v>0</v>
      </c>
      <c r="L739" s="2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51"/>
      <c r="B740" s="52">
        <f>'GAS SALES'!S374</f>
        <v>0</v>
      </c>
      <c r="C740" s="24"/>
      <c r="D740" s="15"/>
      <c r="E740" s="24">
        <f t="shared" si="1"/>
        <v>0</v>
      </c>
      <c r="F740" s="24">
        <f t="shared" si="6"/>
        <v>0</v>
      </c>
      <c r="G740" s="24">
        <f t="shared" si="3"/>
        <v>0</v>
      </c>
      <c r="H740" s="24">
        <f>'GAS SALES'!R374+G740</f>
        <v>0</v>
      </c>
      <c r="I740" s="24"/>
      <c r="J740" s="24"/>
      <c r="K740" s="24">
        <f t="shared" si="4"/>
        <v>0</v>
      </c>
      <c r="L740" s="2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51"/>
      <c r="B741" s="52">
        <f>'GAS SALES'!S375</f>
        <v>0</v>
      </c>
      <c r="C741" s="24"/>
      <c r="D741" s="15"/>
      <c r="E741" s="24">
        <f t="shared" si="1"/>
        <v>0</v>
      </c>
      <c r="F741" s="24">
        <f t="shared" si="6"/>
        <v>0</v>
      </c>
      <c r="G741" s="24">
        <f t="shared" si="3"/>
        <v>0</v>
      </c>
      <c r="H741" s="24">
        <f>'GAS SALES'!R375+G741</f>
        <v>0</v>
      </c>
      <c r="I741" s="24"/>
      <c r="J741" s="24"/>
      <c r="K741" s="24">
        <f t="shared" si="4"/>
        <v>0</v>
      </c>
      <c r="L741" s="2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51"/>
      <c r="B742" s="52">
        <f>'GAS SALES'!S376</f>
        <v>0</v>
      </c>
      <c r="C742" s="24"/>
      <c r="D742" s="15"/>
      <c r="E742" s="24">
        <f t="shared" si="1"/>
        <v>0</v>
      </c>
      <c r="F742" s="24">
        <f t="shared" si="6"/>
        <v>0</v>
      </c>
      <c r="G742" s="24">
        <f t="shared" si="3"/>
        <v>0</v>
      </c>
      <c r="H742" s="24">
        <f>'GAS SALES'!R376+G742</f>
        <v>0</v>
      </c>
      <c r="I742" s="24"/>
      <c r="J742" s="24"/>
      <c r="K742" s="24">
        <f t="shared" si="4"/>
        <v>0</v>
      </c>
      <c r="L742" s="2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51"/>
      <c r="B743" s="52">
        <f>'GAS SALES'!S377</f>
        <v>0</v>
      </c>
      <c r="C743" s="24"/>
      <c r="D743" s="15"/>
      <c r="E743" s="24">
        <f t="shared" si="1"/>
        <v>0</v>
      </c>
      <c r="F743" s="24">
        <f t="shared" si="6"/>
        <v>0</v>
      </c>
      <c r="G743" s="24">
        <f t="shared" si="3"/>
        <v>0</v>
      </c>
      <c r="H743" s="24">
        <f>'GAS SALES'!R377+G743</f>
        <v>0</v>
      </c>
      <c r="I743" s="24"/>
      <c r="J743" s="24"/>
      <c r="K743" s="24">
        <f t="shared" si="4"/>
        <v>0</v>
      </c>
      <c r="L743" s="2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51"/>
      <c r="B744" s="52">
        <f>'GAS SALES'!S378</f>
        <v>0</v>
      </c>
      <c r="C744" s="24"/>
      <c r="D744" s="15"/>
      <c r="E744" s="24">
        <f t="shared" si="1"/>
        <v>0</v>
      </c>
      <c r="F744" s="24">
        <f t="shared" si="6"/>
        <v>0</v>
      </c>
      <c r="G744" s="24">
        <f t="shared" si="3"/>
        <v>0</v>
      </c>
      <c r="H744" s="24">
        <f>'GAS SALES'!R378+G744</f>
        <v>0</v>
      </c>
      <c r="I744" s="24"/>
      <c r="J744" s="24"/>
      <c r="K744" s="24">
        <f t="shared" si="4"/>
        <v>0</v>
      </c>
      <c r="L744" s="2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51"/>
      <c r="B745" s="52">
        <f>'GAS SALES'!S379</f>
        <v>0</v>
      </c>
      <c r="C745" s="24"/>
      <c r="D745" s="15"/>
      <c r="E745" s="24">
        <f t="shared" si="1"/>
        <v>0</v>
      </c>
      <c r="F745" s="24">
        <f t="shared" si="6"/>
        <v>0</v>
      </c>
      <c r="G745" s="24">
        <f t="shared" si="3"/>
        <v>0</v>
      </c>
      <c r="H745" s="24">
        <f>'GAS SALES'!R379+G745</f>
        <v>0</v>
      </c>
      <c r="I745" s="24"/>
      <c r="J745" s="24"/>
      <c r="K745" s="24">
        <f t="shared" si="4"/>
        <v>0</v>
      </c>
      <c r="L745" s="2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51"/>
      <c r="B746" s="52">
        <f>'GAS SALES'!S380</f>
        <v>0</v>
      </c>
      <c r="C746" s="24"/>
      <c r="D746" s="15"/>
      <c r="E746" s="24">
        <f t="shared" si="1"/>
        <v>0</v>
      </c>
      <c r="F746" s="24">
        <f t="shared" si="6"/>
        <v>0</v>
      </c>
      <c r="G746" s="24">
        <f t="shared" si="3"/>
        <v>0</v>
      </c>
      <c r="H746" s="24">
        <f>'GAS SALES'!R380+G746</f>
        <v>0</v>
      </c>
      <c r="I746" s="24"/>
      <c r="J746" s="24"/>
      <c r="K746" s="24">
        <f t="shared" si="4"/>
        <v>0</v>
      </c>
      <c r="L746" s="2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51"/>
      <c r="B747" s="52">
        <f>'GAS SALES'!S381</f>
        <v>0</v>
      </c>
      <c r="C747" s="24"/>
      <c r="D747" s="15"/>
      <c r="E747" s="24">
        <f t="shared" si="1"/>
        <v>0</v>
      </c>
      <c r="F747" s="24">
        <f t="shared" si="6"/>
        <v>0</v>
      </c>
      <c r="G747" s="24">
        <f t="shared" si="3"/>
        <v>0</v>
      </c>
      <c r="H747" s="24">
        <f>'GAS SALES'!R381+G747</f>
        <v>0</v>
      </c>
      <c r="I747" s="24"/>
      <c r="J747" s="24"/>
      <c r="K747" s="24">
        <f t="shared" si="4"/>
        <v>0</v>
      </c>
      <c r="L747" s="2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51"/>
      <c r="B748" s="52">
        <f>'GAS SALES'!S382</f>
        <v>0</v>
      </c>
      <c r="C748" s="24"/>
      <c r="D748" s="15"/>
      <c r="E748" s="24">
        <f t="shared" si="1"/>
        <v>0</v>
      </c>
      <c r="F748" s="24">
        <f t="shared" si="6"/>
        <v>0</v>
      </c>
      <c r="G748" s="24">
        <f t="shared" si="3"/>
        <v>0</v>
      </c>
      <c r="H748" s="24">
        <f>'GAS SALES'!R382+G748</f>
        <v>0</v>
      </c>
      <c r="I748" s="24"/>
      <c r="J748" s="24"/>
      <c r="K748" s="24">
        <f t="shared" si="4"/>
        <v>0</v>
      </c>
      <c r="L748" s="2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51"/>
      <c r="B749" s="52">
        <f>'GAS SALES'!S383</f>
        <v>0</v>
      </c>
      <c r="C749" s="24"/>
      <c r="D749" s="15"/>
      <c r="E749" s="24">
        <f t="shared" si="1"/>
        <v>0</v>
      </c>
      <c r="F749" s="24">
        <f t="shared" si="6"/>
        <v>0</v>
      </c>
      <c r="G749" s="24">
        <f t="shared" si="3"/>
        <v>0</v>
      </c>
      <c r="H749" s="24">
        <f>'GAS SALES'!R383+G749</f>
        <v>0</v>
      </c>
      <c r="I749" s="24"/>
      <c r="J749" s="24"/>
      <c r="K749" s="24">
        <f t="shared" si="4"/>
        <v>0</v>
      </c>
      <c r="L749" s="2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51"/>
      <c r="B750" s="52">
        <f>'GAS SALES'!S384</f>
        <v>0</v>
      </c>
      <c r="C750" s="24"/>
      <c r="D750" s="15"/>
      <c r="E750" s="24">
        <f t="shared" si="1"/>
        <v>0</v>
      </c>
      <c r="F750" s="24">
        <f t="shared" si="6"/>
        <v>0</v>
      </c>
      <c r="G750" s="24">
        <f t="shared" si="3"/>
        <v>0</v>
      </c>
      <c r="H750" s="24">
        <f>'GAS SALES'!R384+G750</f>
        <v>0</v>
      </c>
      <c r="I750" s="24"/>
      <c r="J750" s="24"/>
      <c r="K750" s="24">
        <f t="shared" si="4"/>
        <v>0</v>
      </c>
      <c r="L750" s="2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51"/>
      <c r="B751" s="52">
        <f>'GAS SALES'!S385</f>
        <v>0</v>
      </c>
      <c r="C751" s="24"/>
      <c r="D751" s="15"/>
      <c r="E751" s="24">
        <f t="shared" si="1"/>
        <v>0</v>
      </c>
      <c r="F751" s="24">
        <f t="shared" si="6"/>
        <v>0</v>
      </c>
      <c r="G751" s="24">
        <f t="shared" si="3"/>
        <v>0</v>
      </c>
      <c r="H751" s="24">
        <f>'GAS SALES'!R385+G751</f>
        <v>0</v>
      </c>
      <c r="I751" s="24"/>
      <c r="J751" s="24"/>
      <c r="K751" s="24">
        <f t="shared" si="4"/>
        <v>0</v>
      </c>
      <c r="L751" s="2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51"/>
      <c r="B752" s="52">
        <f>'GAS SALES'!S386</f>
        <v>0</v>
      </c>
      <c r="C752" s="24"/>
      <c r="D752" s="15"/>
      <c r="E752" s="24">
        <f t="shared" si="1"/>
        <v>0</v>
      </c>
      <c r="F752" s="24">
        <f t="shared" si="6"/>
        <v>0</v>
      </c>
      <c r="G752" s="24">
        <f t="shared" si="3"/>
        <v>0</v>
      </c>
      <c r="H752" s="24">
        <f>'GAS SALES'!R386+G752</f>
        <v>0</v>
      </c>
      <c r="I752" s="24"/>
      <c r="J752" s="24"/>
      <c r="K752" s="24">
        <f t="shared" si="4"/>
        <v>0</v>
      </c>
      <c r="L752" s="2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51"/>
      <c r="B753" s="52">
        <f>'GAS SALES'!S387</f>
        <v>0</v>
      </c>
      <c r="C753" s="24"/>
      <c r="D753" s="15"/>
      <c r="E753" s="24">
        <f t="shared" si="1"/>
        <v>0</v>
      </c>
      <c r="F753" s="24">
        <f t="shared" si="6"/>
        <v>0</v>
      </c>
      <c r="G753" s="24">
        <f t="shared" si="3"/>
        <v>0</v>
      </c>
      <c r="H753" s="24">
        <f>'GAS SALES'!R387+G753</f>
        <v>0</v>
      </c>
      <c r="I753" s="24"/>
      <c r="J753" s="24"/>
      <c r="K753" s="24">
        <f t="shared" si="4"/>
        <v>0</v>
      </c>
      <c r="L753" s="2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51"/>
      <c r="B754" s="52">
        <f>'GAS SALES'!S388</f>
        <v>0</v>
      </c>
      <c r="C754" s="24"/>
      <c r="D754" s="15"/>
      <c r="E754" s="24">
        <f t="shared" si="1"/>
        <v>0</v>
      </c>
      <c r="F754" s="24">
        <f t="shared" si="6"/>
        <v>0</v>
      </c>
      <c r="G754" s="24">
        <f t="shared" si="3"/>
        <v>0</v>
      </c>
      <c r="H754" s="24">
        <f>'GAS SALES'!R388+G754</f>
        <v>0</v>
      </c>
      <c r="I754" s="24"/>
      <c r="J754" s="24"/>
      <c r="K754" s="24">
        <f t="shared" si="4"/>
        <v>0</v>
      </c>
      <c r="L754" s="2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51"/>
      <c r="B755" s="52">
        <f>'GAS SALES'!S389</f>
        <v>0</v>
      </c>
      <c r="C755" s="24"/>
      <c r="D755" s="15"/>
      <c r="E755" s="24">
        <f t="shared" si="1"/>
        <v>0</v>
      </c>
      <c r="F755" s="24">
        <f t="shared" si="6"/>
        <v>0</v>
      </c>
      <c r="G755" s="24">
        <f t="shared" si="3"/>
        <v>0</v>
      </c>
      <c r="H755" s="24">
        <f>'GAS SALES'!R389+G755</f>
        <v>0</v>
      </c>
      <c r="I755" s="24"/>
      <c r="J755" s="24"/>
      <c r="K755" s="24">
        <f t="shared" si="4"/>
        <v>0</v>
      </c>
      <c r="L755" s="2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51"/>
      <c r="B756" s="52">
        <f>'GAS SALES'!S390</f>
        <v>0</v>
      </c>
      <c r="C756" s="24"/>
      <c r="D756" s="15"/>
      <c r="E756" s="24">
        <f t="shared" si="1"/>
        <v>0</v>
      </c>
      <c r="F756" s="24">
        <f t="shared" si="6"/>
        <v>0</v>
      </c>
      <c r="G756" s="24">
        <f t="shared" si="3"/>
        <v>0</v>
      </c>
      <c r="H756" s="24">
        <f>'GAS SALES'!R390+G756</f>
        <v>0</v>
      </c>
      <c r="I756" s="24"/>
      <c r="J756" s="24"/>
      <c r="K756" s="24">
        <f t="shared" si="4"/>
        <v>0</v>
      </c>
      <c r="L756" s="2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51"/>
      <c r="B757" s="52">
        <f>'GAS SALES'!S391</f>
        <v>0</v>
      </c>
      <c r="C757" s="24"/>
      <c r="D757" s="15"/>
      <c r="E757" s="24">
        <f t="shared" si="1"/>
        <v>0</v>
      </c>
      <c r="F757" s="24">
        <f t="shared" si="6"/>
        <v>0</v>
      </c>
      <c r="G757" s="24">
        <f t="shared" si="3"/>
        <v>0</v>
      </c>
      <c r="H757" s="24">
        <f>'GAS SALES'!R391+G757</f>
        <v>0</v>
      </c>
      <c r="I757" s="24"/>
      <c r="J757" s="24"/>
      <c r="K757" s="24">
        <f t="shared" si="4"/>
        <v>0</v>
      </c>
      <c r="L757" s="2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51"/>
      <c r="B758" s="52">
        <f>'GAS SALES'!S392</f>
        <v>0</v>
      </c>
      <c r="C758" s="24"/>
      <c r="D758" s="15"/>
      <c r="E758" s="24">
        <f t="shared" si="1"/>
        <v>0</v>
      </c>
      <c r="F758" s="24">
        <f t="shared" si="6"/>
        <v>0</v>
      </c>
      <c r="G758" s="24">
        <f t="shared" si="3"/>
        <v>0</v>
      </c>
      <c r="H758" s="24">
        <f>'GAS SALES'!R392+G758</f>
        <v>0</v>
      </c>
      <c r="I758" s="24"/>
      <c r="J758" s="24"/>
      <c r="K758" s="24">
        <f t="shared" si="4"/>
        <v>0</v>
      </c>
      <c r="L758" s="2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51"/>
      <c r="B759" s="52">
        <f>'GAS SALES'!S393</f>
        <v>0</v>
      </c>
      <c r="C759" s="24"/>
      <c r="D759" s="15"/>
      <c r="E759" s="24">
        <f t="shared" si="1"/>
        <v>0</v>
      </c>
      <c r="F759" s="24">
        <f t="shared" si="6"/>
        <v>0</v>
      </c>
      <c r="G759" s="24">
        <f t="shared" si="3"/>
        <v>0</v>
      </c>
      <c r="H759" s="24">
        <f>'GAS SALES'!R393+G759</f>
        <v>0</v>
      </c>
      <c r="I759" s="24"/>
      <c r="J759" s="24"/>
      <c r="K759" s="24">
        <f t="shared" si="4"/>
        <v>0</v>
      </c>
      <c r="L759" s="2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51"/>
      <c r="B760" s="52">
        <f>'GAS SALES'!S394</f>
        <v>0</v>
      </c>
      <c r="C760" s="24"/>
      <c r="D760" s="15"/>
      <c r="E760" s="24">
        <f t="shared" si="1"/>
        <v>0</v>
      </c>
      <c r="F760" s="24">
        <f t="shared" si="6"/>
        <v>0</v>
      </c>
      <c r="G760" s="24">
        <f t="shared" si="3"/>
        <v>0</v>
      </c>
      <c r="H760" s="24">
        <f>'GAS SALES'!R394+G760</f>
        <v>0</v>
      </c>
      <c r="I760" s="24"/>
      <c r="J760" s="24"/>
      <c r="K760" s="24">
        <f t="shared" si="4"/>
        <v>0</v>
      </c>
      <c r="L760" s="2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51"/>
      <c r="B761" s="52">
        <f>'GAS SALES'!S395</f>
        <v>0</v>
      </c>
      <c r="C761" s="24"/>
      <c r="D761" s="15"/>
      <c r="E761" s="24">
        <f t="shared" si="1"/>
        <v>0</v>
      </c>
      <c r="F761" s="24">
        <f t="shared" si="6"/>
        <v>0</v>
      </c>
      <c r="G761" s="24">
        <f t="shared" si="3"/>
        <v>0</v>
      </c>
      <c r="H761" s="24">
        <f>'GAS SALES'!R395+G761</f>
        <v>0</v>
      </c>
      <c r="I761" s="24"/>
      <c r="J761" s="24"/>
      <c r="K761" s="24">
        <f t="shared" si="4"/>
        <v>0</v>
      </c>
      <c r="L761" s="2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51"/>
      <c r="B762" s="52">
        <f>'GAS SALES'!S396</f>
        <v>0</v>
      </c>
      <c r="C762" s="24"/>
      <c r="D762" s="15"/>
      <c r="E762" s="24">
        <f t="shared" si="1"/>
        <v>0</v>
      </c>
      <c r="F762" s="24">
        <f t="shared" si="6"/>
        <v>0</v>
      </c>
      <c r="G762" s="24">
        <f t="shared" si="3"/>
        <v>0</v>
      </c>
      <c r="H762" s="24">
        <f>'GAS SALES'!R396+G762</f>
        <v>0</v>
      </c>
      <c r="I762" s="24"/>
      <c r="J762" s="24"/>
      <c r="K762" s="24">
        <f t="shared" si="4"/>
        <v>0</v>
      </c>
      <c r="L762" s="2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51"/>
      <c r="B763" s="52">
        <f>'GAS SALES'!S397</f>
        <v>0</v>
      </c>
      <c r="C763" s="24"/>
      <c r="D763" s="15"/>
      <c r="E763" s="24">
        <f t="shared" si="1"/>
        <v>0</v>
      </c>
      <c r="F763" s="24">
        <f t="shared" si="6"/>
        <v>0</v>
      </c>
      <c r="G763" s="24">
        <f t="shared" si="3"/>
        <v>0</v>
      </c>
      <c r="H763" s="24">
        <f>'GAS SALES'!R397+G763</f>
        <v>0</v>
      </c>
      <c r="I763" s="24"/>
      <c r="J763" s="24"/>
      <c r="K763" s="24">
        <f t="shared" si="4"/>
        <v>0</v>
      </c>
      <c r="L763" s="2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51"/>
      <c r="B764" s="52">
        <f>'GAS SALES'!S398</f>
        <v>0</v>
      </c>
      <c r="C764" s="24"/>
      <c r="D764" s="15"/>
      <c r="E764" s="24">
        <f t="shared" si="1"/>
        <v>0</v>
      </c>
      <c r="F764" s="24">
        <f t="shared" si="6"/>
        <v>0</v>
      </c>
      <c r="G764" s="24">
        <f t="shared" si="3"/>
        <v>0</v>
      </c>
      <c r="H764" s="24">
        <f>'GAS SALES'!R398+G764</f>
        <v>0</v>
      </c>
      <c r="I764" s="24"/>
      <c r="J764" s="24"/>
      <c r="K764" s="24">
        <f t="shared" si="4"/>
        <v>0</v>
      </c>
      <c r="L764" s="2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51"/>
      <c r="B765" s="52">
        <f>'GAS SALES'!S399</f>
        <v>0</v>
      </c>
      <c r="C765" s="24"/>
      <c r="D765" s="15"/>
      <c r="E765" s="24">
        <f t="shared" si="1"/>
        <v>0</v>
      </c>
      <c r="F765" s="24">
        <f t="shared" si="6"/>
        <v>0</v>
      </c>
      <c r="G765" s="24">
        <f t="shared" si="3"/>
        <v>0</v>
      </c>
      <c r="H765" s="24">
        <f>'GAS SALES'!R399+G765</f>
        <v>0</v>
      </c>
      <c r="I765" s="24"/>
      <c r="J765" s="24"/>
      <c r="K765" s="24">
        <f t="shared" si="4"/>
        <v>0</v>
      </c>
      <c r="L765" s="2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51"/>
      <c r="B766" s="52">
        <f>'GAS SALES'!S400</f>
        <v>0</v>
      </c>
      <c r="C766" s="24"/>
      <c r="D766" s="15"/>
      <c r="E766" s="24">
        <f t="shared" si="1"/>
        <v>0</v>
      </c>
      <c r="F766" s="24">
        <f t="shared" si="6"/>
        <v>0</v>
      </c>
      <c r="G766" s="24">
        <f t="shared" si="3"/>
        <v>0</v>
      </c>
      <c r="H766" s="24">
        <f>'GAS SALES'!R400+G766</f>
        <v>0</v>
      </c>
      <c r="I766" s="24"/>
      <c r="J766" s="24"/>
      <c r="K766" s="24">
        <f t="shared" si="4"/>
        <v>0</v>
      </c>
      <c r="L766" s="2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51"/>
      <c r="B767" s="52">
        <f>'GAS SALES'!S401</f>
        <v>0</v>
      </c>
      <c r="C767" s="24"/>
      <c r="D767" s="15"/>
      <c r="E767" s="24">
        <f t="shared" si="1"/>
        <v>0</v>
      </c>
      <c r="F767" s="24">
        <f t="shared" si="6"/>
        <v>0</v>
      </c>
      <c r="G767" s="24">
        <f t="shared" si="3"/>
        <v>0</v>
      </c>
      <c r="H767" s="24">
        <f>'GAS SALES'!R401+G767</f>
        <v>0</v>
      </c>
      <c r="I767" s="24"/>
      <c r="J767" s="24"/>
      <c r="K767" s="24">
        <f t="shared" si="4"/>
        <v>0</v>
      </c>
      <c r="L767" s="2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51"/>
      <c r="B768" s="52">
        <f>'GAS SALES'!S402</f>
        <v>0</v>
      </c>
      <c r="C768" s="24"/>
      <c r="D768" s="15"/>
      <c r="E768" s="24">
        <f t="shared" si="1"/>
        <v>0</v>
      </c>
      <c r="F768" s="24">
        <f t="shared" si="6"/>
        <v>0</v>
      </c>
      <c r="G768" s="24">
        <f t="shared" si="3"/>
        <v>0</v>
      </c>
      <c r="H768" s="24">
        <f>'GAS SALES'!R402+G768</f>
        <v>0</v>
      </c>
      <c r="I768" s="24"/>
      <c r="J768" s="24"/>
      <c r="K768" s="24">
        <f t="shared" si="4"/>
        <v>0</v>
      </c>
      <c r="L768" s="2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51"/>
      <c r="B769" s="52">
        <f>'GAS SALES'!S403</f>
        <v>0</v>
      </c>
      <c r="C769" s="24"/>
      <c r="D769" s="15"/>
      <c r="E769" s="24">
        <f t="shared" si="1"/>
        <v>0</v>
      </c>
      <c r="F769" s="24">
        <f t="shared" si="6"/>
        <v>0</v>
      </c>
      <c r="G769" s="24">
        <f t="shared" si="3"/>
        <v>0</v>
      </c>
      <c r="H769" s="24">
        <f>'GAS SALES'!R403+G769</f>
        <v>0</v>
      </c>
      <c r="I769" s="24"/>
      <c r="J769" s="24"/>
      <c r="K769" s="24">
        <f t="shared" si="4"/>
        <v>0</v>
      </c>
      <c r="L769" s="2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51"/>
      <c r="B770" s="52">
        <f>'GAS SALES'!S404</f>
        <v>0</v>
      </c>
      <c r="C770" s="24"/>
      <c r="D770" s="15"/>
      <c r="E770" s="24">
        <f t="shared" si="1"/>
        <v>0</v>
      </c>
      <c r="F770" s="24">
        <f t="shared" si="6"/>
        <v>0</v>
      </c>
      <c r="G770" s="24">
        <f t="shared" si="3"/>
        <v>0</v>
      </c>
      <c r="H770" s="24">
        <f>'GAS SALES'!R404+G770</f>
        <v>0</v>
      </c>
      <c r="I770" s="24"/>
      <c r="J770" s="24"/>
      <c r="K770" s="24">
        <f t="shared" si="4"/>
        <v>0</v>
      </c>
      <c r="L770" s="2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51"/>
      <c r="B771" s="52">
        <f>'GAS SALES'!S405</f>
        <v>0</v>
      </c>
      <c r="C771" s="24"/>
      <c r="D771" s="15"/>
      <c r="E771" s="24">
        <f t="shared" si="1"/>
        <v>0</v>
      </c>
      <c r="F771" s="24">
        <f t="shared" si="6"/>
        <v>0</v>
      </c>
      <c r="G771" s="24">
        <f t="shared" si="3"/>
        <v>0</v>
      </c>
      <c r="H771" s="24">
        <f>'GAS SALES'!R405+G771</f>
        <v>0</v>
      </c>
      <c r="I771" s="24"/>
      <c r="J771" s="24"/>
      <c r="K771" s="24">
        <f t="shared" si="4"/>
        <v>0</v>
      </c>
      <c r="L771" s="2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51"/>
      <c r="B772" s="52">
        <f>'GAS SALES'!S406</f>
        <v>0</v>
      </c>
      <c r="C772" s="24"/>
      <c r="D772" s="15"/>
      <c r="E772" s="24">
        <f t="shared" si="1"/>
        <v>0</v>
      </c>
      <c r="F772" s="24">
        <f t="shared" si="6"/>
        <v>0</v>
      </c>
      <c r="G772" s="24">
        <f t="shared" si="3"/>
        <v>0</v>
      </c>
      <c r="H772" s="24">
        <f>'GAS SALES'!R406+G772</f>
        <v>0</v>
      </c>
      <c r="I772" s="24"/>
      <c r="J772" s="24"/>
      <c r="K772" s="24">
        <f t="shared" si="4"/>
        <v>0</v>
      </c>
      <c r="L772" s="2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51"/>
      <c r="B773" s="52">
        <f>'GAS SALES'!S407</f>
        <v>0</v>
      </c>
      <c r="C773" s="24"/>
      <c r="D773" s="15"/>
      <c r="E773" s="24">
        <f t="shared" si="1"/>
        <v>0</v>
      </c>
      <c r="F773" s="24">
        <f t="shared" si="6"/>
        <v>0</v>
      </c>
      <c r="G773" s="24">
        <f t="shared" si="3"/>
        <v>0</v>
      </c>
      <c r="H773" s="24">
        <f>'GAS SALES'!R407+G773</f>
        <v>0</v>
      </c>
      <c r="I773" s="24"/>
      <c r="J773" s="24"/>
      <c r="K773" s="24">
        <f t="shared" si="4"/>
        <v>0</v>
      </c>
      <c r="L773" s="2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51"/>
      <c r="B774" s="52">
        <f>'GAS SALES'!S408</f>
        <v>0</v>
      </c>
      <c r="C774" s="24"/>
      <c r="D774" s="15"/>
      <c r="E774" s="24">
        <f t="shared" si="1"/>
        <v>0</v>
      </c>
      <c r="F774" s="24">
        <f t="shared" si="6"/>
        <v>0</v>
      </c>
      <c r="G774" s="24">
        <f t="shared" si="3"/>
        <v>0</v>
      </c>
      <c r="H774" s="24">
        <f>'GAS SALES'!R408+G774</f>
        <v>0</v>
      </c>
      <c r="I774" s="24"/>
      <c r="J774" s="24"/>
      <c r="K774" s="24">
        <f t="shared" si="4"/>
        <v>0</v>
      </c>
      <c r="L774" s="2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51"/>
      <c r="B775" s="52">
        <f>'GAS SALES'!S409</f>
        <v>0</v>
      </c>
      <c r="C775" s="24"/>
      <c r="D775" s="15"/>
      <c r="E775" s="24">
        <f t="shared" si="1"/>
        <v>0</v>
      </c>
      <c r="F775" s="24">
        <f t="shared" si="6"/>
        <v>0</v>
      </c>
      <c r="G775" s="24">
        <f t="shared" si="3"/>
        <v>0</v>
      </c>
      <c r="H775" s="24">
        <f>'GAS SALES'!R409+G775</f>
        <v>0</v>
      </c>
      <c r="I775" s="24"/>
      <c r="J775" s="24"/>
      <c r="K775" s="24">
        <f t="shared" si="4"/>
        <v>0</v>
      </c>
      <c r="L775" s="2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51"/>
      <c r="B776" s="52">
        <f>'GAS SALES'!S410</f>
        <v>0</v>
      </c>
      <c r="C776" s="24"/>
      <c r="D776" s="15"/>
      <c r="E776" s="24">
        <f t="shared" si="1"/>
        <v>0</v>
      </c>
      <c r="F776" s="24">
        <f t="shared" si="6"/>
        <v>0</v>
      </c>
      <c r="G776" s="24">
        <f t="shared" si="3"/>
        <v>0</v>
      </c>
      <c r="H776" s="24">
        <f>'GAS SALES'!R410+G776</f>
        <v>0</v>
      </c>
      <c r="I776" s="24"/>
      <c r="J776" s="24"/>
      <c r="K776" s="24">
        <f t="shared" si="4"/>
        <v>0</v>
      </c>
      <c r="L776" s="2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51"/>
      <c r="B777" s="52">
        <f>'GAS SALES'!S411</f>
        <v>0</v>
      </c>
      <c r="C777" s="24"/>
      <c r="D777" s="15"/>
      <c r="E777" s="24">
        <f t="shared" si="1"/>
        <v>0</v>
      </c>
      <c r="F777" s="24">
        <f t="shared" si="6"/>
        <v>0</v>
      </c>
      <c r="G777" s="24">
        <f t="shared" si="3"/>
        <v>0</v>
      </c>
      <c r="H777" s="24">
        <f>'GAS SALES'!R411+G777</f>
        <v>0</v>
      </c>
      <c r="I777" s="24"/>
      <c r="J777" s="24"/>
      <c r="K777" s="24">
        <f t="shared" si="4"/>
        <v>0</v>
      </c>
      <c r="L777" s="2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51"/>
      <c r="B778" s="52">
        <f>'GAS SALES'!S412</f>
        <v>0</v>
      </c>
      <c r="C778" s="24"/>
      <c r="D778" s="15"/>
      <c r="E778" s="24">
        <f t="shared" si="1"/>
        <v>0</v>
      </c>
      <c r="F778" s="24">
        <f t="shared" si="6"/>
        <v>0</v>
      </c>
      <c r="G778" s="24">
        <f t="shared" si="3"/>
        <v>0</v>
      </c>
      <c r="H778" s="24">
        <f>'GAS SALES'!R412+G778</f>
        <v>0</v>
      </c>
      <c r="I778" s="24"/>
      <c r="J778" s="24"/>
      <c r="K778" s="24">
        <f t="shared" si="4"/>
        <v>0</v>
      </c>
      <c r="L778" s="2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51"/>
      <c r="B779" s="52">
        <f>'GAS SALES'!S413</f>
        <v>0</v>
      </c>
      <c r="C779" s="24"/>
      <c r="D779" s="15"/>
      <c r="E779" s="24">
        <f t="shared" si="1"/>
        <v>0</v>
      </c>
      <c r="F779" s="24">
        <f t="shared" si="6"/>
        <v>0</v>
      </c>
      <c r="G779" s="24">
        <f t="shared" si="3"/>
        <v>0</v>
      </c>
      <c r="H779" s="24">
        <f>'GAS SALES'!R413+G779</f>
        <v>0</v>
      </c>
      <c r="I779" s="24"/>
      <c r="J779" s="24"/>
      <c r="K779" s="24">
        <f t="shared" si="4"/>
        <v>0</v>
      </c>
      <c r="L779" s="2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51"/>
      <c r="B780" s="52">
        <f>'GAS SALES'!S414</f>
        <v>0</v>
      </c>
      <c r="C780" s="24"/>
      <c r="D780" s="15"/>
      <c r="E780" s="24">
        <f t="shared" si="1"/>
        <v>0</v>
      </c>
      <c r="F780" s="24">
        <f t="shared" si="6"/>
        <v>0</v>
      </c>
      <c r="G780" s="24">
        <f t="shared" si="3"/>
        <v>0</v>
      </c>
      <c r="H780" s="24">
        <f>'GAS SALES'!R414+G780</f>
        <v>0</v>
      </c>
      <c r="I780" s="24"/>
      <c r="J780" s="24"/>
      <c r="K780" s="24">
        <f t="shared" si="4"/>
        <v>0</v>
      </c>
      <c r="L780" s="2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51"/>
      <c r="B781" s="52">
        <f>'GAS SALES'!S415</f>
        <v>0</v>
      </c>
      <c r="C781" s="24"/>
      <c r="D781" s="15"/>
      <c r="E781" s="24">
        <f t="shared" si="1"/>
        <v>0</v>
      </c>
      <c r="F781" s="24">
        <f t="shared" si="6"/>
        <v>0</v>
      </c>
      <c r="G781" s="24">
        <f t="shared" si="3"/>
        <v>0</v>
      </c>
      <c r="H781" s="24">
        <f>'GAS SALES'!R415+G781</f>
        <v>0</v>
      </c>
      <c r="I781" s="24"/>
      <c r="J781" s="24"/>
      <c r="K781" s="24">
        <f t="shared" si="4"/>
        <v>0</v>
      </c>
      <c r="L781" s="2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51"/>
      <c r="B782" s="52">
        <f>'GAS SALES'!S416</f>
        <v>0</v>
      </c>
      <c r="C782" s="24"/>
      <c r="D782" s="15"/>
      <c r="E782" s="24">
        <f t="shared" si="1"/>
        <v>0</v>
      </c>
      <c r="F782" s="24">
        <f t="shared" si="6"/>
        <v>0</v>
      </c>
      <c r="G782" s="24">
        <f t="shared" si="3"/>
        <v>0</v>
      </c>
      <c r="H782" s="24">
        <f>'GAS SALES'!R416+G782</f>
        <v>0</v>
      </c>
      <c r="I782" s="24"/>
      <c r="J782" s="24"/>
      <c r="K782" s="24">
        <f t="shared" si="4"/>
        <v>0</v>
      </c>
      <c r="L782" s="2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51"/>
      <c r="B783" s="52">
        <f>'GAS SALES'!S417</f>
        <v>0</v>
      </c>
      <c r="C783" s="24"/>
      <c r="D783" s="15"/>
      <c r="E783" s="24">
        <f t="shared" si="1"/>
        <v>0</v>
      </c>
      <c r="F783" s="24">
        <f t="shared" si="6"/>
        <v>0</v>
      </c>
      <c r="G783" s="24">
        <f t="shared" si="3"/>
        <v>0</v>
      </c>
      <c r="H783" s="24">
        <f>'GAS SALES'!R417+G783</f>
        <v>0</v>
      </c>
      <c r="I783" s="24"/>
      <c r="J783" s="24"/>
      <c r="K783" s="24">
        <f t="shared" si="4"/>
        <v>0</v>
      </c>
      <c r="L783" s="2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51"/>
      <c r="B784" s="52">
        <f>'GAS SALES'!S418</f>
        <v>0</v>
      </c>
      <c r="C784" s="24"/>
      <c r="D784" s="15"/>
      <c r="E784" s="24">
        <f t="shared" si="1"/>
        <v>0</v>
      </c>
      <c r="F784" s="24">
        <f t="shared" si="6"/>
        <v>0</v>
      </c>
      <c r="G784" s="24">
        <f t="shared" si="3"/>
        <v>0</v>
      </c>
      <c r="H784" s="24">
        <f>'GAS SALES'!R418+G784</f>
        <v>0</v>
      </c>
      <c r="I784" s="24"/>
      <c r="J784" s="24"/>
      <c r="K784" s="24">
        <f t="shared" si="4"/>
        <v>0</v>
      </c>
      <c r="L784" s="2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51"/>
      <c r="B785" s="52">
        <f>'GAS SALES'!S419</f>
        <v>0</v>
      </c>
      <c r="C785" s="24"/>
      <c r="D785" s="15"/>
      <c r="E785" s="24">
        <f t="shared" si="1"/>
        <v>0</v>
      </c>
      <c r="F785" s="24">
        <f t="shared" si="6"/>
        <v>0</v>
      </c>
      <c r="G785" s="24">
        <f t="shared" si="3"/>
        <v>0</v>
      </c>
      <c r="H785" s="24">
        <f>'GAS SALES'!R419+G785</f>
        <v>0</v>
      </c>
      <c r="I785" s="24"/>
      <c r="J785" s="24"/>
      <c r="K785" s="24">
        <f t="shared" si="4"/>
        <v>0</v>
      </c>
      <c r="L785" s="2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51"/>
      <c r="B786" s="52">
        <f>'GAS SALES'!S420</f>
        <v>0</v>
      </c>
      <c r="C786" s="24"/>
      <c r="D786" s="15"/>
      <c r="E786" s="24">
        <f t="shared" si="1"/>
        <v>0</v>
      </c>
      <c r="F786" s="24">
        <f t="shared" si="6"/>
        <v>0</v>
      </c>
      <c r="G786" s="24">
        <f t="shared" si="3"/>
        <v>0</v>
      </c>
      <c r="H786" s="24">
        <f>'GAS SALES'!R420+G786</f>
        <v>0</v>
      </c>
      <c r="I786" s="24"/>
      <c r="J786" s="24"/>
      <c r="K786" s="24">
        <f t="shared" si="4"/>
        <v>0</v>
      </c>
      <c r="L786" s="2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51"/>
      <c r="B787" s="52">
        <f>'GAS SALES'!S421</f>
        <v>0</v>
      </c>
      <c r="C787" s="24"/>
      <c r="D787" s="15"/>
      <c r="E787" s="24">
        <f t="shared" si="1"/>
        <v>0</v>
      </c>
      <c r="F787" s="24">
        <f t="shared" si="6"/>
        <v>0</v>
      </c>
      <c r="G787" s="24">
        <f t="shared" si="3"/>
        <v>0</v>
      </c>
      <c r="H787" s="24">
        <f>'GAS SALES'!R421+G787</f>
        <v>0</v>
      </c>
      <c r="I787" s="24"/>
      <c r="J787" s="24"/>
      <c r="K787" s="24">
        <f t="shared" si="4"/>
        <v>0</v>
      </c>
      <c r="L787" s="2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51"/>
      <c r="B788" s="52">
        <f>'GAS SALES'!S422</f>
        <v>0</v>
      </c>
      <c r="C788" s="24"/>
      <c r="D788" s="15"/>
      <c r="E788" s="24">
        <f t="shared" si="1"/>
        <v>0</v>
      </c>
      <c r="F788" s="24">
        <f t="shared" si="6"/>
        <v>0</v>
      </c>
      <c r="G788" s="24">
        <f t="shared" si="3"/>
        <v>0</v>
      </c>
      <c r="H788" s="24">
        <f>'GAS SALES'!R422+G788</f>
        <v>0</v>
      </c>
      <c r="I788" s="24"/>
      <c r="J788" s="24"/>
      <c r="K788" s="24">
        <f t="shared" si="4"/>
        <v>0</v>
      </c>
      <c r="L788" s="2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51"/>
      <c r="B789" s="52">
        <f>'GAS SALES'!S423</f>
        <v>0</v>
      </c>
      <c r="C789" s="24"/>
      <c r="D789" s="15"/>
      <c r="E789" s="24">
        <f t="shared" si="1"/>
        <v>0</v>
      </c>
      <c r="F789" s="24">
        <f t="shared" si="6"/>
        <v>0</v>
      </c>
      <c r="G789" s="24">
        <f t="shared" si="3"/>
        <v>0</v>
      </c>
      <c r="H789" s="24">
        <f>'GAS SALES'!R423+G789</f>
        <v>0</v>
      </c>
      <c r="I789" s="24"/>
      <c r="J789" s="24"/>
      <c r="K789" s="24">
        <f t="shared" si="4"/>
        <v>0</v>
      </c>
      <c r="L789" s="2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51"/>
      <c r="B790" s="52">
        <f>'GAS SALES'!S424</f>
        <v>0</v>
      </c>
      <c r="C790" s="24"/>
      <c r="D790" s="15"/>
      <c r="E790" s="24">
        <f t="shared" si="1"/>
        <v>0</v>
      </c>
      <c r="F790" s="24">
        <f t="shared" si="6"/>
        <v>0</v>
      </c>
      <c r="G790" s="24">
        <f t="shared" si="3"/>
        <v>0</v>
      </c>
      <c r="H790" s="24">
        <f>'GAS SALES'!R424+G790</f>
        <v>0</v>
      </c>
      <c r="I790" s="24"/>
      <c r="J790" s="24"/>
      <c r="K790" s="24">
        <f t="shared" si="4"/>
        <v>0</v>
      </c>
      <c r="L790" s="2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51"/>
      <c r="B791" s="52">
        <f>'GAS SALES'!S425</f>
        <v>0</v>
      </c>
      <c r="C791" s="24"/>
      <c r="D791" s="15"/>
      <c r="E791" s="24">
        <f t="shared" si="1"/>
        <v>0</v>
      </c>
      <c r="F791" s="24">
        <f t="shared" si="6"/>
        <v>0</v>
      </c>
      <c r="G791" s="24">
        <f t="shared" si="3"/>
        <v>0</v>
      </c>
      <c r="H791" s="24">
        <f>'GAS SALES'!R425+G791</f>
        <v>0</v>
      </c>
      <c r="I791" s="24"/>
      <c r="J791" s="24"/>
      <c r="K791" s="24">
        <f t="shared" si="4"/>
        <v>0</v>
      </c>
      <c r="L791" s="2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51"/>
      <c r="B792" s="52">
        <f>'GAS SALES'!S426</f>
        <v>0</v>
      </c>
      <c r="C792" s="24"/>
      <c r="D792" s="15"/>
      <c r="E792" s="24">
        <f t="shared" si="1"/>
        <v>0</v>
      </c>
      <c r="F792" s="24">
        <f t="shared" si="6"/>
        <v>0</v>
      </c>
      <c r="G792" s="24">
        <f t="shared" si="3"/>
        <v>0</v>
      </c>
      <c r="H792" s="24">
        <f>'GAS SALES'!R426+G792</f>
        <v>0</v>
      </c>
      <c r="I792" s="24"/>
      <c r="J792" s="24"/>
      <c r="K792" s="24">
        <f t="shared" si="4"/>
        <v>0</v>
      </c>
      <c r="L792" s="2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51"/>
      <c r="B793" s="52">
        <f>'GAS SALES'!S427</f>
        <v>0</v>
      </c>
      <c r="C793" s="24"/>
      <c r="D793" s="15"/>
      <c r="E793" s="24">
        <f t="shared" si="1"/>
        <v>0</v>
      </c>
      <c r="F793" s="24">
        <f t="shared" si="6"/>
        <v>0</v>
      </c>
      <c r="G793" s="24">
        <f t="shared" si="3"/>
        <v>0</v>
      </c>
      <c r="H793" s="24">
        <f>'GAS SALES'!R427+G793</f>
        <v>0</v>
      </c>
      <c r="I793" s="24"/>
      <c r="J793" s="24"/>
      <c r="K793" s="24">
        <f t="shared" si="4"/>
        <v>0</v>
      </c>
      <c r="L793" s="2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51"/>
      <c r="B794" s="52">
        <f>'GAS SALES'!S428</f>
        <v>0</v>
      </c>
      <c r="C794" s="24"/>
      <c r="D794" s="15"/>
      <c r="E794" s="24">
        <f t="shared" si="1"/>
        <v>0</v>
      </c>
      <c r="F794" s="24">
        <f t="shared" si="6"/>
        <v>0</v>
      </c>
      <c r="G794" s="24">
        <f t="shared" si="3"/>
        <v>0</v>
      </c>
      <c r="H794" s="24">
        <f>'GAS SALES'!R428+G794</f>
        <v>0</v>
      </c>
      <c r="I794" s="24"/>
      <c r="J794" s="24"/>
      <c r="K794" s="24">
        <f t="shared" si="4"/>
        <v>0</v>
      </c>
      <c r="L794" s="2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51"/>
      <c r="B795" s="52">
        <f>'GAS SALES'!S429</f>
        <v>0</v>
      </c>
      <c r="C795" s="24"/>
      <c r="D795" s="15"/>
      <c r="E795" s="24">
        <f t="shared" si="1"/>
        <v>0</v>
      </c>
      <c r="F795" s="24">
        <f t="shared" si="6"/>
        <v>0</v>
      </c>
      <c r="G795" s="24">
        <f t="shared" si="3"/>
        <v>0</v>
      </c>
      <c r="H795" s="24">
        <f>'GAS SALES'!R429+G795</f>
        <v>0</v>
      </c>
      <c r="I795" s="24"/>
      <c r="J795" s="24"/>
      <c r="K795" s="24">
        <f t="shared" si="4"/>
        <v>0</v>
      </c>
      <c r="L795" s="2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51"/>
      <c r="B796" s="52">
        <f>'GAS SALES'!S430</f>
        <v>0</v>
      </c>
      <c r="C796" s="24"/>
      <c r="D796" s="15"/>
      <c r="E796" s="24">
        <f t="shared" si="1"/>
        <v>0</v>
      </c>
      <c r="F796" s="24">
        <f t="shared" si="6"/>
        <v>0</v>
      </c>
      <c r="G796" s="24">
        <f t="shared" si="3"/>
        <v>0</v>
      </c>
      <c r="H796" s="24">
        <f>'GAS SALES'!R430+G796</f>
        <v>0</v>
      </c>
      <c r="I796" s="24"/>
      <c r="J796" s="24"/>
      <c r="K796" s="24">
        <f t="shared" si="4"/>
        <v>0</v>
      </c>
      <c r="L796" s="2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51"/>
      <c r="B797" s="52">
        <f>'GAS SALES'!S431</f>
        <v>0</v>
      </c>
      <c r="C797" s="24"/>
      <c r="D797" s="15"/>
      <c r="E797" s="24">
        <f t="shared" si="1"/>
        <v>0</v>
      </c>
      <c r="F797" s="24">
        <f t="shared" si="6"/>
        <v>0</v>
      </c>
      <c r="G797" s="24">
        <f t="shared" si="3"/>
        <v>0</v>
      </c>
      <c r="H797" s="24">
        <f>'GAS SALES'!R431+G797</f>
        <v>0</v>
      </c>
      <c r="I797" s="24"/>
      <c r="J797" s="24"/>
      <c r="K797" s="24">
        <f t="shared" si="4"/>
        <v>0</v>
      </c>
      <c r="L797" s="2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51"/>
      <c r="B798" s="52">
        <f>'GAS SALES'!S432</f>
        <v>0</v>
      </c>
      <c r="C798" s="24"/>
      <c r="D798" s="15"/>
      <c r="E798" s="24">
        <f t="shared" si="1"/>
        <v>0</v>
      </c>
      <c r="F798" s="24">
        <f t="shared" si="6"/>
        <v>0</v>
      </c>
      <c r="G798" s="24">
        <f t="shared" si="3"/>
        <v>0</v>
      </c>
      <c r="H798" s="24">
        <f>'GAS SALES'!R432+G798</f>
        <v>0</v>
      </c>
      <c r="I798" s="24"/>
      <c r="J798" s="24"/>
      <c r="K798" s="24">
        <f t="shared" si="4"/>
        <v>0</v>
      </c>
      <c r="L798" s="2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51"/>
      <c r="B799" s="52">
        <f>'GAS SALES'!S433</f>
        <v>0</v>
      </c>
      <c r="C799" s="24"/>
      <c r="D799" s="15"/>
      <c r="E799" s="24">
        <f t="shared" si="1"/>
        <v>0</v>
      </c>
      <c r="F799" s="24">
        <f t="shared" si="6"/>
        <v>0</v>
      </c>
      <c r="G799" s="24">
        <f t="shared" si="3"/>
        <v>0</v>
      </c>
      <c r="H799" s="24">
        <f>'GAS SALES'!R433+G799</f>
        <v>0</v>
      </c>
      <c r="I799" s="24"/>
      <c r="J799" s="24"/>
      <c r="K799" s="24">
        <f t="shared" si="4"/>
        <v>0</v>
      </c>
      <c r="L799" s="2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51"/>
      <c r="B800" s="52">
        <f>'GAS SALES'!S434</f>
        <v>0</v>
      </c>
      <c r="C800" s="24"/>
      <c r="D800" s="15"/>
      <c r="E800" s="24">
        <f t="shared" si="1"/>
        <v>0</v>
      </c>
      <c r="F800" s="24">
        <f t="shared" si="6"/>
        <v>0</v>
      </c>
      <c r="G800" s="24">
        <f t="shared" si="3"/>
        <v>0</v>
      </c>
      <c r="H800" s="24">
        <f>'GAS SALES'!R434+G800</f>
        <v>0</v>
      </c>
      <c r="I800" s="24"/>
      <c r="J800" s="24"/>
      <c r="K800" s="24">
        <f t="shared" si="4"/>
        <v>0</v>
      </c>
      <c r="L800" s="2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51"/>
      <c r="B801" s="52">
        <f>'GAS SALES'!S435</f>
        <v>0</v>
      </c>
      <c r="C801" s="24"/>
      <c r="D801" s="15"/>
      <c r="E801" s="24">
        <f t="shared" si="1"/>
        <v>0</v>
      </c>
      <c r="F801" s="24">
        <f t="shared" si="6"/>
        <v>0</v>
      </c>
      <c r="G801" s="24">
        <f t="shared" si="3"/>
        <v>0</v>
      </c>
      <c r="H801" s="24">
        <f>'GAS SALES'!R435+G801</f>
        <v>0</v>
      </c>
      <c r="I801" s="24"/>
      <c r="J801" s="24"/>
      <c r="K801" s="24">
        <f t="shared" si="4"/>
        <v>0</v>
      </c>
      <c r="L801" s="2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51"/>
      <c r="B802" s="52">
        <f>'GAS SALES'!S436</f>
        <v>0</v>
      </c>
      <c r="C802" s="24"/>
      <c r="D802" s="15"/>
      <c r="E802" s="24">
        <f t="shared" si="1"/>
        <v>0</v>
      </c>
      <c r="F802" s="24">
        <f t="shared" si="6"/>
        <v>0</v>
      </c>
      <c r="G802" s="24">
        <f t="shared" si="3"/>
        <v>0</v>
      </c>
      <c r="H802" s="24">
        <f>'GAS SALES'!R436+G802</f>
        <v>0</v>
      </c>
      <c r="I802" s="24"/>
      <c r="J802" s="24"/>
      <c r="K802" s="24">
        <f t="shared" si="4"/>
        <v>0</v>
      </c>
      <c r="L802" s="2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51"/>
      <c r="B803" s="52">
        <f>'GAS SALES'!S437</f>
        <v>0</v>
      </c>
      <c r="C803" s="24"/>
      <c r="D803" s="15"/>
      <c r="E803" s="24">
        <f t="shared" si="1"/>
        <v>0</v>
      </c>
      <c r="F803" s="24">
        <f t="shared" si="6"/>
        <v>0</v>
      </c>
      <c r="G803" s="24">
        <f t="shared" si="3"/>
        <v>0</v>
      </c>
      <c r="H803" s="24">
        <f>'GAS SALES'!R437+G803</f>
        <v>0</v>
      </c>
      <c r="I803" s="24"/>
      <c r="J803" s="24"/>
      <c r="K803" s="24">
        <f t="shared" si="4"/>
        <v>0</v>
      </c>
      <c r="L803" s="2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51"/>
      <c r="B804" s="52">
        <f>'GAS SALES'!S438</f>
        <v>0</v>
      </c>
      <c r="C804" s="24"/>
      <c r="D804" s="15"/>
      <c r="E804" s="24">
        <f t="shared" si="1"/>
        <v>0</v>
      </c>
      <c r="F804" s="24">
        <f t="shared" si="6"/>
        <v>0</v>
      </c>
      <c r="G804" s="24">
        <f t="shared" si="3"/>
        <v>0</v>
      </c>
      <c r="H804" s="24">
        <f>'GAS SALES'!R438+G804</f>
        <v>0</v>
      </c>
      <c r="I804" s="24"/>
      <c r="J804" s="24"/>
      <c r="K804" s="24">
        <f t="shared" si="4"/>
        <v>0</v>
      </c>
      <c r="L804" s="2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51"/>
      <c r="B805" s="52">
        <f>'GAS SALES'!S439</f>
        <v>0</v>
      </c>
      <c r="C805" s="24"/>
      <c r="D805" s="15"/>
      <c r="E805" s="24">
        <f t="shared" si="1"/>
        <v>0</v>
      </c>
      <c r="F805" s="24">
        <f t="shared" si="6"/>
        <v>0</v>
      </c>
      <c r="G805" s="24">
        <f t="shared" si="3"/>
        <v>0</v>
      </c>
      <c r="H805" s="24">
        <f>'GAS SALES'!R439+G805</f>
        <v>0</v>
      </c>
      <c r="I805" s="24"/>
      <c r="J805" s="24"/>
      <c r="K805" s="24">
        <f t="shared" si="4"/>
        <v>0</v>
      </c>
      <c r="L805" s="2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51"/>
      <c r="B806" s="52">
        <f>'GAS SALES'!S440</f>
        <v>0</v>
      </c>
      <c r="C806" s="24"/>
      <c r="D806" s="15"/>
      <c r="E806" s="24">
        <f t="shared" si="1"/>
        <v>0</v>
      </c>
      <c r="F806" s="24">
        <f t="shared" si="6"/>
        <v>0</v>
      </c>
      <c r="G806" s="24">
        <f t="shared" si="3"/>
        <v>0</v>
      </c>
      <c r="H806" s="24">
        <f>'GAS SALES'!R440+G806</f>
        <v>0</v>
      </c>
      <c r="I806" s="24"/>
      <c r="J806" s="24"/>
      <c r="K806" s="24">
        <f t="shared" si="4"/>
        <v>0</v>
      </c>
      <c r="L806" s="2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51"/>
      <c r="B807" s="52">
        <f>'GAS SALES'!S441</f>
        <v>0</v>
      </c>
      <c r="C807" s="24"/>
      <c r="D807" s="15"/>
      <c r="E807" s="24">
        <f t="shared" si="1"/>
        <v>0</v>
      </c>
      <c r="F807" s="24">
        <f t="shared" si="6"/>
        <v>0</v>
      </c>
      <c r="G807" s="24">
        <f t="shared" si="3"/>
        <v>0</v>
      </c>
      <c r="H807" s="24">
        <f>'GAS SALES'!R441+G807</f>
        <v>0</v>
      </c>
      <c r="I807" s="24"/>
      <c r="J807" s="24"/>
      <c r="K807" s="24">
        <f t="shared" si="4"/>
        <v>0</v>
      </c>
      <c r="L807" s="2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51"/>
      <c r="B808" s="52">
        <f>'GAS SALES'!S442</f>
        <v>0</v>
      </c>
      <c r="C808" s="24"/>
      <c r="D808" s="15"/>
      <c r="E808" s="24">
        <f t="shared" si="1"/>
        <v>0</v>
      </c>
      <c r="F808" s="24">
        <f t="shared" si="6"/>
        <v>0</v>
      </c>
      <c r="G808" s="24">
        <f t="shared" si="3"/>
        <v>0</v>
      </c>
      <c r="H808" s="24">
        <f>'GAS SALES'!R442+G808</f>
        <v>0</v>
      </c>
      <c r="I808" s="24"/>
      <c r="J808" s="24"/>
      <c r="K808" s="24">
        <f t="shared" si="4"/>
        <v>0</v>
      </c>
      <c r="L808" s="2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51"/>
      <c r="B809" s="52">
        <f>'GAS SALES'!S443</f>
        <v>0</v>
      </c>
      <c r="C809" s="24"/>
      <c r="D809" s="15"/>
      <c r="E809" s="24">
        <f t="shared" si="1"/>
        <v>0</v>
      </c>
      <c r="F809" s="24">
        <f t="shared" si="6"/>
        <v>0</v>
      </c>
      <c r="G809" s="24">
        <f t="shared" si="3"/>
        <v>0</v>
      </c>
      <c r="H809" s="24">
        <f>'GAS SALES'!R443+G809</f>
        <v>0</v>
      </c>
      <c r="I809" s="24"/>
      <c r="J809" s="24"/>
      <c r="K809" s="24">
        <f t="shared" si="4"/>
        <v>0</v>
      </c>
      <c r="L809" s="2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51"/>
      <c r="B810" s="52">
        <f>'GAS SALES'!S444</f>
        <v>0</v>
      </c>
      <c r="C810" s="24"/>
      <c r="D810" s="15"/>
      <c r="E810" s="24">
        <f t="shared" si="1"/>
        <v>0</v>
      </c>
      <c r="F810" s="24">
        <f t="shared" si="6"/>
        <v>0</v>
      </c>
      <c r="G810" s="24">
        <f t="shared" si="3"/>
        <v>0</v>
      </c>
      <c r="H810" s="24">
        <f>'GAS SALES'!R444+G810</f>
        <v>0</v>
      </c>
      <c r="I810" s="24"/>
      <c r="J810" s="24"/>
      <c r="K810" s="24">
        <f t="shared" si="4"/>
        <v>0</v>
      </c>
      <c r="L810" s="2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51"/>
      <c r="B811" s="52">
        <f>'GAS SALES'!S445</f>
        <v>0</v>
      </c>
      <c r="C811" s="24"/>
      <c r="D811" s="15"/>
      <c r="E811" s="24">
        <f t="shared" si="1"/>
        <v>0</v>
      </c>
      <c r="F811" s="24">
        <f t="shared" si="6"/>
        <v>0</v>
      </c>
      <c r="G811" s="24">
        <f t="shared" si="3"/>
        <v>0</v>
      </c>
      <c r="H811" s="24">
        <f>'GAS SALES'!R445+G811</f>
        <v>0</v>
      </c>
      <c r="I811" s="24"/>
      <c r="J811" s="24"/>
      <c r="K811" s="24">
        <f t="shared" si="4"/>
        <v>0</v>
      </c>
      <c r="L811" s="2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51"/>
      <c r="B812" s="52">
        <f>'GAS SALES'!S446</f>
        <v>0</v>
      </c>
      <c r="C812" s="24"/>
      <c r="D812" s="15"/>
      <c r="E812" s="24">
        <f t="shared" si="1"/>
        <v>0</v>
      </c>
      <c r="F812" s="24">
        <f t="shared" si="6"/>
        <v>0</v>
      </c>
      <c r="G812" s="24">
        <f t="shared" si="3"/>
        <v>0</v>
      </c>
      <c r="H812" s="24">
        <f>'GAS SALES'!R446+G812</f>
        <v>0</v>
      </c>
      <c r="I812" s="24"/>
      <c r="J812" s="24"/>
      <c r="K812" s="24">
        <f t="shared" si="4"/>
        <v>0</v>
      </c>
      <c r="L812" s="2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51"/>
      <c r="B813" s="52">
        <f>'GAS SALES'!S447</f>
        <v>0</v>
      </c>
      <c r="C813" s="24"/>
      <c r="D813" s="15"/>
      <c r="E813" s="24">
        <f t="shared" si="1"/>
        <v>0</v>
      </c>
      <c r="F813" s="24">
        <f t="shared" si="6"/>
        <v>0</v>
      </c>
      <c r="G813" s="24">
        <f t="shared" si="3"/>
        <v>0</v>
      </c>
      <c r="H813" s="24">
        <f>'GAS SALES'!R447+G813</f>
        <v>0</v>
      </c>
      <c r="I813" s="24"/>
      <c r="J813" s="24"/>
      <c r="K813" s="24">
        <f t="shared" si="4"/>
        <v>0</v>
      </c>
      <c r="L813" s="2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51"/>
      <c r="B814" s="52">
        <f>'GAS SALES'!S448</f>
        <v>0</v>
      </c>
      <c r="C814" s="24"/>
      <c r="D814" s="15"/>
      <c r="E814" s="24">
        <f t="shared" si="1"/>
        <v>0</v>
      </c>
      <c r="F814" s="24">
        <f t="shared" si="6"/>
        <v>0</v>
      </c>
      <c r="G814" s="24">
        <f t="shared" si="3"/>
        <v>0</v>
      </c>
      <c r="H814" s="24">
        <f>'GAS SALES'!R448+G814</f>
        <v>0</v>
      </c>
      <c r="I814" s="24"/>
      <c r="J814" s="24"/>
      <c r="K814" s="24">
        <f t="shared" si="4"/>
        <v>0</v>
      </c>
      <c r="L814" s="2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51"/>
      <c r="B815" s="52">
        <f>'GAS SALES'!S449</f>
        <v>0</v>
      </c>
      <c r="C815" s="24"/>
      <c r="D815" s="15"/>
      <c r="E815" s="24">
        <f t="shared" si="1"/>
        <v>0</v>
      </c>
      <c r="F815" s="24">
        <f t="shared" si="6"/>
        <v>0</v>
      </c>
      <c r="G815" s="24">
        <f t="shared" si="3"/>
        <v>0</v>
      </c>
      <c r="H815" s="24">
        <f>'GAS SALES'!R449+G815</f>
        <v>0</v>
      </c>
      <c r="I815" s="24"/>
      <c r="J815" s="24"/>
      <c r="K815" s="24">
        <f t="shared" si="4"/>
        <v>0</v>
      </c>
      <c r="L815" s="2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51"/>
      <c r="B816" s="52">
        <f>'GAS SALES'!S450</f>
        <v>0</v>
      </c>
      <c r="C816" s="24"/>
      <c r="D816" s="15"/>
      <c r="E816" s="24">
        <f t="shared" si="1"/>
        <v>0</v>
      </c>
      <c r="F816" s="24">
        <f t="shared" si="6"/>
        <v>0</v>
      </c>
      <c r="G816" s="24">
        <f t="shared" si="3"/>
        <v>0</v>
      </c>
      <c r="H816" s="24">
        <f>'GAS SALES'!R450+G816</f>
        <v>0</v>
      </c>
      <c r="I816" s="24"/>
      <c r="J816" s="24"/>
      <c r="K816" s="24">
        <f t="shared" si="4"/>
        <v>0</v>
      </c>
      <c r="L816" s="2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51"/>
      <c r="B817" s="52">
        <f>'GAS SALES'!S451</f>
        <v>0</v>
      </c>
      <c r="C817" s="24"/>
      <c r="D817" s="15"/>
      <c r="E817" s="24">
        <f t="shared" si="1"/>
        <v>0</v>
      </c>
      <c r="F817" s="24">
        <f t="shared" si="6"/>
        <v>0</v>
      </c>
      <c r="G817" s="24">
        <f t="shared" si="3"/>
        <v>0</v>
      </c>
      <c r="H817" s="24">
        <f>'GAS SALES'!R451+G817</f>
        <v>0</v>
      </c>
      <c r="I817" s="24"/>
      <c r="J817" s="24"/>
      <c r="K817" s="24">
        <f t="shared" si="4"/>
        <v>0</v>
      </c>
      <c r="L817" s="2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51"/>
      <c r="B818" s="52">
        <f>'GAS SALES'!S452</f>
        <v>0</v>
      </c>
      <c r="C818" s="24"/>
      <c r="D818" s="15"/>
      <c r="E818" s="24">
        <f t="shared" si="1"/>
        <v>0</v>
      </c>
      <c r="F818" s="24">
        <f t="shared" si="6"/>
        <v>0</v>
      </c>
      <c r="G818" s="24">
        <f t="shared" si="3"/>
        <v>0</v>
      </c>
      <c r="H818" s="24">
        <f>'GAS SALES'!R452+G818</f>
        <v>0</v>
      </c>
      <c r="I818" s="24"/>
      <c r="J818" s="24"/>
      <c r="K818" s="24">
        <f t="shared" si="4"/>
        <v>0</v>
      </c>
      <c r="L818" s="2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51"/>
      <c r="B819" s="52">
        <f>'GAS SALES'!S453</f>
        <v>0</v>
      </c>
      <c r="C819" s="24"/>
      <c r="D819" s="15"/>
      <c r="E819" s="24">
        <f t="shared" si="1"/>
        <v>0</v>
      </c>
      <c r="F819" s="24">
        <f t="shared" si="6"/>
        <v>0</v>
      </c>
      <c r="G819" s="24">
        <f t="shared" si="3"/>
        <v>0</v>
      </c>
      <c r="H819" s="24">
        <f>'GAS SALES'!R453+G819</f>
        <v>0</v>
      </c>
      <c r="I819" s="24"/>
      <c r="J819" s="24"/>
      <c r="K819" s="24">
        <f t="shared" si="4"/>
        <v>0</v>
      </c>
      <c r="L819" s="2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51"/>
      <c r="B820" s="52">
        <f>'GAS SALES'!S454</f>
        <v>0</v>
      </c>
      <c r="C820" s="24"/>
      <c r="D820" s="15"/>
      <c r="E820" s="24">
        <f t="shared" si="1"/>
        <v>0</v>
      </c>
      <c r="F820" s="24">
        <f t="shared" si="6"/>
        <v>0</v>
      </c>
      <c r="G820" s="24">
        <f t="shared" si="3"/>
        <v>0</v>
      </c>
      <c r="H820" s="24">
        <f>'GAS SALES'!R454+G820</f>
        <v>0</v>
      </c>
      <c r="I820" s="24"/>
      <c r="J820" s="24"/>
      <c r="K820" s="24">
        <f t="shared" si="4"/>
        <v>0</v>
      </c>
      <c r="L820" s="2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51"/>
      <c r="B821" s="52">
        <f>'GAS SALES'!S455</f>
        <v>0</v>
      </c>
      <c r="C821" s="24"/>
      <c r="D821" s="15"/>
      <c r="E821" s="24">
        <f t="shared" si="1"/>
        <v>0</v>
      </c>
      <c r="F821" s="24">
        <f t="shared" si="6"/>
        <v>0</v>
      </c>
      <c r="G821" s="24">
        <f t="shared" si="3"/>
        <v>0</v>
      </c>
      <c r="H821" s="24">
        <f>'GAS SALES'!R455+G821</f>
        <v>0</v>
      </c>
      <c r="I821" s="24"/>
      <c r="J821" s="24"/>
      <c r="K821" s="24">
        <f t="shared" si="4"/>
        <v>0</v>
      </c>
      <c r="L821" s="2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51"/>
      <c r="B822" s="52">
        <f>'GAS SALES'!S456</f>
        <v>0</v>
      </c>
      <c r="C822" s="24"/>
      <c r="D822" s="15"/>
      <c r="E822" s="24">
        <f t="shared" si="1"/>
        <v>0</v>
      </c>
      <c r="F822" s="24">
        <f t="shared" si="6"/>
        <v>0</v>
      </c>
      <c r="G822" s="24">
        <f t="shared" si="3"/>
        <v>0</v>
      </c>
      <c r="H822" s="24">
        <f>'GAS SALES'!R456+G822</f>
        <v>0</v>
      </c>
      <c r="I822" s="24"/>
      <c r="J822" s="24"/>
      <c r="K822" s="24">
        <f t="shared" si="4"/>
        <v>0</v>
      </c>
      <c r="L822" s="2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51"/>
      <c r="B823" s="52">
        <f>'GAS SALES'!S457</f>
        <v>0</v>
      </c>
      <c r="C823" s="24"/>
      <c r="D823" s="15"/>
      <c r="E823" s="24">
        <f t="shared" si="1"/>
        <v>0</v>
      </c>
      <c r="F823" s="24">
        <f t="shared" si="6"/>
        <v>0</v>
      </c>
      <c r="G823" s="24">
        <f t="shared" si="3"/>
        <v>0</v>
      </c>
      <c r="H823" s="24">
        <f>'GAS SALES'!R457+G823</f>
        <v>0</v>
      </c>
      <c r="I823" s="24"/>
      <c r="J823" s="24"/>
      <c r="K823" s="24">
        <f t="shared" si="4"/>
        <v>0</v>
      </c>
      <c r="L823" s="2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51"/>
      <c r="B824" s="52">
        <f>'GAS SALES'!S458</f>
        <v>0</v>
      </c>
      <c r="C824" s="24"/>
      <c r="D824" s="15"/>
      <c r="E824" s="24">
        <f t="shared" si="1"/>
        <v>0</v>
      </c>
      <c r="F824" s="24">
        <f t="shared" si="6"/>
        <v>0</v>
      </c>
      <c r="G824" s="24">
        <f t="shared" si="3"/>
        <v>0</v>
      </c>
      <c r="H824" s="24">
        <f>'GAS SALES'!R458+G824</f>
        <v>0</v>
      </c>
      <c r="I824" s="24"/>
      <c r="J824" s="24"/>
      <c r="K824" s="24">
        <f t="shared" si="4"/>
        <v>0</v>
      </c>
      <c r="L824" s="2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51"/>
      <c r="B825" s="52">
        <f>'GAS SALES'!S459</f>
        <v>0</v>
      </c>
      <c r="C825" s="24"/>
      <c r="D825" s="15"/>
      <c r="E825" s="24">
        <f t="shared" si="1"/>
        <v>0</v>
      </c>
      <c r="F825" s="24">
        <f t="shared" si="6"/>
        <v>0</v>
      </c>
      <c r="G825" s="24">
        <f t="shared" si="3"/>
        <v>0</v>
      </c>
      <c r="H825" s="24">
        <f>'GAS SALES'!R459+G825</f>
        <v>0</v>
      </c>
      <c r="I825" s="24"/>
      <c r="J825" s="24"/>
      <c r="K825" s="24">
        <f t="shared" si="4"/>
        <v>0</v>
      </c>
      <c r="L825" s="2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51"/>
      <c r="B826" s="52">
        <f>'GAS SALES'!S460</f>
        <v>0</v>
      </c>
      <c r="C826" s="24"/>
      <c r="D826" s="15"/>
      <c r="E826" s="24">
        <f t="shared" si="1"/>
        <v>0</v>
      </c>
      <c r="F826" s="24">
        <f t="shared" si="6"/>
        <v>0</v>
      </c>
      <c r="G826" s="24">
        <f t="shared" si="3"/>
        <v>0</v>
      </c>
      <c r="H826" s="24">
        <f>'GAS SALES'!R460+G826</f>
        <v>0</v>
      </c>
      <c r="I826" s="24"/>
      <c r="J826" s="24"/>
      <c r="K826" s="24">
        <f t="shared" si="4"/>
        <v>0</v>
      </c>
      <c r="L826" s="2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51"/>
      <c r="B827" s="52">
        <f>'GAS SALES'!S461</f>
        <v>0</v>
      </c>
      <c r="C827" s="24"/>
      <c r="D827" s="15"/>
      <c r="E827" s="24">
        <f t="shared" si="1"/>
        <v>0</v>
      </c>
      <c r="F827" s="24">
        <f t="shared" si="6"/>
        <v>0</v>
      </c>
      <c r="G827" s="24">
        <f t="shared" si="3"/>
        <v>0</v>
      </c>
      <c r="H827" s="24">
        <f>'GAS SALES'!R461+G827</f>
        <v>0</v>
      </c>
      <c r="I827" s="24"/>
      <c r="J827" s="24"/>
      <c r="K827" s="24">
        <f t="shared" si="4"/>
        <v>0</v>
      </c>
      <c r="L827" s="2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51"/>
      <c r="B828" s="52">
        <f>'GAS SALES'!S462</f>
        <v>0</v>
      </c>
      <c r="C828" s="24"/>
      <c r="D828" s="15"/>
      <c r="E828" s="24">
        <f t="shared" si="1"/>
        <v>0</v>
      </c>
      <c r="F828" s="24">
        <f t="shared" si="6"/>
        <v>0</v>
      </c>
      <c r="G828" s="24">
        <f t="shared" si="3"/>
        <v>0</v>
      </c>
      <c r="H828" s="24">
        <f>'GAS SALES'!R462+G828</f>
        <v>0</v>
      </c>
      <c r="I828" s="24"/>
      <c r="J828" s="24"/>
      <c r="K828" s="24">
        <f t="shared" si="4"/>
        <v>0</v>
      </c>
      <c r="L828" s="2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51"/>
      <c r="B829" s="52">
        <f>'GAS SALES'!S463</f>
        <v>0</v>
      </c>
      <c r="C829" s="24"/>
      <c r="D829" s="15"/>
      <c r="E829" s="24">
        <f t="shared" si="1"/>
        <v>0</v>
      </c>
      <c r="F829" s="24">
        <f t="shared" si="6"/>
        <v>0</v>
      </c>
      <c r="G829" s="24">
        <f t="shared" si="3"/>
        <v>0</v>
      </c>
      <c r="H829" s="24">
        <f>'GAS SALES'!R463+G829</f>
        <v>0</v>
      </c>
      <c r="I829" s="24"/>
      <c r="J829" s="24"/>
      <c r="K829" s="24">
        <f t="shared" si="4"/>
        <v>0</v>
      </c>
      <c r="L829" s="2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51"/>
      <c r="B830" s="52">
        <f>'GAS SALES'!S464</f>
        <v>0</v>
      </c>
      <c r="C830" s="24"/>
      <c r="D830" s="15"/>
      <c r="E830" s="24">
        <f t="shared" si="1"/>
        <v>0</v>
      </c>
      <c r="F830" s="24">
        <f t="shared" si="6"/>
        <v>0</v>
      </c>
      <c r="G830" s="24">
        <f t="shared" si="3"/>
        <v>0</v>
      </c>
      <c r="H830" s="24">
        <f>'GAS SALES'!R464+G830</f>
        <v>0</v>
      </c>
      <c r="I830" s="24"/>
      <c r="J830" s="24"/>
      <c r="K830" s="24">
        <f t="shared" si="4"/>
        <v>0</v>
      </c>
      <c r="L830" s="2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51"/>
      <c r="B831" s="52">
        <f>'GAS SALES'!S465</f>
        <v>0</v>
      </c>
      <c r="C831" s="24"/>
      <c r="D831" s="15"/>
      <c r="E831" s="24">
        <f t="shared" si="1"/>
        <v>0</v>
      </c>
      <c r="F831" s="24">
        <f t="shared" si="6"/>
        <v>0</v>
      </c>
      <c r="G831" s="24">
        <f t="shared" si="3"/>
        <v>0</v>
      </c>
      <c r="H831" s="24">
        <f>'GAS SALES'!R465+G831</f>
        <v>0</v>
      </c>
      <c r="I831" s="24"/>
      <c r="J831" s="24"/>
      <c r="K831" s="24">
        <f t="shared" si="4"/>
        <v>0</v>
      </c>
      <c r="L831" s="2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51"/>
      <c r="B832" s="52">
        <f>'GAS SALES'!S466</f>
        <v>0</v>
      </c>
      <c r="C832" s="24"/>
      <c r="D832" s="15"/>
      <c r="E832" s="24">
        <f t="shared" si="1"/>
        <v>0</v>
      </c>
      <c r="F832" s="24">
        <f t="shared" si="6"/>
        <v>0</v>
      </c>
      <c r="G832" s="24">
        <f t="shared" si="3"/>
        <v>0</v>
      </c>
      <c r="H832" s="24">
        <f>'GAS SALES'!R466+G832</f>
        <v>0</v>
      </c>
      <c r="I832" s="24"/>
      <c r="J832" s="24"/>
      <c r="K832" s="24">
        <f t="shared" si="4"/>
        <v>0</v>
      </c>
      <c r="L832" s="2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51"/>
      <c r="B833" s="52">
        <f>'GAS SALES'!S467</f>
        <v>0</v>
      </c>
      <c r="C833" s="24"/>
      <c r="D833" s="15"/>
      <c r="E833" s="24">
        <f t="shared" si="1"/>
        <v>0</v>
      </c>
      <c r="F833" s="24">
        <f t="shared" si="6"/>
        <v>0</v>
      </c>
      <c r="G833" s="24">
        <f t="shared" si="3"/>
        <v>0</v>
      </c>
      <c r="H833" s="24">
        <f>'GAS SALES'!R467+G833</f>
        <v>0</v>
      </c>
      <c r="I833" s="24"/>
      <c r="J833" s="24"/>
      <c r="K833" s="24">
        <f t="shared" si="4"/>
        <v>0</v>
      </c>
      <c r="L833" s="2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51"/>
      <c r="B834" s="52">
        <f>'GAS SALES'!S468</f>
        <v>0</v>
      </c>
      <c r="C834" s="24"/>
      <c r="D834" s="15"/>
      <c r="E834" s="24">
        <f t="shared" si="1"/>
        <v>0</v>
      </c>
      <c r="F834" s="24">
        <f t="shared" si="6"/>
        <v>0</v>
      </c>
      <c r="G834" s="24">
        <f t="shared" si="3"/>
        <v>0</v>
      </c>
      <c r="H834" s="24">
        <f>'GAS SALES'!R468+G834</f>
        <v>0</v>
      </c>
      <c r="I834" s="24"/>
      <c r="J834" s="24"/>
      <c r="K834" s="24">
        <f t="shared" si="4"/>
        <v>0</v>
      </c>
      <c r="L834" s="2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51"/>
      <c r="B835" s="52">
        <f>'GAS SALES'!S469</f>
        <v>0</v>
      </c>
      <c r="C835" s="24"/>
      <c r="D835" s="15"/>
      <c r="E835" s="24">
        <f t="shared" si="1"/>
        <v>0</v>
      </c>
      <c r="F835" s="24">
        <f t="shared" si="6"/>
        <v>0</v>
      </c>
      <c r="G835" s="24">
        <f t="shared" si="3"/>
        <v>0</v>
      </c>
      <c r="H835" s="24">
        <f>'GAS SALES'!R469+G835</f>
        <v>0</v>
      </c>
      <c r="I835" s="24"/>
      <c r="J835" s="24"/>
      <c r="K835" s="24">
        <f t="shared" si="4"/>
        <v>0</v>
      </c>
      <c r="L835" s="2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51"/>
      <c r="B836" s="52">
        <f>'GAS SALES'!S470</f>
        <v>0</v>
      </c>
      <c r="C836" s="24"/>
      <c r="D836" s="15"/>
      <c r="E836" s="24">
        <f t="shared" si="1"/>
        <v>0</v>
      </c>
      <c r="F836" s="24">
        <f t="shared" si="6"/>
        <v>0</v>
      </c>
      <c r="G836" s="24">
        <f t="shared" si="3"/>
        <v>0</v>
      </c>
      <c r="H836" s="24">
        <f>'GAS SALES'!R470+G836</f>
        <v>0</v>
      </c>
      <c r="I836" s="24"/>
      <c r="J836" s="24"/>
      <c r="K836" s="24">
        <f t="shared" si="4"/>
        <v>0</v>
      </c>
      <c r="L836" s="2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51"/>
      <c r="B837" s="52">
        <f>'GAS SALES'!S471</f>
        <v>0</v>
      </c>
      <c r="C837" s="24"/>
      <c r="D837" s="15"/>
      <c r="E837" s="24">
        <f t="shared" si="1"/>
        <v>0</v>
      </c>
      <c r="F837" s="24">
        <f t="shared" si="6"/>
        <v>0</v>
      </c>
      <c r="G837" s="24">
        <f t="shared" si="3"/>
        <v>0</v>
      </c>
      <c r="H837" s="24">
        <f>'GAS SALES'!R471+G837</f>
        <v>0</v>
      </c>
      <c r="I837" s="24"/>
      <c r="J837" s="24"/>
      <c r="K837" s="24">
        <f t="shared" si="4"/>
        <v>0</v>
      </c>
      <c r="L837" s="2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51"/>
      <c r="B838" s="52">
        <f>'GAS SALES'!S472</f>
        <v>0</v>
      </c>
      <c r="C838" s="24"/>
      <c r="D838" s="15"/>
      <c r="E838" s="24">
        <f t="shared" si="1"/>
        <v>0</v>
      </c>
      <c r="F838" s="24">
        <f t="shared" si="6"/>
        <v>0</v>
      </c>
      <c r="G838" s="24">
        <f t="shared" si="3"/>
        <v>0</v>
      </c>
      <c r="H838" s="24">
        <f>'GAS SALES'!R472+G838</f>
        <v>0</v>
      </c>
      <c r="I838" s="24"/>
      <c r="J838" s="24"/>
      <c r="K838" s="24">
        <f t="shared" si="4"/>
        <v>0</v>
      </c>
      <c r="L838" s="2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51"/>
      <c r="B839" s="52">
        <f>'GAS SALES'!S473</f>
        <v>0</v>
      </c>
      <c r="C839" s="24"/>
      <c r="D839" s="15"/>
      <c r="E839" s="24">
        <f t="shared" si="1"/>
        <v>0</v>
      </c>
      <c r="F839" s="24">
        <f t="shared" si="6"/>
        <v>0</v>
      </c>
      <c r="G839" s="24">
        <f t="shared" si="3"/>
        <v>0</v>
      </c>
      <c r="H839" s="24">
        <f>'GAS SALES'!R473+G839</f>
        <v>0</v>
      </c>
      <c r="I839" s="24"/>
      <c r="J839" s="24"/>
      <c r="K839" s="24">
        <f t="shared" si="4"/>
        <v>0</v>
      </c>
      <c r="L839" s="2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51"/>
      <c r="B840" s="52">
        <f>'GAS SALES'!S474</f>
        <v>0</v>
      </c>
      <c r="C840" s="24"/>
      <c r="D840" s="15"/>
      <c r="E840" s="24">
        <f t="shared" si="1"/>
        <v>0</v>
      </c>
      <c r="F840" s="24">
        <f t="shared" si="6"/>
        <v>0</v>
      </c>
      <c r="G840" s="24">
        <f t="shared" si="3"/>
        <v>0</v>
      </c>
      <c r="H840" s="24">
        <f>'GAS SALES'!R474+G840</f>
        <v>0</v>
      </c>
      <c r="I840" s="24"/>
      <c r="J840" s="24"/>
      <c r="K840" s="24">
        <f t="shared" si="4"/>
        <v>0</v>
      </c>
      <c r="L840" s="2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51"/>
      <c r="B841" s="52">
        <f>'GAS SALES'!S475</f>
        <v>0</v>
      </c>
      <c r="C841" s="24"/>
      <c r="D841" s="15"/>
      <c r="E841" s="24">
        <f t="shared" si="1"/>
        <v>0</v>
      </c>
      <c r="F841" s="24">
        <f t="shared" si="6"/>
        <v>0</v>
      </c>
      <c r="G841" s="24">
        <f t="shared" si="3"/>
        <v>0</v>
      </c>
      <c r="H841" s="24">
        <f>'GAS SALES'!R475+G841</f>
        <v>0</v>
      </c>
      <c r="I841" s="24"/>
      <c r="J841" s="24"/>
      <c r="K841" s="24">
        <f t="shared" si="4"/>
        <v>0</v>
      </c>
      <c r="L841" s="2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51"/>
      <c r="B842" s="52">
        <f>'GAS SALES'!S476</f>
        <v>0</v>
      </c>
      <c r="C842" s="24"/>
      <c r="D842" s="15"/>
      <c r="E842" s="24">
        <f t="shared" si="1"/>
        <v>0</v>
      </c>
      <c r="F842" s="24">
        <f t="shared" si="6"/>
        <v>0</v>
      </c>
      <c r="G842" s="24">
        <f t="shared" si="3"/>
        <v>0</v>
      </c>
      <c r="H842" s="24">
        <f>'GAS SALES'!R476+G842</f>
        <v>0</v>
      </c>
      <c r="I842" s="24"/>
      <c r="J842" s="24"/>
      <c r="K842" s="24">
        <f t="shared" si="4"/>
        <v>0</v>
      </c>
      <c r="L842" s="2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51"/>
      <c r="B843" s="52">
        <f>'GAS SALES'!S477</f>
        <v>0</v>
      </c>
      <c r="C843" s="24"/>
      <c r="D843" s="15"/>
      <c r="E843" s="24">
        <f t="shared" si="1"/>
        <v>0</v>
      </c>
      <c r="F843" s="24">
        <f t="shared" si="6"/>
        <v>0</v>
      </c>
      <c r="G843" s="24">
        <f t="shared" si="3"/>
        <v>0</v>
      </c>
      <c r="H843" s="24">
        <f>'GAS SALES'!R477+G843</f>
        <v>0</v>
      </c>
      <c r="I843" s="24"/>
      <c r="J843" s="24"/>
      <c r="K843" s="24">
        <f t="shared" si="4"/>
        <v>0</v>
      </c>
      <c r="L843" s="2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51"/>
      <c r="B844" s="52">
        <f>'GAS SALES'!S478</f>
        <v>0</v>
      </c>
      <c r="C844" s="24"/>
      <c r="D844" s="15"/>
      <c r="E844" s="24">
        <f t="shared" si="1"/>
        <v>0</v>
      </c>
      <c r="F844" s="24">
        <f t="shared" si="6"/>
        <v>0</v>
      </c>
      <c r="G844" s="24">
        <f t="shared" si="3"/>
        <v>0</v>
      </c>
      <c r="H844" s="24">
        <f>'GAS SALES'!R478+G844</f>
        <v>0</v>
      </c>
      <c r="I844" s="24"/>
      <c r="J844" s="24"/>
      <c r="K844" s="24">
        <f t="shared" si="4"/>
        <v>0</v>
      </c>
      <c r="L844" s="2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51"/>
      <c r="B845" s="52">
        <f>'GAS SALES'!S479</f>
        <v>0</v>
      </c>
      <c r="C845" s="24"/>
      <c r="D845" s="15"/>
      <c r="E845" s="24">
        <f t="shared" si="1"/>
        <v>0</v>
      </c>
      <c r="F845" s="24">
        <f t="shared" si="6"/>
        <v>0</v>
      </c>
      <c r="G845" s="24">
        <f t="shared" si="3"/>
        <v>0</v>
      </c>
      <c r="H845" s="24">
        <f>'GAS SALES'!R479+G845</f>
        <v>0</v>
      </c>
      <c r="I845" s="24"/>
      <c r="J845" s="24"/>
      <c r="K845" s="24">
        <f t="shared" si="4"/>
        <v>0</v>
      </c>
      <c r="L845" s="2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51"/>
      <c r="B846" s="52">
        <f>'GAS SALES'!S480</f>
        <v>0</v>
      </c>
      <c r="C846" s="24"/>
      <c r="D846" s="15"/>
      <c r="E846" s="24">
        <f t="shared" si="1"/>
        <v>0</v>
      </c>
      <c r="F846" s="24">
        <f t="shared" si="6"/>
        <v>0</v>
      </c>
      <c r="G846" s="24">
        <f t="shared" si="3"/>
        <v>0</v>
      </c>
      <c r="H846" s="24">
        <f>'GAS SALES'!R480+G846</f>
        <v>0</v>
      </c>
      <c r="I846" s="24"/>
      <c r="J846" s="24"/>
      <c r="K846" s="24">
        <f t="shared" si="4"/>
        <v>0</v>
      </c>
      <c r="L846" s="2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51"/>
      <c r="B847" s="52">
        <f>'GAS SALES'!S481</f>
        <v>0</v>
      </c>
      <c r="C847" s="24"/>
      <c r="D847" s="15"/>
      <c r="E847" s="24">
        <f t="shared" si="1"/>
        <v>0</v>
      </c>
      <c r="F847" s="24">
        <f t="shared" si="6"/>
        <v>0</v>
      </c>
      <c r="G847" s="24">
        <f t="shared" si="3"/>
        <v>0</v>
      </c>
      <c r="H847" s="24">
        <f>'GAS SALES'!R481+G847</f>
        <v>0</v>
      </c>
      <c r="I847" s="24"/>
      <c r="J847" s="24"/>
      <c r="K847" s="24">
        <f t="shared" si="4"/>
        <v>0</v>
      </c>
      <c r="L847" s="2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51"/>
      <c r="B848" s="52">
        <f>'GAS SALES'!S482</f>
        <v>0</v>
      </c>
      <c r="C848" s="24"/>
      <c r="D848" s="15"/>
      <c r="E848" s="24">
        <f t="shared" si="1"/>
        <v>0</v>
      </c>
      <c r="F848" s="24">
        <f t="shared" si="6"/>
        <v>0</v>
      </c>
      <c r="G848" s="24">
        <f t="shared" si="3"/>
        <v>0</v>
      </c>
      <c r="H848" s="24">
        <f>'GAS SALES'!R482+G848</f>
        <v>0</v>
      </c>
      <c r="I848" s="24"/>
      <c r="J848" s="24"/>
      <c r="K848" s="24">
        <f t="shared" si="4"/>
        <v>0</v>
      </c>
      <c r="L848" s="2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51"/>
      <c r="B849" s="52">
        <f>'GAS SALES'!S483</f>
        <v>0</v>
      </c>
      <c r="C849" s="24"/>
      <c r="D849" s="15"/>
      <c r="E849" s="24">
        <f t="shared" si="1"/>
        <v>0</v>
      </c>
      <c r="F849" s="24">
        <f t="shared" si="6"/>
        <v>0</v>
      </c>
      <c r="G849" s="24">
        <f t="shared" si="3"/>
        <v>0</v>
      </c>
      <c r="H849" s="24">
        <f>'GAS SALES'!R483+G849</f>
        <v>0</v>
      </c>
      <c r="I849" s="24"/>
      <c r="J849" s="24"/>
      <c r="K849" s="24">
        <f t="shared" si="4"/>
        <v>0</v>
      </c>
      <c r="L849" s="2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51"/>
      <c r="B850" s="52">
        <f>'GAS SALES'!S484</f>
        <v>0</v>
      </c>
      <c r="C850" s="24"/>
      <c r="D850" s="15"/>
      <c r="E850" s="24">
        <f t="shared" si="1"/>
        <v>0</v>
      </c>
      <c r="F850" s="24">
        <f t="shared" si="6"/>
        <v>0</v>
      </c>
      <c r="G850" s="24">
        <f t="shared" si="3"/>
        <v>0</v>
      </c>
      <c r="H850" s="24">
        <f>'GAS SALES'!R484+G850</f>
        <v>0</v>
      </c>
      <c r="I850" s="24"/>
      <c r="J850" s="24"/>
      <c r="K850" s="24">
        <f t="shared" si="4"/>
        <v>0</v>
      </c>
      <c r="L850" s="2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51"/>
      <c r="B851" s="52">
        <f>'GAS SALES'!S485</f>
        <v>0</v>
      </c>
      <c r="C851" s="24"/>
      <c r="D851" s="15"/>
      <c r="E851" s="24">
        <f t="shared" si="1"/>
        <v>0</v>
      </c>
      <c r="F851" s="24">
        <f t="shared" si="6"/>
        <v>0</v>
      </c>
      <c r="G851" s="24">
        <f t="shared" si="3"/>
        <v>0</v>
      </c>
      <c r="H851" s="24">
        <f>'GAS SALES'!R485+G851</f>
        <v>0</v>
      </c>
      <c r="I851" s="24"/>
      <c r="J851" s="24"/>
      <c r="K851" s="24">
        <f t="shared" si="4"/>
        <v>0</v>
      </c>
      <c r="L851" s="2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51"/>
      <c r="B852" s="52">
        <f>'GAS SALES'!S486</f>
        <v>0</v>
      </c>
      <c r="C852" s="24"/>
      <c r="D852" s="15"/>
      <c r="E852" s="24">
        <f t="shared" si="1"/>
        <v>0</v>
      </c>
      <c r="F852" s="24">
        <f t="shared" si="6"/>
        <v>0</v>
      </c>
      <c r="G852" s="24">
        <f t="shared" si="3"/>
        <v>0</v>
      </c>
      <c r="H852" s="24">
        <f>'GAS SALES'!R486+G852</f>
        <v>0</v>
      </c>
      <c r="I852" s="24"/>
      <c r="J852" s="24"/>
      <c r="K852" s="24">
        <f t="shared" si="4"/>
        <v>0</v>
      </c>
      <c r="L852" s="2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51"/>
      <c r="B853" s="52">
        <f>'GAS SALES'!S487</f>
        <v>0</v>
      </c>
      <c r="C853" s="24"/>
      <c r="D853" s="15"/>
      <c r="E853" s="24">
        <f t="shared" si="1"/>
        <v>0</v>
      </c>
      <c r="F853" s="24">
        <f t="shared" si="6"/>
        <v>0</v>
      </c>
      <c r="G853" s="24">
        <f t="shared" si="3"/>
        <v>0</v>
      </c>
      <c r="H853" s="24">
        <f>'GAS SALES'!R487+G853</f>
        <v>0</v>
      </c>
      <c r="I853" s="24"/>
      <c r="J853" s="24"/>
      <c r="K853" s="24">
        <f t="shared" si="4"/>
        <v>0</v>
      </c>
      <c r="L853" s="2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51"/>
      <c r="B854" s="52">
        <f>'GAS SALES'!S488</f>
        <v>0</v>
      </c>
      <c r="C854" s="24"/>
      <c r="D854" s="15"/>
      <c r="E854" s="24">
        <f t="shared" si="1"/>
        <v>0</v>
      </c>
      <c r="F854" s="24">
        <f t="shared" si="6"/>
        <v>0</v>
      </c>
      <c r="G854" s="24">
        <f t="shared" si="3"/>
        <v>0</v>
      </c>
      <c r="H854" s="24">
        <f>'GAS SALES'!R488+G854</f>
        <v>0</v>
      </c>
      <c r="I854" s="24"/>
      <c r="J854" s="24"/>
      <c r="K854" s="24">
        <f t="shared" si="4"/>
        <v>0</v>
      </c>
      <c r="L854" s="2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51"/>
      <c r="B855" s="52">
        <f>'GAS SALES'!S489</f>
        <v>0</v>
      </c>
      <c r="C855" s="24"/>
      <c r="D855" s="15"/>
      <c r="E855" s="24">
        <f t="shared" si="1"/>
        <v>0</v>
      </c>
      <c r="F855" s="24">
        <f t="shared" si="6"/>
        <v>0</v>
      </c>
      <c r="G855" s="24">
        <f t="shared" si="3"/>
        <v>0</v>
      </c>
      <c r="H855" s="24">
        <f>'GAS SALES'!R489+G855</f>
        <v>0</v>
      </c>
      <c r="I855" s="24"/>
      <c r="J855" s="24"/>
      <c r="K855" s="24">
        <f t="shared" si="4"/>
        <v>0</v>
      </c>
      <c r="L855" s="2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51"/>
      <c r="B856" s="52">
        <f>'GAS SALES'!S490</f>
        <v>0</v>
      </c>
      <c r="C856" s="24"/>
      <c r="D856" s="15"/>
      <c r="E856" s="24">
        <f t="shared" si="1"/>
        <v>0</v>
      </c>
      <c r="F856" s="24">
        <f t="shared" si="6"/>
        <v>0</v>
      </c>
      <c r="G856" s="24">
        <f t="shared" si="3"/>
        <v>0</v>
      </c>
      <c r="H856" s="24">
        <f>'GAS SALES'!R490+G856</f>
        <v>0</v>
      </c>
      <c r="I856" s="24"/>
      <c r="J856" s="24"/>
      <c r="K856" s="24">
        <f t="shared" si="4"/>
        <v>0</v>
      </c>
      <c r="L856" s="2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51"/>
      <c r="B857" s="52">
        <f>'GAS SALES'!S491</f>
        <v>0</v>
      </c>
      <c r="C857" s="24"/>
      <c r="D857" s="15"/>
      <c r="E857" s="24">
        <f t="shared" si="1"/>
        <v>0</v>
      </c>
      <c r="F857" s="24">
        <f t="shared" si="6"/>
        <v>0</v>
      </c>
      <c r="G857" s="24">
        <f t="shared" si="3"/>
        <v>0</v>
      </c>
      <c r="H857" s="24">
        <f>'GAS SALES'!R491+G857</f>
        <v>0</v>
      </c>
      <c r="I857" s="24"/>
      <c r="J857" s="24"/>
      <c r="K857" s="24">
        <f t="shared" si="4"/>
        <v>0</v>
      </c>
      <c r="L857" s="2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51"/>
      <c r="B858" s="52">
        <f>'GAS SALES'!S492</f>
        <v>0</v>
      </c>
      <c r="C858" s="24"/>
      <c r="D858" s="15"/>
      <c r="E858" s="24">
        <f t="shared" si="1"/>
        <v>0</v>
      </c>
      <c r="F858" s="24">
        <f t="shared" si="6"/>
        <v>0</v>
      </c>
      <c r="G858" s="24">
        <f t="shared" si="3"/>
        <v>0</v>
      </c>
      <c r="H858" s="24">
        <f>'GAS SALES'!R492+G858</f>
        <v>0</v>
      </c>
      <c r="I858" s="24"/>
      <c r="J858" s="24"/>
      <c r="K858" s="24">
        <f t="shared" si="4"/>
        <v>0</v>
      </c>
      <c r="L858" s="2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51"/>
      <c r="B859" s="52">
        <f>'GAS SALES'!S493</f>
        <v>0</v>
      </c>
      <c r="C859" s="24"/>
      <c r="D859" s="15"/>
      <c r="E859" s="24">
        <f t="shared" si="1"/>
        <v>0</v>
      </c>
      <c r="F859" s="24">
        <f t="shared" si="6"/>
        <v>0</v>
      </c>
      <c r="G859" s="24">
        <f t="shared" si="3"/>
        <v>0</v>
      </c>
      <c r="H859" s="24">
        <f>'GAS SALES'!R493+G859</f>
        <v>0</v>
      </c>
      <c r="I859" s="24"/>
      <c r="J859" s="24"/>
      <c r="K859" s="24">
        <f t="shared" si="4"/>
        <v>0</v>
      </c>
      <c r="L859" s="2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51"/>
      <c r="B860" s="52">
        <f>'GAS SALES'!S494</f>
        <v>0</v>
      </c>
      <c r="C860" s="24"/>
      <c r="D860" s="15"/>
      <c r="E860" s="24">
        <f t="shared" si="1"/>
        <v>0</v>
      </c>
      <c r="F860" s="24">
        <f t="shared" si="6"/>
        <v>0</v>
      </c>
      <c r="G860" s="24">
        <f t="shared" si="3"/>
        <v>0</v>
      </c>
      <c r="H860" s="24">
        <f>'GAS SALES'!R494+G860</f>
        <v>0</v>
      </c>
      <c r="I860" s="24"/>
      <c r="J860" s="24"/>
      <c r="K860" s="24">
        <f t="shared" si="4"/>
        <v>0</v>
      </c>
      <c r="L860" s="2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51"/>
      <c r="B861" s="52">
        <f>'GAS SALES'!S495</f>
        <v>0</v>
      </c>
      <c r="C861" s="24"/>
      <c r="D861" s="15"/>
      <c r="E861" s="24">
        <f t="shared" si="1"/>
        <v>0</v>
      </c>
      <c r="F861" s="24">
        <f t="shared" si="6"/>
        <v>0</v>
      </c>
      <c r="G861" s="24">
        <f t="shared" si="3"/>
        <v>0</v>
      </c>
      <c r="H861" s="24">
        <f>'GAS SALES'!R495+G861</f>
        <v>0</v>
      </c>
      <c r="I861" s="24"/>
      <c r="J861" s="24"/>
      <c r="K861" s="24">
        <f t="shared" si="4"/>
        <v>0</v>
      </c>
      <c r="L861" s="2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51"/>
      <c r="B862" s="52">
        <f>'GAS SALES'!S496</f>
        <v>0</v>
      </c>
      <c r="C862" s="24"/>
      <c r="D862" s="15"/>
      <c r="E862" s="24">
        <f t="shared" si="1"/>
        <v>0</v>
      </c>
      <c r="F862" s="24">
        <f t="shared" si="6"/>
        <v>0</v>
      </c>
      <c r="G862" s="24">
        <f t="shared" si="3"/>
        <v>0</v>
      </c>
      <c r="H862" s="24">
        <f>'GAS SALES'!R496+G862</f>
        <v>0</v>
      </c>
      <c r="I862" s="24"/>
      <c r="J862" s="24"/>
      <c r="K862" s="24">
        <f t="shared" si="4"/>
        <v>0</v>
      </c>
      <c r="L862" s="2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51"/>
      <c r="B863" s="52">
        <f>'GAS SALES'!S497</f>
        <v>0</v>
      </c>
      <c r="C863" s="24"/>
      <c r="D863" s="15"/>
      <c r="E863" s="24">
        <f t="shared" si="1"/>
        <v>0</v>
      </c>
      <c r="F863" s="24">
        <f t="shared" si="6"/>
        <v>0</v>
      </c>
      <c r="G863" s="24">
        <f t="shared" si="3"/>
        <v>0</v>
      </c>
      <c r="H863" s="24">
        <f>'GAS SALES'!R497+G863</f>
        <v>0</v>
      </c>
      <c r="I863" s="24"/>
      <c r="J863" s="24"/>
      <c r="K863" s="24">
        <f t="shared" si="4"/>
        <v>0</v>
      </c>
      <c r="L863" s="2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51"/>
      <c r="B864" s="52">
        <f>'GAS SALES'!S498</f>
        <v>0</v>
      </c>
      <c r="C864" s="24"/>
      <c r="D864" s="15"/>
      <c r="E864" s="24">
        <f t="shared" si="1"/>
        <v>0</v>
      </c>
      <c r="F864" s="24">
        <f t="shared" si="6"/>
        <v>0</v>
      </c>
      <c r="G864" s="24">
        <f t="shared" si="3"/>
        <v>0</v>
      </c>
      <c r="H864" s="24">
        <f>'GAS SALES'!R498+G864</f>
        <v>0</v>
      </c>
      <c r="I864" s="24"/>
      <c r="J864" s="24"/>
      <c r="K864" s="24">
        <f t="shared" si="4"/>
        <v>0</v>
      </c>
      <c r="L864" s="2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51"/>
      <c r="B865" s="52">
        <f>'GAS SALES'!S499</f>
        <v>0</v>
      </c>
      <c r="C865" s="24"/>
      <c r="D865" s="15"/>
      <c r="E865" s="24">
        <f t="shared" si="1"/>
        <v>0</v>
      </c>
      <c r="F865" s="24">
        <f t="shared" si="6"/>
        <v>0</v>
      </c>
      <c r="G865" s="24">
        <f t="shared" si="3"/>
        <v>0</v>
      </c>
      <c r="H865" s="24">
        <f>'GAS SALES'!R499+G865</f>
        <v>0</v>
      </c>
      <c r="I865" s="24"/>
      <c r="J865" s="24"/>
      <c r="K865" s="24">
        <f t="shared" si="4"/>
        <v>0</v>
      </c>
      <c r="L865" s="2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51"/>
      <c r="B866" s="52">
        <f>'GAS SALES'!S500</f>
        <v>0</v>
      </c>
      <c r="C866" s="24"/>
      <c r="D866" s="15"/>
      <c r="E866" s="24">
        <f t="shared" si="1"/>
        <v>0</v>
      </c>
      <c r="F866" s="24">
        <f t="shared" si="6"/>
        <v>0</v>
      </c>
      <c r="G866" s="24">
        <f t="shared" si="3"/>
        <v>0</v>
      </c>
      <c r="H866" s="24">
        <f>'GAS SALES'!R500+G866</f>
        <v>0</v>
      </c>
      <c r="I866" s="24"/>
      <c r="J866" s="24"/>
      <c r="K866" s="24">
        <f t="shared" si="4"/>
        <v>0</v>
      </c>
      <c r="L866" s="2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51"/>
      <c r="B867" s="52">
        <f>'GAS SALES'!S501</f>
        <v>0</v>
      </c>
      <c r="C867" s="24"/>
      <c r="D867" s="15"/>
      <c r="E867" s="24">
        <f t="shared" si="1"/>
        <v>0</v>
      </c>
      <c r="F867" s="24">
        <f t="shared" si="6"/>
        <v>0</v>
      </c>
      <c r="G867" s="24">
        <f t="shared" si="3"/>
        <v>0</v>
      </c>
      <c r="H867" s="24">
        <f>'GAS SALES'!R501+G867</f>
        <v>0</v>
      </c>
      <c r="I867" s="24"/>
      <c r="J867" s="24"/>
      <c r="K867" s="24">
        <f t="shared" si="4"/>
        <v>0</v>
      </c>
      <c r="L867" s="2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51"/>
      <c r="B868" s="52">
        <f>'GAS SALES'!S502</f>
        <v>0</v>
      </c>
      <c r="C868" s="24"/>
      <c r="D868" s="15"/>
      <c r="E868" s="24">
        <f t="shared" si="1"/>
        <v>0</v>
      </c>
      <c r="F868" s="24">
        <f t="shared" si="6"/>
        <v>0</v>
      </c>
      <c r="G868" s="24">
        <f t="shared" si="3"/>
        <v>0</v>
      </c>
      <c r="H868" s="24">
        <f>'GAS SALES'!R502+G868</f>
        <v>0</v>
      </c>
      <c r="I868" s="24"/>
      <c r="J868" s="24"/>
      <c r="K868" s="24">
        <f t="shared" si="4"/>
        <v>0</v>
      </c>
      <c r="L868" s="2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51"/>
      <c r="B869" s="52">
        <f>'GAS SALES'!S503</f>
        <v>0</v>
      </c>
      <c r="C869" s="24"/>
      <c r="D869" s="15"/>
      <c r="E869" s="24">
        <f t="shared" si="1"/>
        <v>0</v>
      </c>
      <c r="F869" s="24">
        <f t="shared" si="6"/>
        <v>0</v>
      </c>
      <c r="G869" s="24">
        <f t="shared" si="3"/>
        <v>0</v>
      </c>
      <c r="H869" s="24">
        <f>'GAS SALES'!R503+G869</f>
        <v>0</v>
      </c>
      <c r="I869" s="24"/>
      <c r="J869" s="24"/>
      <c r="K869" s="24">
        <f t="shared" si="4"/>
        <v>0</v>
      </c>
      <c r="L869" s="2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51"/>
      <c r="B870" s="52">
        <f>'GAS SALES'!S504</f>
        <v>0</v>
      </c>
      <c r="C870" s="24"/>
      <c r="D870" s="15"/>
      <c r="E870" s="24">
        <f t="shared" si="1"/>
        <v>0</v>
      </c>
      <c r="F870" s="24">
        <f t="shared" si="6"/>
        <v>0</v>
      </c>
      <c r="G870" s="24">
        <f t="shared" si="3"/>
        <v>0</v>
      </c>
      <c r="H870" s="24">
        <f>'GAS SALES'!R504+G870</f>
        <v>0</v>
      </c>
      <c r="I870" s="24"/>
      <c r="J870" s="24"/>
      <c r="K870" s="24">
        <f t="shared" si="4"/>
        <v>0</v>
      </c>
      <c r="L870" s="2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51"/>
      <c r="B871" s="52">
        <f>'GAS SALES'!S505</f>
        <v>0</v>
      </c>
      <c r="C871" s="24"/>
      <c r="D871" s="15"/>
      <c r="E871" s="24">
        <f t="shared" si="1"/>
        <v>0</v>
      </c>
      <c r="F871" s="24">
        <f t="shared" si="6"/>
        <v>0</v>
      </c>
      <c r="G871" s="24">
        <f t="shared" si="3"/>
        <v>0</v>
      </c>
      <c r="H871" s="24">
        <f>'GAS SALES'!R505+G871</f>
        <v>0</v>
      </c>
      <c r="I871" s="24"/>
      <c r="J871" s="24"/>
      <c r="K871" s="24">
        <f t="shared" si="4"/>
        <v>0</v>
      </c>
      <c r="L871" s="2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51"/>
      <c r="B872" s="52">
        <f>'GAS SALES'!S506</f>
        <v>0</v>
      </c>
      <c r="C872" s="24"/>
      <c r="D872" s="15"/>
      <c r="E872" s="24">
        <f t="shared" si="1"/>
        <v>0</v>
      </c>
      <c r="F872" s="24">
        <f t="shared" si="6"/>
        <v>0</v>
      </c>
      <c r="G872" s="24">
        <f t="shared" si="3"/>
        <v>0</v>
      </c>
      <c r="H872" s="24">
        <f>'GAS SALES'!R506+G872</f>
        <v>0</v>
      </c>
      <c r="I872" s="24"/>
      <c r="J872" s="24"/>
      <c r="K872" s="24">
        <f t="shared" si="4"/>
        <v>0</v>
      </c>
      <c r="L872" s="2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51"/>
      <c r="B873" s="52">
        <f>'GAS SALES'!S507</f>
        <v>0</v>
      </c>
      <c r="C873" s="24"/>
      <c r="D873" s="15"/>
      <c r="E873" s="24">
        <f t="shared" si="1"/>
        <v>0</v>
      </c>
      <c r="F873" s="24">
        <f t="shared" si="6"/>
        <v>0</v>
      </c>
      <c r="G873" s="24">
        <f t="shared" si="3"/>
        <v>0</v>
      </c>
      <c r="H873" s="24">
        <f>'GAS SALES'!R507+G873</f>
        <v>0</v>
      </c>
      <c r="I873" s="24"/>
      <c r="J873" s="24"/>
      <c r="K873" s="24">
        <f t="shared" si="4"/>
        <v>0</v>
      </c>
      <c r="L873" s="2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51"/>
      <c r="B874" s="52">
        <f>'GAS SALES'!S508</f>
        <v>0</v>
      </c>
      <c r="C874" s="24"/>
      <c r="D874" s="15"/>
      <c r="E874" s="24">
        <f t="shared" si="1"/>
        <v>0</v>
      </c>
      <c r="F874" s="24">
        <f t="shared" si="6"/>
        <v>0</v>
      </c>
      <c r="G874" s="24">
        <f t="shared" si="3"/>
        <v>0</v>
      </c>
      <c r="H874" s="24">
        <f>'GAS SALES'!R508+G874</f>
        <v>0</v>
      </c>
      <c r="I874" s="24"/>
      <c r="J874" s="24"/>
      <c r="K874" s="24">
        <f t="shared" si="4"/>
        <v>0</v>
      </c>
      <c r="L874" s="2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51"/>
      <c r="B875" s="52">
        <f>'GAS SALES'!S509</f>
        <v>0</v>
      </c>
      <c r="C875" s="24"/>
      <c r="D875" s="15"/>
      <c r="E875" s="24">
        <f t="shared" si="1"/>
        <v>0</v>
      </c>
      <c r="F875" s="24">
        <f t="shared" si="6"/>
        <v>0</v>
      </c>
      <c r="G875" s="24">
        <f t="shared" si="3"/>
        <v>0</v>
      </c>
      <c r="H875" s="24">
        <f>'GAS SALES'!R509+G875</f>
        <v>0</v>
      </c>
      <c r="I875" s="24"/>
      <c r="J875" s="24"/>
      <c r="K875" s="24">
        <f t="shared" si="4"/>
        <v>0</v>
      </c>
      <c r="L875" s="2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51"/>
      <c r="B876" s="52">
        <f>'GAS SALES'!S510</f>
        <v>0</v>
      </c>
      <c r="C876" s="24"/>
      <c r="D876" s="15"/>
      <c r="E876" s="24">
        <f t="shared" si="1"/>
        <v>0</v>
      </c>
      <c r="F876" s="24">
        <f t="shared" si="6"/>
        <v>0</v>
      </c>
      <c r="G876" s="24">
        <f t="shared" si="3"/>
        <v>0</v>
      </c>
      <c r="H876" s="24">
        <f>'GAS SALES'!R510+G876</f>
        <v>0</v>
      </c>
      <c r="I876" s="24"/>
      <c r="J876" s="24"/>
      <c r="K876" s="24">
        <f t="shared" si="4"/>
        <v>0</v>
      </c>
      <c r="L876" s="2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51"/>
      <c r="B877" s="52">
        <f>'GAS SALES'!S511</f>
        <v>0</v>
      </c>
      <c r="C877" s="24"/>
      <c r="D877" s="15"/>
      <c r="E877" s="24">
        <f t="shared" si="1"/>
        <v>0</v>
      </c>
      <c r="F877" s="24">
        <f t="shared" si="6"/>
        <v>0</v>
      </c>
      <c r="G877" s="24">
        <f t="shared" si="3"/>
        <v>0</v>
      </c>
      <c r="H877" s="24">
        <f>'GAS SALES'!R511+G877</f>
        <v>0</v>
      </c>
      <c r="I877" s="24"/>
      <c r="J877" s="24"/>
      <c r="K877" s="24">
        <f t="shared" si="4"/>
        <v>0</v>
      </c>
      <c r="L877" s="2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51"/>
      <c r="B878" s="52">
        <f>'GAS SALES'!S512</f>
        <v>0</v>
      </c>
      <c r="C878" s="24"/>
      <c r="D878" s="15"/>
      <c r="E878" s="24">
        <f t="shared" si="1"/>
        <v>0</v>
      </c>
      <c r="F878" s="24">
        <f t="shared" si="6"/>
        <v>0</v>
      </c>
      <c r="G878" s="24">
        <f t="shared" si="3"/>
        <v>0</v>
      </c>
      <c r="H878" s="24">
        <f>'GAS SALES'!R512+G878</f>
        <v>0</v>
      </c>
      <c r="I878" s="24"/>
      <c r="J878" s="24"/>
      <c r="K878" s="24">
        <f t="shared" si="4"/>
        <v>0</v>
      </c>
      <c r="L878" s="2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51"/>
      <c r="B879" s="52">
        <f>'GAS SALES'!S513</f>
        <v>0</v>
      </c>
      <c r="C879" s="24"/>
      <c r="D879" s="15"/>
      <c r="E879" s="24">
        <f t="shared" si="1"/>
        <v>0</v>
      </c>
      <c r="F879" s="24">
        <f t="shared" si="6"/>
        <v>0</v>
      </c>
      <c r="G879" s="24">
        <f t="shared" si="3"/>
        <v>0</v>
      </c>
      <c r="H879" s="24">
        <f>'GAS SALES'!R513+G879</f>
        <v>0</v>
      </c>
      <c r="I879" s="24"/>
      <c r="J879" s="24"/>
      <c r="K879" s="24">
        <f t="shared" si="4"/>
        <v>0</v>
      </c>
      <c r="L879" s="2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51"/>
      <c r="B880" s="52">
        <f>'GAS SALES'!S514</f>
        <v>0</v>
      </c>
      <c r="C880" s="24"/>
      <c r="D880" s="15"/>
      <c r="E880" s="24">
        <f t="shared" si="1"/>
        <v>0</v>
      </c>
      <c r="F880" s="24">
        <f t="shared" si="6"/>
        <v>0</v>
      </c>
      <c r="G880" s="24">
        <f t="shared" si="3"/>
        <v>0</v>
      </c>
      <c r="H880" s="24">
        <f>'GAS SALES'!R514+G880</f>
        <v>0</v>
      </c>
      <c r="I880" s="24"/>
      <c r="J880" s="24"/>
      <c r="K880" s="24">
        <f t="shared" si="4"/>
        <v>0</v>
      </c>
      <c r="L880" s="2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51"/>
      <c r="B881" s="52">
        <f>'GAS SALES'!S515</f>
        <v>0</v>
      </c>
      <c r="C881" s="24"/>
      <c r="D881" s="15"/>
      <c r="E881" s="24">
        <f t="shared" si="1"/>
        <v>0</v>
      </c>
      <c r="F881" s="24">
        <f t="shared" si="6"/>
        <v>0</v>
      </c>
      <c r="G881" s="24">
        <f t="shared" si="3"/>
        <v>0</v>
      </c>
      <c r="H881" s="24">
        <f>'GAS SALES'!R515+G881</f>
        <v>0</v>
      </c>
      <c r="I881" s="24"/>
      <c r="J881" s="24"/>
      <c r="K881" s="24">
        <f t="shared" si="4"/>
        <v>0</v>
      </c>
      <c r="L881" s="2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51"/>
      <c r="B882" s="52">
        <f>'GAS SALES'!S516</f>
        <v>0</v>
      </c>
      <c r="C882" s="24"/>
      <c r="D882" s="15"/>
      <c r="E882" s="24">
        <f t="shared" si="1"/>
        <v>0</v>
      </c>
      <c r="F882" s="24">
        <f t="shared" si="6"/>
        <v>0</v>
      </c>
      <c r="G882" s="24">
        <f t="shared" si="3"/>
        <v>0</v>
      </c>
      <c r="H882" s="24">
        <f>'GAS SALES'!R516+G882</f>
        <v>0</v>
      </c>
      <c r="I882" s="24"/>
      <c r="J882" s="24"/>
      <c r="K882" s="24">
        <f t="shared" si="4"/>
        <v>0</v>
      </c>
      <c r="L882" s="2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51"/>
      <c r="B883" s="52">
        <f>'GAS SALES'!S517</f>
        <v>0</v>
      </c>
      <c r="C883" s="24"/>
      <c r="D883" s="15"/>
      <c r="E883" s="24">
        <f t="shared" si="1"/>
        <v>0</v>
      </c>
      <c r="F883" s="24">
        <f t="shared" si="6"/>
        <v>0</v>
      </c>
      <c r="G883" s="24">
        <f t="shared" si="3"/>
        <v>0</v>
      </c>
      <c r="H883" s="24">
        <f>'GAS SALES'!R517+G883</f>
        <v>0</v>
      </c>
      <c r="I883" s="24"/>
      <c r="J883" s="24"/>
      <c r="K883" s="24">
        <f t="shared" si="4"/>
        <v>0</v>
      </c>
      <c r="L883" s="2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51"/>
      <c r="B884" s="52">
        <f>'GAS SALES'!S518</f>
        <v>0</v>
      </c>
      <c r="C884" s="24"/>
      <c r="D884" s="15"/>
      <c r="E884" s="24">
        <f t="shared" si="1"/>
        <v>0</v>
      </c>
      <c r="F884" s="24">
        <f t="shared" si="6"/>
        <v>0</v>
      </c>
      <c r="G884" s="24">
        <f t="shared" si="3"/>
        <v>0</v>
      </c>
      <c r="H884" s="24">
        <f>'GAS SALES'!R518+G884</f>
        <v>0</v>
      </c>
      <c r="I884" s="24"/>
      <c r="J884" s="24"/>
      <c r="K884" s="24">
        <f t="shared" si="4"/>
        <v>0</v>
      </c>
      <c r="L884" s="2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51"/>
      <c r="B885" s="52">
        <f>'GAS SALES'!S519</f>
        <v>0</v>
      </c>
      <c r="C885" s="24"/>
      <c r="D885" s="15"/>
      <c r="E885" s="24">
        <f t="shared" si="1"/>
        <v>0</v>
      </c>
      <c r="F885" s="24">
        <f t="shared" si="6"/>
        <v>0</v>
      </c>
      <c r="G885" s="24">
        <f t="shared" si="3"/>
        <v>0</v>
      </c>
      <c r="H885" s="24">
        <f>'GAS SALES'!R519+G885</f>
        <v>0</v>
      </c>
      <c r="I885" s="24"/>
      <c r="J885" s="24"/>
      <c r="K885" s="24">
        <f t="shared" si="4"/>
        <v>0</v>
      </c>
      <c r="L885" s="2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51"/>
      <c r="B886" s="52">
        <f>'GAS SALES'!S520</f>
        <v>0</v>
      </c>
      <c r="C886" s="24"/>
      <c r="D886" s="15"/>
      <c r="E886" s="24">
        <f t="shared" si="1"/>
        <v>0</v>
      </c>
      <c r="F886" s="24">
        <f t="shared" si="6"/>
        <v>0</v>
      </c>
      <c r="G886" s="24">
        <f t="shared" si="3"/>
        <v>0</v>
      </c>
      <c r="H886" s="24">
        <f>'GAS SALES'!R520+G886</f>
        <v>0</v>
      </c>
      <c r="I886" s="24"/>
      <c r="J886" s="24"/>
      <c r="K886" s="24">
        <f t="shared" si="4"/>
        <v>0</v>
      </c>
      <c r="L886" s="2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51"/>
      <c r="B887" s="52">
        <f>'GAS SALES'!S521</f>
        <v>0</v>
      </c>
      <c r="C887" s="24"/>
      <c r="D887" s="15"/>
      <c r="E887" s="24">
        <f t="shared" si="1"/>
        <v>0</v>
      </c>
      <c r="F887" s="24">
        <f t="shared" si="6"/>
        <v>0</v>
      </c>
      <c r="G887" s="24">
        <f t="shared" si="3"/>
        <v>0</v>
      </c>
      <c r="H887" s="24">
        <f>'GAS SALES'!R521+G887</f>
        <v>0</v>
      </c>
      <c r="I887" s="24"/>
      <c r="J887" s="24"/>
      <c r="K887" s="24">
        <f t="shared" si="4"/>
        <v>0</v>
      </c>
      <c r="L887" s="2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51"/>
      <c r="B888" s="52">
        <f>'GAS SALES'!S522</f>
        <v>0</v>
      </c>
      <c r="C888" s="24"/>
      <c r="D888" s="15"/>
      <c r="E888" s="24">
        <f t="shared" si="1"/>
        <v>0</v>
      </c>
      <c r="F888" s="24">
        <f t="shared" si="6"/>
        <v>0</v>
      </c>
      <c r="G888" s="24">
        <f t="shared" si="3"/>
        <v>0</v>
      </c>
      <c r="H888" s="24">
        <f>'GAS SALES'!R522+G888</f>
        <v>0</v>
      </c>
      <c r="I888" s="24"/>
      <c r="J888" s="24"/>
      <c r="K888" s="24">
        <f t="shared" si="4"/>
        <v>0</v>
      </c>
      <c r="L888" s="2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51"/>
      <c r="B889" s="52">
        <f>'GAS SALES'!S523</f>
        <v>0</v>
      </c>
      <c r="C889" s="24"/>
      <c r="D889" s="15"/>
      <c r="E889" s="24">
        <f t="shared" si="1"/>
        <v>0</v>
      </c>
      <c r="F889" s="24">
        <f t="shared" si="6"/>
        <v>0</v>
      </c>
      <c r="G889" s="24">
        <f t="shared" si="3"/>
        <v>0</v>
      </c>
      <c r="H889" s="24">
        <f>'GAS SALES'!R523+G889</f>
        <v>0</v>
      </c>
      <c r="I889" s="24"/>
      <c r="J889" s="24"/>
      <c r="K889" s="24">
        <f t="shared" si="4"/>
        <v>0</v>
      </c>
      <c r="L889" s="2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51"/>
      <c r="B890" s="52">
        <f>'GAS SALES'!S524</f>
        <v>0</v>
      </c>
      <c r="C890" s="24"/>
      <c r="D890" s="15"/>
      <c r="E890" s="24">
        <f t="shared" si="1"/>
        <v>0</v>
      </c>
      <c r="F890" s="24">
        <f t="shared" si="6"/>
        <v>0</v>
      </c>
      <c r="G890" s="24">
        <f t="shared" si="3"/>
        <v>0</v>
      </c>
      <c r="H890" s="24">
        <f>'GAS SALES'!R524+G890</f>
        <v>0</v>
      </c>
      <c r="I890" s="24"/>
      <c r="J890" s="24"/>
      <c r="K890" s="24">
        <f t="shared" si="4"/>
        <v>0</v>
      </c>
      <c r="L890" s="2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51"/>
      <c r="B891" s="52">
        <f>'GAS SALES'!S525</f>
        <v>0</v>
      </c>
      <c r="C891" s="24"/>
      <c r="D891" s="15"/>
      <c r="E891" s="24">
        <f t="shared" si="1"/>
        <v>0</v>
      </c>
      <c r="F891" s="24">
        <f t="shared" si="6"/>
        <v>0</v>
      </c>
      <c r="G891" s="24">
        <f t="shared" si="3"/>
        <v>0</v>
      </c>
      <c r="H891" s="24">
        <f>'GAS SALES'!R525+G891</f>
        <v>0</v>
      </c>
      <c r="I891" s="24"/>
      <c r="J891" s="24"/>
      <c r="K891" s="24">
        <f t="shared" si="4"/>
        <v>0</v>
      </c>
      <c r="L891" s="2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51"/>
      <c r="B892" s="52">
        <f>'GAS SALES'!S526</f>
        <v>0</v>
      </c>
      <c r="C892" s="24"/>
      <c r="D892" s="15"/>
      <c r="E892" s="24">
        <f t="shared" si="1"/>
        <v>0</v>
      </c>
      <c r="F892" s="24">
        <f t="shared" si="6"/>
        <v>0</v>
      </c>
      <c r="G892" s="24">
        <f t="shared" si="3"/>
        <v>0</v>
      </c>
      <c r="H892" s="24">
        <f>'GAS SALES'!R526+G892</f>
        <v>0</v>
      </c>
      <c r="I892" s="24"/>
      <c r="J892" s="24"/>
      <c r="K892" s="24">
        <f t="shared" si="4"/>
        <v>0</v>
      </c>
      <c r="L892" s="2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51"/>
      <c r="B893" s="52">
        <f>'GAS SALES'!S527</f>
        <v>0</v>
      </c>
      <c r="C893" s="24"/>
      <c r="D893" s="15"/>
      <c r="E893" s="24">
        <f t="shared" si="1"/>
        <v>0</v>
      </c>
      <c r="F893" s="24">
        <f t="shared" si="6"/>
        <v>0</v>
      </c>
      <c r="G893" s="24">
        <f t="shared" si="3"/>
        <v>0</v>
      </c>
      <c r="H893" s="24">
        <f>'GAS SALES'!R527+G893</f>
        <v>0</v>
      </c>
      <c r="I893" s="24"/>
      <c r="J893" s="24"/>
      <c r="K893" s="24">
        <f t="shared" si="4"/>
        <v>0</v>
      </c>
      <c r="L893" s="2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51"/>
      <c r="B894" s="52">
        <f>'GAS SALES'!S528</f>
        <v>0</v>
      </c>
      <c r="C894" s="24"/>
      <c r="D894" s="15"/>
      <c r="E894" s="24">
        <f t="shared" si="1"/>
        <v>0</v>
      </c>
      <c r="F894" s="24">
        <f t="shared" si="6"/>
        <v>0</v>
      </c>
      <c r="G894" s="24">
        <f t="shared" si="3"/>
        <v>0</v>
      </c>
      <c r="H894" s="24">
        <f>'GAS SALES'!R528+G894</f>
        <v>0</v>
      </c>
      <c r="I894" s="24"/>
      <c r="J894" s="24"/>
      <c r="K894" s="24">
        <f t="shared" si="4"/>
        <v>0</v>
      </c>
      <c r="L894" s="2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51"/>
      <c r="B895" s="52">
        <f>'GAS SALES'!S529</f>
        <v>0</v>
      </c>
      <c r="C895" s="24"/>
      <c r="D895" s="15"/>
      <c r="E895" s="24">
        <f t="shared" si="1"/>
        <v>0</v>
      </c>
      <c r="F895" s="24">
        <f t="shared" si="6"/>
        <v>0</v>
      </c>
      <c r="G895" s="24">
        <f t="shared" si="3"/>
        <v>0</v>
      </c>
      <c r="H895" s="24">
        <f>'GAS SALES'!R529+G895</f>
        <v>0</v>
      </c>
      <c r="I895" s="24"/>
      <c r="J895" s="24"/>
      <c r="K895" s="24">
        <f t="shared" si="4"/>
        <v>0</v>
      </c>
      <c r="L895" s="2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51"/>
      <c r="B896" s="52">
        <f>'GAS SALES'!S530</f>
        <v>0</v>
      </c>
      <c r="C896" s="24"/>
      <c r="D896" s="15"/>
      <c r="E896" s="24">
        <f t="shared" si="1"/>
        <v>0</v>
      </c>
      <c r="F896" s="24">
        <f t="shared" si="6"/>
        <v>0</v>
      </c>
      <c r="G896" s="24">
        <f t="shared" si="3"/>
        <v>0</v>
      </c>
      <c r="H896" s="24">
        <f>'GAS SALES'!R530+G896</f>
        <v>0</v>
      </c>
      <c r="I896" s="24"/>
      <c r="J896" s="24"/>
      <c r="K896" s="24">
        <f t="shared" si="4"/>
        <v>0</v>
      </c>
      <c r="L896" s="2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51"/>
      <c r="B897" s="52">
        <f>'GAS SALES'!S531</f>
        <v>0</v>
      </c>
      <c r="C897" s="24"/>
      <c r="D897" s="15"/>
      <c r="E897" s="24">
        <f t="shared" si="1"/>
        <v>0</v>
      </c>
      <c r="F897" s="24">
        <f t="shared" si="6"/>
        <v>0</v>
      </c>
      <c r="G897" s="24">
        <f t="shared" si="3"/>
        <v>0</v>
      </c>
      <c r="H897" s="24">
        <f>'GAS SALES'!R531+G897</f>
        <v>0</v>
      </c>
      <c r="I897" s="24"/>
      <c r="J897" s="24"/>
      <c r="K897" s="24">
        <f t="shared" si="4"/>
        <v>0</v>
      </c>
      <c r="L897" s="2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51"/>
      <c r="B898" s="52">
        <f>'GAS SALES'!S532</f>
        <v>0</v>
      </c>
      <c r="C898" s="24"/>
      <c r="D898" s="15"/>
      <c r="E898" s="24">
        <f t="shared" si="1"/>
        <v>0</v>
      </c>
      <c r="F898" s="24">
        <f t="shared" si="6"/>
        <v>0</v>
      </c>
      <c r="G898" s="24">
        <f t="shared" si="3"/>
        <v>0</v>
      </c>
      <c r="H898" s="24">
        <f>'GAS SALES'!R532+G898</f>
        <v>0</v>
      </c>
      <c r="I898" s="24"/>
      <c r="J898" s="24"/>
      <c r="K898" s="24">
        <f t="shared" si="4"/>
        <v>0</v>
      </c>
      <c r="L898" s="2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51"/>
      <c r="B899" s="52">
        <f>'GAS SALES'!S533</f>
        <v>0</v>
      </c>
      <c r="C899" s="24"/>
      <c r="D899" s="15"/>
      <c r="E899" s="24">
        <f t="shared" si="1"/>
        <v>0</v>
      </c>
      <c r="F899" s="24">
        <f t="shared" si="6"/>
        <v>0</v>
      </c>
      <c r="G899" s="24">
        <f t="shared" si="3"/>
        <v>0</v>
      </c>
      <c r="H899" s="24">
        <f>'GAS SALES'!R533+G899</f>
        <v>0</v>
      </c>
      <c r="I899" s="24"/>
      <c r="J899" s="24"/>
      <c r="K899" s="24">
        <f t="shared" si="4"/>
        <v>0</v>
      </c>
      <c r="L899" s="2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51"/>
      <c r="B900" s="52">
        <f>'GAS SALES'!S534</f>
        <v>0</v>
      </c>
      <c r="C900" s="24"/>
      <c r="D900" s="15"/>
      <c r="E900" s="24">
        <f t="shared" si="1"/>
        <v>0</v>
      </c>
      <c r="F900" s="24">
        <f t="shared" si="6"/>
        <v>0</v>
      </c>
      <c r="G900" s="24">
        <f t="shared" si="3"/>
        <v>0</v>
      </c>
      <c r="H900" s="24">
        <f>'GAS SALES'!R534+G900</f>
        <v>0</v>
      </c>
      <c r="I900" s="24"/>
      <c r="J900" s="24"/>
      <c r="K900" s="24">
        <f t="shared" si="4"/>
        <v>0</v>
      </c>
      <c r="L900" s="2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51"/>
      <c r="B901" s="52">
        <f>'GAS SALES'!S535</f>
        <v>0</v>
      </c>
      <c r="C901" s="24"/>
      <c r="D901" s="15"/>
      <c r="E901" s="24">
        <f t="shared" si="1"/>
        <v>0</v>
      </c>
      <c r="F901" s="24">
        <f t="shared" si="6"/>
        <v>0</v>
      </c>
      <c r="G901" s="24">
        <f t="shared" si="3"/>
        <v>0</v>
      </c>
      <c r="H901" s="24">
        <f>'GAS SALES'!R535+G901</f>
        <v>0</v>
      </c>
      <c r="I901" s="24"/>
      <c r="J901" s="24"/>
      <c r="K901" s="24">
        <f t="shared" si="4"/>
        <v>0</v>
      </c>
      <c r="L901" s="2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51"/>
      <c r="B902" s="52">
        <f>'GAS SALES'!S536</f>
        <v>0</v>
      </c>
      <c r="C902" s="24"/>
      <c r="D902" s="15"/>
      <c r="E902" s="24">
        <f t="shared" si="1"/>
        <v>0</v>
      </c>
      <c r="F902" s="24">
        <f t="shared" si="6"/>
        <v>0</v>
      </c>
      <c r="G902" s="24">
        <f t="shared" si="3"/>
        <v>0</v>
      </c>
      <c r="H902" s="24">
        <f>'GAS SALES'!R536+G902</f>
        <v>0</v>
      </c>
      <c r="I902" s="24"/>
      <c r="J902" s="24"/>
      <c r="K902" s="24">
        <f t="shared" si="4"/>
        <v>0</v>
      </c>
      <c r="L902" s="2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51"/>
      <c r="B903" s="52">
        <f>'GAS SALES'!S537</f>
        <v>0</v>
      </c>
      <c r="C903" s="24"/>
      <c r="D903" s="15"/>
      <c r="E903" s="24">
        <f t="shared" si="1"/>
        <v>0</v>
      </c>
      <c r="F903" s="24">
        <f t="shared" si="6"/>
        <v>0</v>
      </c>
      <c r="G903" s="24">
        <f t="shared" si="3"/>
        <v>0</v>
      </c>
      <c r="H903" s="24">
        <f>'GAS SALES'!R537+G903</f>
        <v>0</v>
      </c>
      <c r="I903" s="24"/>
      <c r="J903" s="24"/>
      <c r="K903" s="24">
        <f t="shared" si="4"/>
        <v>0</v>
      </c>
      <c r="L903" s="2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51"/>
      <c r="B904" s="52">
        <f>'GAS SALES'!S538</f>
        <v>0</v>
      </c>
      <c r="C904" s="24"/>
      <c r="D904" s="15"/>
      <c r="E904" s="24">
        <f t="shared" si="1"/>
        <v>0</v>
      </c>
      <c r="F904" s="24">
        <f t="shared" si="6"/>
        <v>0</v>
      </c>
      <c r="G904" s="24">
        <f t="shared" si="3"/>
        <v>0</v>
      </c>
      <c r="H904" s="24">
        <f>'GAS SALES'!R538+G904</f>
        <v>0</v>
      </c>
      <c r="I904" s="24"/>
      <c r="J904" s="24"/>
      <c r="K904" s="24">
        <f t="shared" si="4"/>
        <v>0</v>
      </c>
      <c r="L904" s="2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51"/>
      <c r="B905" s="52">
        <f>'GAS SALES'!S539</f>
        <v>0</v>
      </c>
      <c r="C905" s="24"/>
      <c r="D905" s="15"/>
      <c r="E905" s="24">
        <f t="shared" si="1"/>
        <v>0</v>
      </c>
      <c r="F905" s="24">
        <f t="shared" si="6"/>
        <v>0</v>
      </c>
      <c r="G905" s="24">
        <f t="shared" si="3"/>
        <v>0</v>
      </c>
      <c r="H905" s="24">
        <f>'GAS SALES'!R539+G905</f>
        <v>0</v>
      </c>
      <c r="I905" s="24"/>
      <c r="J905" s="24"/>
      <c r="K905" s="24">
        <f t="shared" si="4"/>
        <v>0</v>
      </c>
      <c r="L905" s="2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51"/>
      <c r="B906" s="52">
        <f>'GAS SALES'!S540</f>
        <v>0</v>
      </c>
      <c r="C906" s="24"/>
      <c r="D906" s="15"/>
      <c r="E906" s="24">
        <f t="shared" si="1"/>
        <v>0</v>
      </c>
      <c r="F906" s="24">
        <f t="shared" si="6"/>
        <v>0</v>
      </c>
      <c r="G906" s="24">
        <f t="shared" si="3"/>
        <v>0</v>
      </c>
      <c r="H906" s="24">
        <f>'GAS SALES'!R540+G906</f>
        <v>0</v>
      </c>
      <c r="I906" s="24"/>
      <c r="J906" s="24"/>
      <c r="K906" s="24">
        <f t="shared" si="4"/>
        <v>0</v>
      </c>
      <c r="L906" s="2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51"/>
      <c r="B907" s="52">
        <f>'GAS SALES'!S541</f>
        <v>0</v>
      </c>
      <c r="C907" s="24"/>
      <c r="D907" s="15"/>
      <c r="E907" s="24">
        <f t="shared" si="1"/>
        <v>0</v>
      </c>
      <c r="F907" s="24">
        <f t="shared" si="6"/>
        <v>0</v>
      </c>
      <c r="G907" s="24">
        <f t="shared" si="3"/>
        <v>0</v>
      </c>
      <c r="H907" s="24">
        <f>'GAS SALES'!R541+G907</f>
        <v>0</v>
      </c>
      <c r="I907" s="24"/>
      <c r="J907" s="24"/>
      <c r="K907" s="24">
        <f t="shared" si="4"/>
        <v>0</v>
      </c>
      <c r="L907" s="2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51"/>
      <c r="B908" s="52">
        <f>'GAS SALES'!S542</f>
        <v>0</v>
      </c>
      <c r="C908" s="24"/>
      <c r="D908" s="15"/>
      <c r="E908" s="24">
        <f t="shared" si="1"/>
        <v>0</v>
      </c>
      <c r="F908" s="24">
        <f t="shared" si="6"/>
        <v>0</v>
      </c>
      <c r="G908" s="24">
        <f t="shared" si="3"/>
        <v>0</v>
      </c>
      <c r="H908" s="24">
        <f>'GAS SALES'!R542+G908</f>
        <v>0</v>
      </c>
      <c r="I908" s="24"/>
      <c r="J908" s="24"/>
      <c r="K908" s="24">
        <f t="shared" si="4"/>
        <v>0</v>
      </c>
      <c r="L908" s="2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51"/>
      <c r="B909" s="52">
        <f>'GAS SALES'!S543</f>
        <v>0</v>
      </c>
      <c r="C909" s="24"/>
      <c r="D909" s="15"/>
      <c r="E909" s="24">
        <f t="shared" si="1"/>
        <v>0</v>
      </c>
      <c r="F909" s="24">
        <f t="shared" si="6"/>
        <v>0</v>
      </c>
      <c r="G909" s="24">
        <f t="shared" si="3"/>
        <v>0</v>
      </c>
      <c r="H909" s="24">
        <f>'GAS SALES'!R543+G909</f>
        <v>0</v>
      </c>
      <c r="I909" s="24"/>
      <c r="J909" s="24"/>
      <c r="K909" s="24">
        <f t="shared" si="4"/>
        <v>0</v>
      </c>
      <c r="L909" s="2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51"/>
      <c r="B910" s="52">
        <f>'GAS SALES'!S544</f>
        <v>0</v>
      </c>
      <c r="C910" s="24"/>
      <c r="D910" s="15"/>
      <c r="E910" s="24">
        <f t="shared" si="1"/>
        <v>0</v>
      </c>
      <c r="F910" s="24">
        <f t="shared" si="6"/>
        <v>0</v>
      </c>
      <c r="G910" s="24">
        <f t="shared" si="3"/>
        <v>0</v>
      </c>
      <c r="H910" s="24">
        <f>'GAS SALES'!R544+G910</f>
        <v>0</v>
      </c>
      <c r="I910" s="24"/>
      <c r="J910" s="24"/>
      <c r="K910" s="24">
        <f t="shared" si="4"/>
        <v>0</v>
      </c>
      <c r="L910" s="2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51"/>
      <c r="B911" s="52">
        <f>'GAS SALES'!S545</f>
        <v>0</v>
      </c>
      <c r="C911" s="24"/>
      <c r="D911" s="15"/>
      <c r="E911" s="24">
        <f t="shared" si="1"/>
        <v>0</v>
      </c>
      <c r="F911" s="24">
        <f t="shared" si="6"/>
        <v>0</v>
      </c>
      <c r="G911" s="24">
        <f t="shared" si="3"/>
        <v>0</v>
      </c>
      <c r="H911" s="24">
        <f>'GAS SALES'!R545+G911</f>
        <v>0</v>
      </c>
      <c r="I911" s="24"/>
      <c r="J911" s="24"/>
      <c r="K911" s="24">
        <f t="shared" si="4"/>
        <v>0</v>
      </c>
      <c r="L911" s="2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51"/>
      <c r="B912" s="52">
        <f>'GAS SALES'!S546</f>
        <v>0</v>
      </c>
      <c r="C912" s="24"/>
      <c r="D912" s="15"/>
      <c r="E912" s="24">
        <f t="shared" si="1"/>
        <v>0</v>
      </c>
      <c r="F912" s="24">
        <f t="shared" si="6"/>
        <v>0</v>
      </c>
      <c r="G912" s="24">
        <f t="shared" si="3"/>
        <v>0</v>
      </c>
      <c r="H912" s="24">
        <f>'GAS SALES'!R546+G912</f>
        <v>0</v>
      </c>
      <c r="I912" s="24"/>
      <c r="J912" s="24"/>
      <c r="K912" s="24">
        <f t="shared" si="4"/>
        <v>0</v>
      </c>
      <c r="L912" s="2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51"/>
      <c r="B913" s="52">
        <f>'GAS SALES'!S547</f>
        <v>0</v>
      </c>
      <c r="C913" s="24"/>
      <c r="D913" s="15"/>
      <c r="E913" s="24">
        <f t="shared" si="1"/>
        <v>0</v>
      </c>
      <c r="F913" s="24">
        <f t="shared" si="6"/>
        <v>0</v>
      </c>
      <c r="G913" s="24">
        <f t="shared" si="3"/>
        <v>0</v>
      </c>
      <c r="H913" s="24">
        <f>'GAS SALES'!R547+G913</f>
        <v>0</v>
      </c>
      <c r="I913" s="24"/>
      <c r="J913" s="24"/>
      <c r="K913" s="24">
        <f t="shared" si="4"/>
        <v>0</v>
      </c>
      <c r="L913" s="2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51"/>
      <c r="B914" s="52">
        <f>'GAS SALES'!S548</f>
        <v>0</v>
      </c>
      <c r="C914" s="24"/>
      <c r="D914" s="15"/>
      <c r="E914" s="24">
        <f t="shared" si="1"/>
        <v>0</v>
      </c>
      <c r="F914" s="24">
        <f t="shared" si="6"/>
        <v>0</v>
      </c>
      <c r="G914" s="24">
        <f t="shared" si="3"/>
        <v>0</v>
      </c>
      <c r="H914" s="24">
        <f>'GAS SALES'!R548+G914</f>
        <v>0</v>
      </c>
      <c r="I914" s="24"/>
      <c r="J914" s="24"/>
      <c r="K914" s="24">
        <f t="shared" si="4"/>
        <v>0</v>
      </c>
      <c r="L914" s="2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51"/>
      <c r="B915" s="52">
        <f>'GAS SALES'!S549</f>
        <v>0</v>
      </c>
      <c r="C915" s="24"/>
      <c r="D915" s="15"/>
      <c r="E915" s="24">
        <f t="shared" si="1"/>
        <v>0</v>
      </c>
      <c r="F915" s="24">
        <f t="shared" si="6"/>
        <v>0</v>
      </c>
      <c r="G915" s="24">
        <f t="shared" si="3"/>
        <v>0</v>
      </c>
      <c r="H915" s="24">
        <f>'GAS SALES'!R549+G915</f>
        <v>0</v>
      </c>
      <c r="I915" s="24"/>
      <c r="J915" s="24"/>
      <c r="K915" s="24">
        <f t="shared" si="4"/>
        <v>0</v>
      </c>
      <c r="L915" s="2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51"/>
      <c r="B916" s="52">
        <f>'GAS SALES'!S550</f>
        <v>0</v>
      </c>
      <c r="C916" s="24"/>
      <c r="D916" s="15"/>
      <c r="E916" s="24">
        <f t="shared" si="1"/>
        <v>0</v>
      </c>
      <c r="F916" s="24">
        <f t="shared" si="6"/>
        <v>0</v>
      </c>
      <c r="G916" s="24">
        <f t="shared" si="3"/>
        <v>0</v>
      </c>
      <c r="H916" s="24">
        <f>'GAS SALES'!R550+G916</f>
        <v>0</v>
      </c>
      <c r="I916" s="24"/>
      <c r="J916" s="24"/>
      <c r="K916" s="24">
        <f t="shared" si="4"/>
        <v>0</v>
      </c>
      <c r="L916" s="2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51"/>
      <c r="B917" s="52">
        <f>'GAS SALES'!S551</f>
        <v>0</v>
      </c>
      <c r="C917" s="24"/>
      <c r="D917" s="15"/>
      <c r="E917" s="24">
        <f t="shared" si="1"/>
        <v>0</v>
      </c>
      <c r="F917" s="24">
        <f t="shared" si="6"/>
        <v>0</v>
      </c>
      <c r="G917" s="24">
        <f t="shared" si="3"/>
        <v>0</v>
      </c>
      <c r="H917" s="24">
        <f>'GAS SALES'!R551+G917</f>
        <v>0</v>
      </c>
      <c r="I917" s="24"/>
      <c r="J917" s="24"/>
      <c r="K917" s="24">
        <f t="shared" si="4"/>
        <v>0</v>
      </c>
      <c r="L917" s="2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51"/>
      <c r="B918" s="52">
        <f>'GAS SALES'!S552</f>
        <v>0</v>
      </c>
      <c r="C918" s="24"/>
      <c r="D918" s="15"/>
      <c r="E918" s="24">
        <f t="shared" si="1"/>
        <v>0</v>
      </c>
      <c r="F918" s="24">
        <f t="shared" si="6"/>
        <v>0</v>
      </c>
      <c r="G918" s="24">
        <f t="shared" si="3"/>
        <v>0</v>
      </c>
      <c r="H918" s="24">
        <f>'GAS SALES'!R552+G918</f>
        <v>0</v>
      </c>
      <c r="I918" s="24"/>
      <c r="J918" s="24"/>
      <c r="K918" s="24">
        <f t="shared" si="4"/>
        <v>0</v>
      </c>
      <c r="L918" s="2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51"/>
      <c r="B919" s="52">
        <f>'GAS SALES'!S553</f>
        <v>0</v>
      </c>
      <c r="C919" s="24"/>
      <c r="D919" s="15"/>
      <c r="E919" s="24">
        <f t="shared" si="1"/>
        <v>0</v>
      </c>
      <c r="F919" s="24">
        <f t="shared" si="6"/>
        <v>0</v>
      </c>
      <c r="G919" s="24">
        <f t="shared" si="3"/>
        <v>0</v>
      </c>
      <c r="H919" s="24">
        <f>'GAS SALES'!R553+G919</f>
        <v>0</v>
      </c>
      <c r="I919" s="24"/>
      <c r="J919" s="24"/>
      <c r="K919" s="24">
        <f t="shared" si="4"/>
        <v>0</v>
      </c>
      <c r="L919" s="2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51"/>
      <c r="B920" s="52">
        <f>'GAS SALES'!S554</f>
        <v>0</v>
      </c>
      <c r="C920" s="24"/>
      <c r="D920" s="15"/>
      <c r="E920" s="24">
        <f t="shared" si="1"/>
        <v>0</v>
      </c>
      <c r="F920" s="24">
        <f t="shared" si="6"/>
        <v>0</v>
      </c>
      <c r="G920" s="24">
        <f t="shared" si="3"/>
        <v>0</v>
      </c>
      <c r="H920" s="24">
        <f>'GAS SALES'!R554+G920</f>
        <v>0</v>
      </c>
      <c r="I920" s="24"/>
      <c r="J920" s="24"/>
      <c r="K920" s="24">
        <f t="shared" si="4"/>
        <v>0</v>
      </c>
      <c r="L920" s="2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51"/>
      <c r="B921" s="52">
        <f>'GAS SALES'!S555</f>
        <v>0</v>
      </c>
      <c r="C921" s="24"/>
      <c r="D921" s="15"/>
      <c r="E921" s="24">
        <f t="shared" si="1"/>
        <v>0</v>
      </c>
      <c r="F921" s="24">
        <f t="shared" si="6"/>
        <v>0</v>
      </c>
      <c r="G921" s="24">
        <f t="shared" si="3"/>
        <v>0</v>
      </c>
      <c r="H921" s="24">
        <f>'GAS SALES'!R555+G921</f>
        <v>0</v>
      </c>
      <c r="I921" s="24"/>
      <c r="J921" s="24"/>
      <c r="K921" s="24">
        <f t="shared" si="4"/>
        <v>0</v>
      </c>
      <c r="L921" s="2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51"/>
      <c r="B922" s="52">
        <f>'GAS SALES'!S556</f>
        <v>0</v>
      </c>
      <c r="C922" s="24"/>
      <c r="D922" s="15"/>
      <c r="E922" s="24">
        <f t="shared" si="1"/>
        <v>0</v>
      </c>
      <c r="F922" s="24">
        <f t="shared" si="6"/>
        <v>0</v>
      </c>
      <c r="G922" s="24">
        <f t="shared" si="3"/>
        <v>0</v>
      </c>
      <c r="H922" s="24">
        <f>'GAS SALES'!R556+G922</f>
        <v>0</v>
      </c>
      <c r="I922" s="24"/>
      <c r="J922" s="24"/>
      <c r="K922" s="24">
        <f t="shared" si="4"/>
        <v>0</v>
      </c>
      <c r="L922" s="2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51"/>
      <c r="B923" s="52">
        <f>'GAS SALES'!S557</f>
        <v>0</v>
      </c>
      <c r="C923" s="24"/>
      <c r="D923" s="15"/>
      <c r="E923" s="24">
        <f t="shared" si="1"/>
        <v>0</v>
      </c>
      <c r="F923" s="24">
        <f t="shared" si="6"/>
        <v>0</v>
      </c>
      <c r="G923" s="24">
        <f t="shared" si="3"/>
        <v>0</v>
      </c>
      <c r="H923" s="24">
        <f>'GAS SALES'!R557+G923</f>
        <v>0</v>
      </c>
      <c r="I923" s="24"/>
      <c r="J923" s="24"/>
      <c r="K923" s="24">
        <f t="shared" si="4"/>
        <v>0</v>
      </c>
      <c r="L923" s="2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51"/>
      <c r="B924" s="52">
        <f>'GAS SALES'!S558</f>
        <v>0</v>
      </c>
      <c r="C924" s="24"/>
      <c r="D924" s="15"/>
      <c r="E924" s="24">
        <f t="shared" si="1"/>
        <v>0</v>
      </c>
      <c r="F924" s="24">
        <f t="shared" si="6"/>
        <v>0</v>
      </c>
      <c r="G924" s="24">
        <f t="shared" si="3"/>
        <v>0</v>
      </c>
      <c r="H924" s="24">
        <f>'GAS SALES'!R558+G924</f>
        <v>0</v>
      </c>
      <c r="I924" s="24"/>
      <c r="J924" s="24"/>
      <c r="K924" s="24">
        <f t="shared" si="4"/>
        <v>0</v>
      </c>
      <c r="L924" s="2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51"/>
      <c r="B925" s="52">
        <f>'GAS SALES'!S559</f>
        <v>0</v>
      </c>
      <c r="C925" s="24"/>
      <c r="D925" s="15"/>
      <c r="E925" s="24">
        <f t="shared" si="1"/>
        <v>0</v>
      </c>
      <c r="F925" s="24">
        <f t="shared" si="6"/>
        <v>0</v>
      </c>
      <c r="G925" s="24">
        <f t="shared" si="3"/>
        <v>0</v>
      </c>
      <c r="H925" s="24">
        <f>'GAS SALES'!R559+G925</f>
        <v>0</v>
      </c>
      <c r="I925" s="24"/>
      <c r="J925" s="24"/>
      <c r="K925" s="24">
        <f t="shared" si="4"/>
        <v>0</v>
      </c>
      <c r="L925" s="2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51"/>
      <c r="B926" s="52">
        <f>'GAS SALES'!S560</f>
        <v>0</v>
      </c>
      <c r="C926" s="24"/>
      <c r="D926" s="15"/>
      <c r="E926" s="24">
        <f t="shared" si="1"/>
        <v>0</v>
      </c>
      <c r="F926" s="24">
        <f t="shared" si="6"/>
        <v>0</v>
      </c>
      <c r="G926" s="24">
        <f t="shared" si="3"/>
        <v>0</v>
      </c>
      <c r="H926" s="24">
        <f>'GAS SALES'!R560+G926</f>
        <v>0</v>
      </c>
      <c r="I926" s="24"/>
      <c r="J926" s="24"/>
      <c r="K926" s="24">
        <f t="shared" si="4"/>
        <v>0</v>
      </c>
      <c r="L926" s="2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51"/>
      <c r="B927" s="52">
        <f>'GAS SALES'!S561</f>
        <v>0</v>
      </c>
      <c r="C927" s="24"/>
      <c r="D927" s="15"/>
      <c r="E927" s="24">
        <f t="shared" si="1"/>
        <v>0</v>
      </c>
      <c r="F927" s="24">
        <f t="shared" si="6"/>
        <v>0</v>
      </c>
      <c r="G927" s="24">
        <f t="shared" si="3"/>
        <v>0</v>
      </c>
      <c r="H927" s="24">
        <f>'GAS SALES'!R561+G927</f>
        <v>0</v>
      </c>
      <c r="I927" s="24"/>
      <c r="J927" s="24"/>
      <c r="K927" s="24">
        <f t="shared" si="4"/>
        <v>0</v>
      </c>
      <c r="L927" s="2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51"/>
      <c r="B928" s="52">
        <f>'GAS SALES'!S562</f>
        <v>0</v>
      </c>
      <c r="C928" s="24"/>
      <c r="D928" s="15"/>
      <c r="E928" s="24">
        <f t="shared" si="1"/>
        <v>0</v>
      </c>
      <c r="F928" s="24">
        <f t="shared" si="6"/>
        <v>0</v>
      </c>
      <c r="G928" s="24">
        <f t="shared" si="3"/>
        <v>0</v>
      </c>
      <c r="H928" s="24">
        <f>'GAS SALES'!R562+G928</f>
        <v>0</v>
      </c>
      <c r="I928" s="24"/>
      <c r="J928" s="24"/>
      <c r="K928" s="24">
        <f t="shared" si="4"/>
        <v>0</v>
      </c>
      <c r="L928" s="2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51"/>
      <c r="B929" s="52">
        <f>'GAS SALES'!S563</f>
        <v>0</v>
      </c>
      <c r="C929" s="24"/>
      <c r="D929" s="15"/>
      <c r="E929" s="24">
        <f t="shared" si="1"/>
        <v>0</v>
      </c>
      <c r="F929" s="24">
        <f t="shared" si="6"/>
        <v>0</v>
      </c>
      <c r="G929" s="24">
        <f t="shared" si="3"/>
        <v>0</v>
      </c>
      <c r="H929" s="24">
        <f>'GAS SALES'!R563+G929</f>
        <v>0</v>
      </c>
      <c r="I929" s="24"/>
      <c r="J929" s="24"/>
      <c r="K929" s="24">
        <f t="shared" si="4"/>
        <v>0</v>
      </c>
      <c r="L929" s="2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51"/>
      <c r="B930" s="52">
        <f>'GAS SALES'!S564</f>
        <v>0</v>
      </c>
      <c r="C930" s="24"/>
      <c r="D930" s="15"/>
      <c r="E930" s="24">
        <f t="shared" si="1"/>
        <v>0</v>
      </c>
      <c r="F930" s="24">
        <f t="shared" si="6"/>
        <v>0</v>
      </c>
      <c r="G930" s="24">
        <f t="shared" si="3"/>
        <v>0</v>
      </c>
      <c r="H930" s="24">
        <f>'GAS SALES'!R564+G930</f>
        <v>0</v>
      </c>
      <c r="I930" s="24"/>
      <c r="J930" s="24"/>
      <c r="K930" s="24">
        <f t="shared" si="4"/>
        <v>0</v>
      </c>
      <c r="L930" s="2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51"/>
      <c r="B931" s="52">
        <f>'GAS SALES'!S565</f>
        <v>0</v>
      </c>
      <c r="C931" s="24"/>
      <c r="D931" s="15"/>
      <c r="E931" s="24">
        <f t="shared" si="1"/>
        <v>0</v>
      </c>
      <c r="F931" s="24">
        <f t="shared" si="6"/>
        <v>0</v>
      </c>
      <c r="G931" s="24">
        <f t="shared" si="3"/>
        <v>0</v>
      </c>
      <c r="H931" s="24">
        <f>'GAS SALES'!R565+G931</f>
        <v>0</v>
      </c>
      <c r="I931" s="24"/>
      <c r="J931" s="24"/>
      <c r="K931" s="24">
        <f t="shared" si="4"/>
        <v>0</v>
      </c>
      <c r="L931" s="2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51"/>
      <c r="B932" s="52">
        <f>'GAS SALES'!S566</f>
        <v>0</v>
      </c>
      <c r="C932" s="24"/>
      <c r="D932" s="15"/>
      <c r="E932" s="24">
        <f t="shared" si="1"/>
        <v>0</v>
      </c>
      <c r="F932" s="24">
        <f t="shared" si="6"/>
        <v>0</v>
      </c>
      <c r="G932" s="24">
        <f t="shared" si="3"/>
        <v>0</v>
      </c>
      <c r="H932" s="24">
        <f>'GAS SALES'!R566+G932</f>
        <v>0</v>
      </c>
      <c r="I932" s="24"/>
      <c r="J932" s="24"/>
      <c r="K932" s="24">
        <f t="shared" si="4"/>
        <v>0</v>
      </c>
      <c r="L932" s="2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51"/>
      <c r="B933" s="52">
        <f>'GAS SALES'!S567</f>
        <v>0</v>
      </c>
      <c r="C933" s="24"/>
      <c r="D933" s="15"/>
      <c r="E933" s="24">
        <f t="shared" si="1"/>
        <v>0</v>
      </c>
      <c r="F933" s="24">
        <f t="shared" si="6"/>
        <v>0</v>
      </c>
      <c r="G933" s="24">
        <f t="shared" si="3"/>
        <v>0</v>
      </c>
      <c r="H933" s="24">
        <f>'GAS SALES'!R567+G933</f>
        <v>0</v>
      </c>
      <c r="I933" s="24"/>
      <c r="J933" s="24"/>
      <c r="K933" s="24">
        <f t="shared" si="4"/>
        <v>0</v>
      </c>
      <c r="L933" s="2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51"/>
      <c r="B934" s="52">
        <f>'GAS SALES'!S568</f>
        <v>0</v>
      </c>
      <c r="C934" s="24"/>
      <c r="D934" s="15"/>
      <c r="E934" s="24">
        <f t="shared" si="1"/>
        <v>0</v>
      </c>
      <c r="F934" s="24">
        <f t="shared" si="6"/>
        <v>0</v>
      </c>
      <c r="G934" s="24">
        <f t="shared" si="3"/>
        <v>0</v>
      </c>
      <c r="H934" s="24">
        <f>'GAS SALES'!R568+G934</f>
        <v>0</v>
      </c>
      <c r="I934" s="24"/>
      <c r="J934" s="24"/>
      <c r="K934" s="24">
        <f t="shared" si="4"/>
        <v>0</v>
      </c>
      <c r="L934" s="2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51"/>
      <c r="B935" s="52">
        <f>'GAS SALES'!S569</f>
        <v>0</v>
      </c>
      <c r="C935" s="24"/>
      <c r="D935" s="15"/>
      <c r="E935" s="24">
        <f t="shared" si="1"/>
        <v>0</v>
      </c>
      <c r="F935" s="24">
        <f t="shared" si="6"/>
        <v>0</v>
      </c>
      <c r="G935" s="24">
        <f t="shared" si="3"/>
        <v>0</v>
      </c>
      <c r="H935" s="24">
        <f>'GAS SALES'!R569+G935</f>
        <v>0</v>
      </c>
      <c r="I935" s="24"/>
      <c r="J935" s="24"/>
      <c r="K935" s="24">
        <f t="shared" si="4"/>
        <v>0</v>
      </c>
      <c r="L935" s="2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51"/>
      <c r="B936" s="52">
        <f>'GAS SALES'!S570</f>
        <v>0</v>
      </c>
      <c r="C936" s="24"/>
      <c r="D936" s="15"/>
      <c r="E936" s="24">
        <f t="shared" si="1"/>
        <v>0</v>
      </c>
      <c r="F936" s="24">
        <f t="shared" si="6"/>
        <v>0</v>
      </c>
      <c r="G936" s="24">
        <f t="shared" si="3"/>
        <v>0</v>
      </c>
      <c r="H936" s="24">
        <f>'GAS SALES'!R570+G936</f>
        <v>0</v>
      </c>
      <c r="I936" s="24"/>
      <c r="J936" s="24"/>
      <c r="K936" s="24">
        <f t="shared" si="4"/>
        <v>0</v>
      </c>
      <c r="L936" s="2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51"/>
      <c r="B937" s="52">
        <f>'GAS SALES'!S571</f>
        <v>0</v>
      </c>
      <c r="C937" s="24"/>
      <c r="D937" s="15"/>
      <c r="E937" s="24">
        <f t="shared" si="1"/>
        <v>0</v>
      </c>
      <c r="F937" s="24">
        <f t="shared" si="6"/>
        <v>0</v>
      </c>
      <c r="G937" s="24">
        <f t="shared" si="3"/>
        <v>0</v>
      </c>
      <c r="H937" s="24">
        <f>'GAS SALES'!R571+G937</f>
        <v>0</v>
      </c>
      <c r="I937" s="24"/>
      <c r="J937" s="24"/>
      <c r="K937" s="24">
        <f t="shared" si="4"/>
        <v>0</v>
      </c>
      <c r="L937" s="2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51"/>
      <c r="B938" s="52">
        <f>'GAS SALES'!S572</f>
        <v>0</v>
      </c>
      <c r="C938" s="24"/>
      <c r="D938" s="15"/>
      <c r="E938" s="24">
        <f t="shared" si="1"/>
        <v>0</v>
      </c>
      <c r="F938" s="24">
        <f t="shared" si="6"/>
        <v>0</v>
      </c>
      <c r="G938" s="24">
        <f t="shared" si="3"/>
        <v>0</v>
      </c>
      <c r="H938" s="24">
        <f>'GAS SALES'!R572+G938</f>
        <v>0</v>
      </c>
      <c r="I938" s="24"/>
      <c r="J938" s="24"/>
      <c r="K938" s="24">
        <f t="shared" si="4"/>
        <v>0</v>
      </c>
      <c r="L938" s="2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51"/>
      <c r="B939" s="52">
        <f>'GAS SALES'!S573</f>
        <v>0</v>
      </c>
      <c r="C939" s="24"/>
      <c r="D939" s="15"/>
      <c r="E939" s="24">
        <f t="shared" si="1"/>
        <v>0</v>
      </c>
      <c r="F939" s="24">
        <f t="shared" si="6"/>
        <v>0</v>
      </c>
      <c r="G939" s="24">
        <f t="shared" si="3"/>
        <v>0</v>
      </c>
      <c r="H939" s="24">
        <f>'GAS SALES'!R573+G939</f>
        <v>0</v>
      </c>
      <c r="I939" s="24"/>
      <c r="J939" s="24"/>
      <c r="K939" s="24">
        <f t="shared" si="4"/>
        <v>0</v>
      </c>
      <c r="L939" s="2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51"/>
      <c r="B940" s="52">
        <f>'GAS SALES'!S574</f>
        <v>0</v>
      </c>
      <c r="C940" s="24"/>
      <c r="D940" s="15"/>
      <c r="E940" s="24">
        <f t="shared" si="1"/>
        <v>0</v>
      </c>
      <c r="F940" s="24">
        <f t="shared" si="6"/>
        <v>0</v>
      </c>
      <c r="G940" s="24">
        <f t="shared" si="3"/>
        <v>0</v>
      </c>
      <c r="H940" s="24">
        <f>'GAS SALES'!R574+G940</f>
        <v>0</v>
      </c>
      <c r="I940" s="24"/>
      <c r="J940" s="24"/>
      <c r="K940" s="24">
        <f t="shared" si="4"/>
        <v>0</v>
      </c>
      <c r="L940" s="2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51"/>
      <c r="B941" s="52">
        <f>'GAS SALES'!S575</f>
        <v>0</v>
      </c>
      <c r="C941" s="24"/>
      <c r="D941" s="15"/>
      <c r="E941" s="24">
        <f t="shared" si="1"/>
        <v>0</v>
      </c>
      <c r="F941" s="24">
        <f t="shared" si="6"/>
        <v>0</v>
      </c>
      <c r="G941" s="24">
        <f t="shared" si="3"/>
        <v>0</v>
      </c>
      <c r="H941" s="24">
        <f>'GAS SALES'!R575+G941</f>
        <v>0</v>
      </c>
      <c r="I941" s="24"/>
      <c r="J941" s="24"/>
      <c r="K941" s="24">
        <f t="shared" si="4"/>
        <v>0</v>
      </c>
      <c r="L941" s="2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51"/>
      <c r="B942" s="52">
        <f>'GAS SALES'!S576</f>
        <v>0</v>
      </c>
      <c r="C942" s="24"/>
      <c r="D942" s="15"/>
      <c r="E942" s="24">
        <f t="shared" si="1"/>
        <v>0</v>
      </c>
      <c r="F942" s="24">
        <f t="shared" si="6"/>
        <v>0</v>
      </c>
      <c r="G942" s="24">
        <f t="shared" si="3"/>
        <v>0</v>
      </c>
      <c r="H942" s="24">
        <f>'GAS SALES'!R576+G942</f>
        <v>0</v>
      </c>
      <c r="I942" s="24"/>
      <c r="J942" s="24"/>
      <c r="K942" s="24">
        <f t="shared" si="4"/>
        <v>0</v>
      </c>
      <c r="L942" s="2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51"/>
      <c r="B943" s="52">
        <f>'GAS SALES'!S577</f>
        <v>0</v>
      </c>
      <c r="C943" s="24"/>
      <c r="D943" s="15"/>
      <c r="E943" s="24">
        <f t="shared" si="1"/>
        <v>0</v>
      </c>
      <c r="F943" s="24">
        <f t="shared" si="6"/>
        <v>0</v>
      </c>
      <c r="G943" s="24">
        <f t="shared" si="3"/>
        <v>0</v>
      </c>
      <c r="H943" s="24">
        <f>'GAS SALES'!R577+G943</f>
        <v>0</v>
      </c>
      <c r="I943" s="24"/>
      <c r="J943" s="24"/>
      <c r="K943" s="24">
        <f t="shared" si="4"/>
        <v>0</v>
      </c>
      <c r="L943" s="2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51"/>
      <c r="B944" s="52">
        <f>'GAS SALES'!S578</f>
        <v>0</v>
      </c>
      <c r="C944" s="24"/>
      <c r="D944" s="15"/>
      <c r="E944" s="24">
        <f t="shared" si="1"/>
        <v>0</v>
      </c>
      <c r="F944" s="24">
        <f t="shared" si="6"/>
        <v>0</v>
      </c>
      <c r="G944" s="24">
        <f t="shared" si="3"/>
        <v>0</v>
      </c>
      <c r="H944" s="24">
        <f>'GAS SALES'!R578+G944</f>
        <v>0</v>
      </c>
      <c r="I944" s="24"/>
      <c r="J944" s="24"/>
      <c r="K944" s="24">
        <f t="shared" si="4"/>
        <v>0</v>
      </c>
      <c r="L944" s="2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51"/>
      <c r="B945" s="52">
        <f>'GAS SALES'!S579</f>
        <v>0</v>
      </c>
      <c r="C945" s="24"/>
      <c r="D945" s="15"/>
      <c r="E945" s="24">
        <f t="shared" si="1"/>
        <v>0</v>
      </c>
      <c r="F945" s="24">
        <f t="shared" si="6"/>
        <v>0</v>
      </c>
      <c r="G945" s="24">
        <f t="shared" si="3"/>
        <v>0</v>
      </c>
      <c r="H945" s="24">
        <f>'GAS SALES'!R579+G945</f>
        <v>0</v>
      </c>
      <c r="I945" s="24"/>
      <c r="J945" s="24"/>
      <c r="K945" s="24">
        <f t="shared" si="4"/>
        <v>0</v>
      </c>
      <c r="L945" s="2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51"/>
      <c r="B946" s="52">
        <f>'GAS SALES'!S580</f>
        <v>0</v>
      </c>
      <c r="C946" s="24"/>
      <c r="D946" s="15"/>
      <c r="E946" s="24">
        <f t="shared" si="1"/>
        <v>0</v>
      </c>
      <c r="F946" s="24">
        <f t="shared" si="6"/>
        <v>0</v>
      </c>
      <c r="G946" s="24">
        <f t="shared" si="3"/>
        <v>0</v>
      </c>
      <c r="H946" s="24">
        <f>'GAS SALES'!R580+G946</f>
        <v>0</v>
      </c>
      <c r="I946" s="24"/>
      <c r="J946" s="24"/>
      <c r="K946" s="24">
        <f t="shared" si="4"/>
        <v>0</v>
      </c>
      <c r="L946" s="2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51"/>
      <c r="B947" s="52">
        <f>'GAS SALES'!S581</f>
        <v>0</v>
      </c>
      <c r="C947" s="24"/>
      <c r="D947" s="15"/>
      <c r="E947" s="24">
        <f t="shared" si="1"/>
        <v>0</v>
      </c>
      <c r="F947" s="24">
        <f t="shared" si="6"/>
        <v>0</v>
      </c>
      <c r="G947" s="24">
        <f t="shared" si="3"/>
        <v>0</v>
      </c>
      <c r="H947" s="24">
        <f>'GAS SALES'!R581+G947</f>
        <v>0</v>
      </c>
      <c r="I947" s="24"/>
      <c r="J947" s="24"/>
      <c r="K947" s="24">
        <f t="shared" si="4"/>
        <v>0</v>
      </c>
      <c r="L947" s="2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51"/>
      <c r="B948" s="52">
        <f>'GAS SALES'!S582</f>
        <v>0</v>
      </c>
      <c r="C948" s="24"/>
      <c r="D948" s="15"/>
      <c r="E948" s="24">
        <f t="shared" si="1"/>
        <v>0</v>
      </c>
      <c r="F948" s="24">
        <f t="shared" si="6"/>
        <v>0</v>
      </c>
      <c r="G948" s="24">
        <f t="shared" si="3"/>
        <v>0</v>
      </c>
      <c r="H948" s="24">
        <f>'GAS SALES'!R582+G948</f>
        <v>0</v>
      </c>
      <c r="I948" s="24"/>
      <c r="J948" s="24"/>
      <c r="K948" s="24">
        <f t="shared" si="4"/>
        <v>0</v>
      </c>
      <c r="L948" s="2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51"/>
      <c r="B949" s="52">
        <f>'GAS SALES'!S583</f>
        <v>0</v>
      </c>
      <c r="C949" s="24"/>
      <c r="D949" s="15"/>
      <c r="E949" s="24">
        <f t="shared" si="1"/>
        <v>0</v>
      </c>
      <c r="F949" s="24">
        <f t="shared" si="6"/>
        <v>0</v>
      </c>
      <c r="G949" s="24">
        <f t="shared" si="3"/>
        <v>0</v>
      </c>
      <c r="H949" s="24">
        <f>'GAS SALES'!R583+G949</f>
        <v>0</v>
      </c>
      <c r="I949" s="24"/>
      <c r="J949" s="24"/>
      <c r="K949" s="24">
        <f t="shared" si="4"/>
        <v>0</v>
      </c>
      <c r="L949" s="2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51"/>
      <c r="B950" s="52">
        <f>'GAS SALES'!S584</f>
        <v>0</v>
      </c>
      <c r="C950" s="24"/>
      <c r="D950" s="15"/>
      <c r="E950" s="24">
        <f t="shared" si="1"/>
        <v>0</v>
      </c>
      <c r="F950" s="24">
        <f t="shared" si="6"/>
        <v>0</v>
      </c>
      <c r="G950" s="24">
        <f t="shared" si="3"/>
        <v>0</v>
      </c>
      <c r="H950" s="24">
        <f>'GAS SALES'!R584+G950</f>
        <v>0</v>
      </c>
      <c r="I950" s="24"/>
      <c r="J950" s="24"/>
      <c r="K950" s="24">
        <f t="shared" si="4"/>
        <v>0</v>
      </c>
      <c r="L950" s="2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51"/>
      <c r="B951" s="52">
        <f>'GAS SALES'!S585</f>
        <v>0</v>
      </c>
      <c r="C951" s="24"/>
      <c r="D951" s="15"/>
      <c r="E951" s="24">
        <f t="shared" si="1"/>
        <v>0</v>
      </c>
      <c r="F951" s="24">
        <f t="shared" si="6"/>
        <v>0</v>
      </c>
      <c r="G951" s="24">
        <f t="shared" si="3"/>
        <v>0</v>
      </c>
      <c r="H951" s="24">
        <f>'GAS SALES'!R585+G951</f>
        <v>0</v>
      </c>
      <c r="I951" s="24"/>
      <c r="J951" s="24"/>
      <c r="K951" s="24">
        <f t="shared" si="4"/>
        <v>0</v>
      </c>
      <c r="L951" s="2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51"/>
      <c r="B952" s="52">
        <f>'GAS SALES'!S586</f>
        <v>0</v>
      </c>
      <c r="C952" s="24"/>
      <c r="D952" s="15"/>
      <c r="E952" s="24">
        <f t="shared" si="1"/>
        <v>0</v>
      </c>
      <c r="F952" s="24">
        <f t="shared" si="6"/>
        <v>0</v>
      </c>
      <c r="G952" s="24">
        <f t="shared" si="3"/>
        <v>0</v>
      </c>
      <c r="H952" s="24">
        <f>'GAS SALES'!R586+G952</f>
        <v>0</v>
      </c>
      <c r="I952" s="24"/>
      <c r="J952" s="24"/>
      <c r="K952" s="24">
        <f t="shared" si="4"/>
        <v>0</v>
      </c>
      <c r="L952" s="2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51"/>
      <c r="B953" s="52">
        <f>'GAS SALES'!S587</f>
        <v>0</v>
      </c>
      <c r="C953" s="24"/>
      <c r="D953" s="15"/>
      <c r="E953" s="24">
        <f t="shared" si="1"/>
        <v>0</v>
      </c>
      <c r="F953" s="24">
        <f t="shared" si="6"/>
        <v>0</v>
      </c>
      <c r="G953" s="24">
        <f t="shared" si="3"/>
        <v>0</v>
      </c>
      <c r="H953" s="24">
        <f>'GAS SALES'!R587+G953</f>
        <v>0</v>
      </c>
      <c r="I953" s="24"/>
      <c r="J953" s="24"/>
      <c r="K953" s="24">
        <f t="shared" si="4"/>
        <v>0</v>
      </c>
      <c r="L953" s="2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51"/>
      <c r="B954" s="52">
        <f>'GAS SALES'!S588</f>
        <v>0</v>
      </c>
      <c r="C954" s="24"/>
      <c r="D954" s="15"/>
      <c r="E954" s="24">
        <f t="shared" si="1"/>
        <v>0</v>
      </c>
      <c r="F954" s="24">
        <f t="shared" si="6"/>
        <v>0</v>
      </c>
      <c r="G954" s="24">
        <f t="shared" si="3"/>
        <v>0</v>
      </c>
      <c r="H954" s="24">
        <f>'GAS SALES'!R588+G954</f>
        <v>0</v>
      </c>
      <c r="I954" s="24"/>
      <c r="J954" s="24"/>
      <c r="K954" s="24">
        <f t="shared" si="4"/>
        <v>0</v>
      </c>
      <c r="L954" s="2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51"/>
      <c r="B955" s="52">
        <f>'GAS SALES'!S589</f>
        <v>0</v>
      </c>
      <c r="C955" s="24"/>
      <c r="D955" s="15"/>
      <c r="E955" s="24">
        <f t="shared" si="1"/>
        <v>0</v>
      </c>
      <c r="F955" s="24">
        <f t="shared" si="6"/>
        <v>0</v>
      </c>
      <c r="G955" s="24">
        <f t="shared" si="3"/>
        <v>0</v>
      </c>
      <c r="H955" s="24">
        <f>'GAS SALES'!R589+G955</f>
        <v>0</v>
      </c>
      <c r="I955" s="24"/>
      <c r="J955" s="24"/>
      <c r="K955" s="24">
        <f t="shared" si="4"/>
        <v>0</v>
      </c>
      <c r="L955" s="2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51"/>
      <c r="B956" s="52">
        <f>'GAS SALES'!S590</f>
        <v>0</v>
      </c>
      <c r="C956" s="24"/>
      <c r="D956" s="15"/>
      <c r="E956" s="24">
        <f t="shared" si="1"/>
        <v>0</v>
      </c>
      <c r="F956" s="24">
        <f t="shared" si="6"/>
        <v>0</v>
      </c>
      <c r="G956" s="24">
        <f t="shared" si="3"/>
        <v>0</v>
      </c>
      <c r="H956" s="24">
        <f>'GAS SALES'!R590+G956</f>
        <v>0</v>
      </c>
      <c r="I956" s="24"/>
      <c r="J956" s="24"/>
      <c r="K956" s="24">
        <f t="shared" si="4"/>
        <v>0</v>
      </c>
      <c r="L956" s="2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51"/>
      <c r="B957" s="52">
        <f>'GAS SALES'!S591</f>
        <v>0</v>
      </c>
      <c r="C957" s="24"/>
      <c r="D957" s="15"/>
      <c r="E957" s="24">
        <f t="shared" si="1"/>
        <v>0</v>
      </c>
      <c r="F957" s="24">
        <f t="shared" si="6"/>
        <v>0</v>
      </c>
      <c r="G957" s="24">
        <f t="shared" si="3"/>
        <v>0</v>
      </c>
      <c r="H957" s="24">
        <f>'GAS SALES'!R591+G957</f>
        <v>0</v>
      </c>
      <c r="I957" s="24"/>
      <c r="J957" s="24"/>
      <c r="K957" s="24">
        <f t="shared" si="4"/>
        <v>0</v>
      </c>
      <c r="L957" s="2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51"/>
      <c r="B958" s="52">
        <f>'GAS SALES'!S592</f>
        <v>0</v>
      </c>
      <c r="C958" s="24"/>
      <c r="D958" s="15"/>
      <c r="E958" s="24">
        <f t="shared" si="1"/>
        <v>0</v>
      </c>
      <c r="F958" s="24">
        <f t="shared" si="6"/>
        <v>0</v>
      </c>
      <c r="G958" s="24">
        <f t="shared" si="3"/>
        <v>0</v>
      </c>
      <c r="H958" s="24">
        <f>'GAS SALES'!R592+G958</f>
        <v>0</v>
      </c>
      <c r="I958" s="24"/>
      <c r="J958" s="24"/>
      <c r="K958" s="24">
        <f t="shared" si="4"/>
        <v>0</v>
      </c>
      <c r="L958" s="2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51"/>
      <c r="B959" s="52">
        <f>'GAS SALES'!S593</f>
        <v>0</v>
      </c>
      <c r="C959" s="24"/>
      <c r="D959" s="15"/>
      <c r="E959" s="24">
        <f t="shared" si="1"/>
        <v>0</v>
      </c>
      <c r="F959" s="24">
        <f t="shared" si="6"/>
        <v>0</v>
      </c>
      <c r="G959" s="24">
        <f t="shared" si="3"/>
        <v>0</v>
      </c>
      <c r="H959" s="24">
        <f>'GAS SALES'!R593+G959</f>
        <v>0</v>
      </c>
      <c r="I959" s="24"/>
      <c r="J959" s="24"/>
      <c r="K959" s="24">
        <f t="shared" si="4"/>
        <v>0</v>
      </c>
      <c r="L959" s="2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51"/>
      <c r="B960" s="52">
        <f>'GAS SALES'!S594</f>
        <v>0</v>
      </c>
      <c r="C960" s="24"/>
      <c r="D960" s="15"/>
      <c r="E960" s="24">
        <f t="shared" si="1"/>
        <v>0</v>
      </c>
      <c r="F960" s="24">
        <f t="shared" si="6"/>
        <v>0</v>
      </c>
      <c r="G960" s="24">
        <f t="shared" si="3"/>
        <v>0</v>
      </c>
      <c r="H960" s="24">
        <f>'GAS SALES'!R594+G960</f>
        <v>0</v>
      </c>
      <c r="I960" s="24"/>
      <c r="J960" s="24"/>
      <c r="K960" s="24">
        <f t="shared" si="4"/>
        <v>0</v>
      </c>
      <c r="L960" s="2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51"/>
      <c r="B961" s="52">
        <f>'GAS SALES'!S595</f>
        <v>0</v>
      </c>
      <c r="C961" s="24"/>
      <c r="D961" s="15"/>
      <c r="E961" s="24">
        <f t="shared" si="1"/>
        <v>0</v>
      </c>
      <c r="F961" s="24">
        <f t="shared" si="6"/>
        <v>0</v>
      </c>
      <c r="G961" s="24">
        <f t="shared" si="3"/>
        <v>0</v>
      </c>
      <c r="H961" s="24">
        <f>'GAS SALES'!R595+G961</f>
        <v>0</v>
      </c>
      <c r="I961" s="24"/>
      <c r="J961" s="24"/>
      <c r="K961" s="24">
        <f t="shared" si="4"/>
        <v>0</v>
      </c>
      <c r="L961" s="2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51"/>
      <c r="B962" s="52">
        <f>'GAS SALES'!S596</f>
        <v>0</v>
      </c>
      <c r="C962" s="24"/>
      <c r="D962" s="15"/>
      <c r="E962" s="24">
        <f t="shared" si="1"/>
        <v>0</v>
      </c>
      <c r="F962" s="24">
        <f t="shared" si="6"/>
        <v>0</v>
      </c>
      <c r="G962" s="24">
        <f t="shared" si="3"/>
        <v>0</v>
      </c>
      <c r="H962" s="24">
        <f>'GAS SALES'!R596+G962</f>
        <v>0</v>
      </c>
      <c r="I962" s="24"/>
      <c r="J962" s="24"/>
      <c r="K962" s="24">
        <f t="shared" si="4"/>
        <v>0</v>
      </c>
      <c r="L962" s="2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51"/>
      <c r="B963" s="52">
        <f>'GAS SALES'!S597</f>
        <v>0</v>
      </c>
      <c r="C963" s="24"/>
      <c r="D963" s="15"/>
      <c r="E963" s="24">
        <f t="shared" si="1"/>
        <v>0</v>
      </c>
      <c r="F963" s="24">
        <f t="shared" si="6"/>
        <v>0</v>
      </c>
      <c r="G963" s="24">
        <f t="shared" si="3"/>
        <v>0</v>
      </c>
      <c r="H963" s="24">
        <f>'GAS SALES'!R597+G963</f>
        <v>0</v>
      </c>
      <c r="I963" s="24"/>
      <c r="J963" s="24"/>
      <c r="K963" s="24">
        <f t="shared" si="4"/>
        <v>0</v>
      </c>
      <c r="L963" s="2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51"/>
      <c r="B964" s="52">
        <f>'GAS SALES'!S598</f>
        <v>0</v>
      </c>
      <c r="C964" s="24"/>
      <c r="D964" s="15"/>
      <c r="E964" s="24">
        <f t="shared" si="1"/>
        <v>0</v>
      </c>
      <c r="F964" s="24">
        <f t="shared" si="6"/>
        <v>0</v>
      </c>
      <c r="G964" s="24">
        <f t="shared" si="3"/>
        <v>0</v>
      </c>
      <c r="H964" s="24">
        <f>'GAS SALES'!R598+G964</f>
        <v>0</v>
      </c>
      <c r="I964" s="24"/>
      <c r="J964" s="24"/>
      <c r="K964" s="24">
        <f t="shared" si="4"/>
        <v>0</v>
      </c>
      <c r="L964" s="2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51"/>
      <c r="B965" s="52">
        <f>'GAS SALES'!S599</f>
        <v>0</v>
      </c>
      <c r="C965" s="24"/>
      <c r="D965" s="15"/>
      <c r="E965" s="24">
        <f t="shared" si="1"/>
        <v>0</v>
      </c>
      <c r="F965" s="24">
        <f t="shared" si="6"/>
        <v>0</v>
      </c>
      <c r="G965" s="24">
        <f t="shared" si="3"/>
        <v>0</v>
      </c>
      <c r="H965" s="24">
        <f>'GAS SALES'!R599+G965</f>
        <v>0</v>
      </c>
      <c r="I965" s="24"/>
      <c r="J965" s="24"/>
      <c r="K965" s="24">
        <f t="shared" si="4"/>
        <v>0</v>
      </c>
      <c r="L965" s="2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51"/>
      <c r="B966" s="52">
        <f>'GAS SALES'!S600</f>
        <v>0</v>
      </c>
      <c r="C966" s="24"/>
      <c r="D966" s="15"/>
      <c r="E966" s="24">
        <f t="shared" si="1"/>
        <v>0</v>
      </c>
      <c r="F966" s="24">
        <f t="shared" si="6"/>
        <v>0</v>
      </c>
      <c r="G966" s="24">
        <f t="shared" si="3"/>
        <v>0</v>
      </c>
      <c r="H966" s="24">
        <f>'GAS SALES'!R600+G966</f>
        <v>0</v>
      </c>
      <c r="I966" s="24"/>
      <c r="J966" s="24"/>
      <c r="K966" s="24">
        <f t="shared" si="4"/>
        <v>0</v>
      </c>
      <c r="L966" s="2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51"/>
      <c r="B967" s="52">
        <f>'GAS SALES'!S601</f>
        <v>0</v>
      </c>
      <c r="C967" s="24"/>
      <c r="D967" s="15"/>
      <c r="E967" s="24">
        <f t="shared" si="1"/>
        <v>0</v>
      </c>
      <c r="F967" s="24">
        <f t="shared" si="6"/>
        <v>0</v>
      </c>
      <c r="G967" s="24">
        <f t="shared" si="3"/>
        <v>0</v>
      </c>
      <c r="H967" s="24">
        <f>'GAS SALES'!R601+G967</f>
        <v>0</v>
      </c>
      <c r="I967" s="24"/>
      <c r="J967" s="24"/>
      <c r="K967" s="24">
        <f t="shared" si="4"/>
        <v>0</v>
      </c>
      <c r="L967" s="2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51"/>
      <c r="B968" s="52">
        <f>'GAS SALES'!S602</f>
        <v>0</v>
      </c>
      <c r="C968" s="24"/>
      <c r="D968" s="15"/>
      <c r="E968" s="24">
        <f t="shared" si="1"/>
        <v>0</v>
      </c>
      <c r="F968" s="24">
        <f t="shared" si="6"/>
        <v>0</v>
      </c>
      <c r="G968" s="24">
        <f t="shared" si="3"/>
        <v>0</v>
      </c>
      <c r="H968" s="24">
        <f>'GAS SALES'!R602+G968</f>
        <v>0</v>
      </c>
      <c r="I968" s="24"/>
      <c r="J968" s="24"/>
      <c r="K968" s="24">
        <f t="shared" si="4"/>
        <v>0</v>
      </c>
      <c r="L968" s="2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51"/>
      <c r="B969" s="52">
        <f>'GAS SALES'!S603</f>
        <v>0</v>
      </c>
      <c r="C969" s="24"/>
      <c r="D969" s="15"/>
      <c r="E969" s="24">
        <f t="shared" si="1"/>
        <v>0</v>
      </c>
      <c r="F969" s="24">
        <f t="shared" si="6"/>
        <v>0</v>
      </c>
      <c r="G969" s="24">
        <f t="shared" si="3"/>
        <v>0</v>
      </c>
      <c r="H969" s="24">
        <f>'GAS SALES'!R603+G969</f>
        <v>0</v>
      </c>
      <c r="I969" s="24"/>
      <c r="J969" s="24"/>
      <c r="K969" s="24">
        <f t="shared" si="4"/>
        <v>0</v>
      </c>
      <c r="L969" s="2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51"/>
      <c r="B970" s="52">
        <f>'GAS SALES'!S604</f>
        <v>0</v>
      </c>
      <c r="C970" s="24"/>
      <c r="D970" s="15"/>
      <c r="E970" s="24">
        <f t="shared" si="1"/>
        <v>0</v>
      </c>
      <c r="F970" s="24">
        <f t="shared" si="6"/>
        <v>0</v>
      </c>
      <c r="G970" s="24">
        <f t="shared" si="3"/>
        <v>0</v>
      </c>
      <c r="H970" s="24">
        <f>'GAS SALES'!R604+G970</f>
        <v>0</v>
      </c>
      <c r="I970" s="24"/>
      <c r="J970" s="24"/>
      <c r="K970" s="24">
        <f t="shared" si="4"/>
        <v>0</v>
      </c>
      <c r="L970" s="2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51"/>
      <c r="B971" s="52">
        <f>'GAS SALES'!S605</f>
        <v>0</v>
      </c>
      <c r="C971" s="24"/>
      <c r="D971" s="15"/>
      <c r="E971" s="24">
        <f t="shared" si="1"/>
        <v>0</v>
      </c>
      <c r="F971" s="24">
        <f t="shared" si="6"/>
        <v>0</v>
      </c>
      <c r="G971" s="24">
        <f t="shared" si="3"/>
        <v>0</v>
      </c>
      <c r="H971" s="24">
        <f>'GAS SALES'!R605+G971</f>
        <v>0</v>
      </c>
      <c r="I971" s="24"/>
      <c r="J971" s="24"/>
      <c r="K971" s="24">
        <f t="shared" si="4"/>
        <v>0</v>
      </c>
      <c r="L971" s="2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51"/>
      <c r="B972" s="52">
        <f>'GAS SALES'!S606</f>
        <v>0</v>
      </c>
      <c r="C972" s="24"/>
      <c r="D972" s="15"/>
      <c r="E972" s="24">
        <f t="shared" si="1"/>
        <v>0</v>
      </c>
      <c r="F972" s="24">
        <f t="shared" si="6"/>
        <v>0</v>
      </c>
      <c r="G972" s="24">
        <f t="shared" si="3"/>
        <v>0</v>
      </c>
      <c r="H972" s="24">
        <f>'GAS SALES'!R606+G972</f>
        <v>0</v>
      </c>
      <c r="I972" s="24"/>
      <c r="J972" s="24"/>
      <c r="K972" s="24">
        <f t="shared" si="4"/>
        <v>0</v>
      </c>
      <c r="L972" s="2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51"/>
      <c r="B973" s="52">
        <f>'GAS SALES'!S607</f>
        <v>0</v>
      </c>
      <c r="C973" s="24"/>
      <c r="D973" s="15"/>
      <c r="E973" s="24">
        <f t="shared" si="1"/>
        <v>0</v>
      </c>
      <c r="F973" s="24">
        <f t="shared" si="6"/>
        <v>0</v>
      </c>
      <c r="G973" s="24">
        <f t="shared" si="3"/>
        <v>0</v>
      </c>
      <c r="H973" s="24">
        <f>'GAS SALES'!R607+G973</f>
        <v>0</v>
      </c>
      <c r="I973" s="24"/>
      <c r="J973" s="24"/>
      <c r="K973" s="24">
        <f t="shared" si="4"/>
        <v>0</v>
      </c>
      <c r="L973" s="2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51"/>
      <c r="B974" s="52">
        <f>'GAS SALES'!S608</f>
        <v>0</v>
      </c>
      <c r="C974" s="24"/>
      <c r="D974" s="15"/>
      <c r="E974" s="24">
        <f t="shared" si="1"/>
        <v>0</v>
      </c>
      <c r="F974" s="24">
        <f t="shared" si="6"/>
        <v>0</v>
      </c>
      <c r="G974" s="24">
        <f t="shared" si="3"/>
        <v>0</v>
      </c>
      <c r="H974" s="24">
        <f>'GAS SALES'!R608+G974</f>
        <v>0</v>
      </c>
      <c r="I974" s="24"/>
      <c r="J974" s="24"/>
      <c r="K974" s="24">
        <f t="shared" si="4"/>
        <v>0</v>
      </c>
      <c r="L974" s="2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51"/>
      <c r="B975" s="52">
        <f>'GAS SALES'!S609</f>
        <v>0</v>
      </c>
      <c r="C975" s="24"/>
      <c r="D975" s="15"/>
      <c r="E975" s="24">
        <f t="shared" si="1"/>
        <v>0</v>
      </c>
      <c r="F975" s="24">
        <f t="shared" si="6"/>
        <v>0</v>
      </c>
      <c r="G975" s="24">
        <f t="shared" si="3"/>
        <v>0</v>
      </c>
      <c r="H975" s="24">
        <f>'GAS SALES'!R609+G975</f>
        <v>0</v>
      </c>
      <c r="I975" s="24"/>
      <c r="J975" s="24"/>
      <c r="K975" s="24">
        <f t="shared" si="4"/>
        <v>0</v>
      </c>
      <c r="L975" s="2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51"/>
      <c r="B976" s="52">
        <f>'GAS SALES'!S610</f>
        <v>0</v>
      </c>
      <c r="C976" s="24"/>
      <c r="D976" s="15"/>
      <c r="E976" s="24">
        <f t="shared" si="1"/>
        <v>0</v>
      </c>
      <c r="F976" s="24">
        <f t="shared" si="6"/>
        <v>0</v>
      </c>
      <c r="G976" s="24">
        <f t="shared" si="3"/>
        <v>0</v>
      </c>
      <c r="H976" s="24">
        <f>'GAS SALES'!R610+G976</f>
        <v>0</v>
      </c>
      <c r="I976" s="24"/>
      <c r="J976" s="24"/>
      <c r="K976" s="24">
        <f t="shared" si="4"/>
        <v>0</v>
      </c>
      <c r="L976" s="2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51"/>
      <c r="B977" s="52">
        <f>'GAS SALES'!S611</f>
        <v>0</v>
      </c>
      <c r="C977" s="24"/>
      <c r="D977" s="15"/>
      <c r="E977" s="24">
        <f t="shared" si="1"/>
        <v>0</v>
      </c>
      <c r="F977" s="24">
        <f t="shared" si="6"/>
        <v>0</v>
      </c>
      <c r="G977" s="24">
        <f t="shared" si="3"/>
        <v>0</v>
      </c>
      <c r="H977" s="24">
        <f>'GAS SALES'!R611+G977</f>
        <v>0</v>
      </c>
      <c r="I977" s="24"/>
      <c r="J977" s="24"/>
      <c r="K977" s="24">
        <f t="shared" si="4"/>
        <v>0</v>
      </c>
      <c r="L977" s="2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51"/>
      <c r="B978" s="52">
        <f>'GAS SALES'!S612</f>
        <v>0</v>
      </c>
      <c r="C978" s="24"/>
      <c r="D978" s="15"/>
      <c r="E978" s="24">
        <f t="shared" si="1"/>
        <v>0</v>
      </c>
      <c r="F978" s="24">
        <f t="shared" si="6"/>
        <v>0</v>
      </c>
      <c r="G978" s="24">
        <f t="shared" si="3"/>
        <v>0</v>
      </c>
      <c r="H978" s="24">
        <f>'GAS SALES'!R612+G978</f>
        <v>0</v>
      </c>
      <c r="I978" s="24"/>
      <c r="J978" s="24"/>
      <c r="K978" s="24">
        <f t="shared" si="4"/>
        <v>0</v>
      </c>
      <c r="L978" s="2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51"/>
      <c r="B979" s="52">
        <f>'GAS SALES'!S613</f>
        <v>0</v>
      </c>
      <c r="C979" s="24"/>
      <c r="D979" s="15"/>
      <c r="E979" s="24">
        <f t="shared" si="1"/>
        <v>0</v>
      </c>
      <c r="F979" s="24">
        <f t="shared" si="6"/>
        <v>0</v>
      </c>
      <c r="G979" s="24">
        <f t="shared" si="3"/>
        <v>0</v>
      </c>
      <c r="H979" s="24">
        <f>'GAS SALES'!R613+G979</f>
        <v>0</v>
      </c>
      <c r="I979" s="24"/>
      <c r="J979" s="24"/>
      <c r="K979" s="24">
        <f t="shared" si="4"/>
        <v>0</v>
      </c>
      <c r="L979" s="2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51"/>
      <c r="B980" s="52">
        <f>'GAS SALES'!S614</f>
        <v>0</v>
      </c>
      <c r="C980" s="24"/>
      <c r="D980" s="15"/>
      <c r="E980" s="24">
        <f t="shared" si="1"/>
        <v>0</v>
      </c>
      <c r="F980" s="24">
        <f t="shared" si="6"/>
        <v>0</v>
      </c>
      <c r="G980" s="24">
        <f t="shared" si="3"/>
        <v>0</v>
      </c>
      <c r="H980" s="24">
        <f>'GAS SALES'!R614+G980</f>
        <v>0</v>
      </c>
      <c r="I980" s="24"/>
      <c r="J980" s="24"/>
      <c r="K980" s="24">
        <f t="shared" si="4"/>
        <v>0</v>
      </c>
      <c r="L980" s="2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51"/>
      <c r="B981" s="52">
        <f>'GAS SALES'!S615</f>
        <v>0</v>
      </c>
      <c r="C981" s="24"/>
      <c r="D981" s="15"/>
      <c r="E981" s="24">
        <f t="shared" si="1"/>
        <v>0</v>
      </c>
      <c r="F981" s="24">
        <f t="shared" si="6"/>
        <v>0</v>
      </c>
      <c r="G981" s="24">
        <f t="shared" si="3"/>
        <v>0</v>
      </c>
      <c r="H981" s="24">
        <f>'GAS SALES'!R615+G981</f>
        <v>0</v>
      </c>
      <c r="I981" s="24"/>
      <c r="J981" s="24"/>
      <c r="K981" s="24">
        <f t="shared" si="4"/>
        <v>0</v>
      </c>
      <c r="L981" s="2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51"/>
      <c r="B982" s="52">
        <f>'GAS SALES'!S616</f>
        <v>0</v>
      </c>
      <c r="C982" s="24"/>
      <c r="D982" s="15"/>
      <c r="E982" s="24">
        <f t="shared" si="1"/>
        <v>0</v>
      </c>
      <c r="F982" s="24">
        <f t="shared" si="6"/>
        <v>0</v>
      </c>
      <c r="G982" s="24">
        <f t="shared" si="3"/>
        <v>0</v>
      </c>
      <c r="H982" s="24">
        <f>'GAS SALES'!R616+G982</f>
        <v>0</v>
      </c>
      <c r="I982" s="24"/>
      <c r="J982" s="24"/>
      <c r="K982" s="24">
        <f t="shared" si="4"/>
        <v>0</v>
      </c>
      <c r="L982" s="2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51"/>
      <c r="B983" s="52">
        <f>'GAS SALES'!S617</f>
        <v>0</v>
      </c>
      <c r="C983" s="24"/>
      <c r="D983" s="15"/>
      <c r="E983" s="24">
        <f t="shared" si="1"/>
        <v>0</v>
      </c>
      <c r="F983" s="24">
        <f t="shared" si="6"/>
        <v>0</v>
      </c>
      <c r="G983" s="24">
        <f t="shared" si="3"/>
        <v>0</v>
      </c>
      <c r="H983" s="24">
        <f>'GAS SALES'!R617+G983</f>
        <v>0</v>
      </c>
      <c r="I983" s="24"/>
      <c r="J983" s="24"/>
      <c r="K983" s="24">
        <f t="shared" si="4"/>
        <v>0</v>
      </c>
      <c r="L983" s="2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51"/>
      <c r="B984" s="52">
        <f>'GAS SALES'!S618</f>
        <v>0</v>
      </c>
      <c r="C984" s="24"/>
      <c r="D984" s="15"/>
      <c r="E984" s="24">
        <f t="shared" si="1"/>
        <v>0</v>
      </c>
      <c r="F984" s="24">
        <f t="shared" si="6"/>
        <v>0</v>
      </c>
      <c r="G984" s="24">
        <f t="shared" si="3"/>
        <v>0</v>
      </c>
      <c r="H984" s="24">
        <f>'GAS SALES'!R618+G984</f>
        <v>0</v>
      </c>
      <c r="I984" s="24"/>
      <c r="J984" s="24"/>
      <c r="K984" s="24">
        <f t="shared" si="4"/>
        <v>0</v>
      </c>
      <c r="L984" s="2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51"/>
      <c r="B985" s="52">
        <f>'GAS SALES'!S619</f>
        <v>0</v>
      </c>
      <c r="C985" s="24"/>
      <c r="D985" s="15"/>
      <c r="E985" s="24">
        <f t="shared" si="1"/>
        <v>0</v>
      </c>
      <c r="F985" s="24">
        <f t="shared" si="6"/>
        <v>0</v>
      </c>
      <c r="G985" s="24">
        <f t="shared" si="3"/>
        <v>0</v>
      </c>
      <c r="H985" s="24">
        <f>'GAS SALES'!R619+G985</f>
        <v>0</v>
      </c>
      <c r="I985" s="24"/>
      <c r="J985" s="24"/>
      <c r="K985" s="24">
        <f t="shared" si="4"/>
        <v>0</v>
      </c>
      <c r="L985" s="2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51"/>
      <c r="B986" s="52">
        <f>'GAS SALES'!S620</f>
        <v>0</v>
      </c>
      <c r="C986" s="24"/>
      <c r="D986" s="15"/>
      <c r="E986" s="24">
        <f t="shared" si="1"/>
        <v>0</v>
      </c>
      <c r="F986" s="24">
        <f t="shared" si="6"/>
        <v>0</v>
      </c>
      <c r="G986" s="24">
        <f t="shared" si="3"/>
        <v>0</v>
      </c>
      <c r="H986" s="24">
        <f>'GAS SALES'!R620+G986</f>
        <v>0</v>
      </c>
      <c r="I986" s="24"/>
      <c r="J986" s="24"/>
      <c r="K986" s="24">
        <f t="shared" si="4"/>
        <v>0</v>
      </c>
      <c r="L986" s="2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51"/>
      <c r="B987" s="52">
        <f>'GAS SALES'!S621</f>
        <v>0</v>
      </c>
      <c r="C987" s="24"/>
      <c r="D987" s="15"/>
      <c r="E987" s="24">
        <f t="shared" si="1"/>
        <v>0</v>
      </c>
      <c r="F987" s="24">
        <f t="shared" si="6"/>
        <v>0</v>
      </c>
      <c r="G987" s="24">
        <f t="shared" si="3"/>
        <v>0</v>
      </c>
      <c r="H987" s="24">
        <f>'GAS SALES'!R621+G987</f>
        <v>0</v>
      </c>
      <c r="I987" s="24"/>
      <c r="J987" s="24"/>
      <c r="K987" s="24">
        <f t="shared" si="4"/>
        <v>0</v>
      </c>
      <c r="L987" s="2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51"/>
      <c r="B988" s="52">
        <f>'GAS SALES'!S622</f>
        <v>0</v>
      </c>
      <c r="C988" s="24"/>
      <c r="D988" s="15"/>
      <c r="E988" s="24">
        <f t="shared" si="1"/>
        <v>0</v>
      </c>
      <c r="F988" s="24">
        <f t="shared" si="6"/>
        <v>0</v>
      </c>
      <c r="G988" s="24">
        <f t="shared" si="3"/>
        <v>0</v>
      </c>
      <c r="H988" s="24">
        <f>'GAS SALES'!R622+G988</f>
        <v>0</v>
      </c>
      <c r="I988" s="24"/>
      <c r="J988" s="24"/>
      <c r="K988" s="24">
        <f t="shared" si="4"/>
        <v>0</v>
      </c>
      <c r="L988" s="2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51"/>
      <c r="B989" s="52">
        <f>'GAS SALES'!S623</f>
        <v>0</v>
      </c>
      <c r="C989" s="24"/>
      <c r="D989" s="15"/>
      <c r="E989" s="24">
        <f t="shared" si="1"/>
        <v>0</v>
      </c>
      <c r="F989" s="24">
        <f t="shared" si="6"/>
        <v>0</v>
      </c>
      <c r="G989" s="24">
        <f t="shared" si="3"/>
        <v>0</v>
      </c>
      <c r="H989" s="24">
        <f>'GAS SALES'!R623+G989</f>
        <v>0</v>
      </c>
      <c r="I989" s="24"/>
      <c r="J989" s="24"/>
      <c r="K989" s="24">
        <f t="shared" si="4"/>
        <v>0</v>
      </c>
      <c r="L989" s="2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51"/>
      <c r="B990" s="52">
        <f>'GAS SALES'!S624</f>
        <v>0</v>
      </c>
      <c r="C990" s="24"/>
      <c r="D990" s="15"/>
      <c r="E990" s="24">
        <f t="shared" si="1"/>
        <v>0</v>
      </c>
      <c r="F990" s="24">
        <f t="shared" si="6"/>
        <v>0</v>
      </c>
      <c r="G990" s="24">
        <f t="shared" si="3"/>
        <v>0</v>
      </c>
      <c r="H990" s="24">
        <f>'GAS SALES'!R624+G990</f>
        <v>0</v>
      </c>
      <c r="I990" s="24"/>
      <c r="J990" s="24"/>
      <c r="K990" s="24">
        <f t="shared" si="4"/>
        <v>0</v>
      </c>
      <c r="L990" s="2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480314960629921" footer="0.0" header="0.0" left="0.7086614173228347" right="0.7086614173228347" top="0.7480314960629921"/>
  <pageSetup orientation="portrait"/>
  <drawing r:id="rId1"/>
  <tableParts count="1">
    <tablePart r:id="rId3"/>
  </tableParts>
</worksheet>
</file>