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C:\Users\Jahaziel\Documents\ESTADÍAS\base de datos\Procesos\ACTAS CALIF\"/>
    </mc:Choice>
  </mc:AlternateContent>
  <xr:revisionPtr revIDLastSave="0" documentId="13_ncr:1_{16BA7DAB-4D27-4BFE-8CBB-58E4A1B51E09}" xr6:coauthVersionLast="47" xr6:coauthVersionMax="47" xr10:uidLastSave="{00000000-0000-0000-0000-000000000000}"/>
  <bookViews>
    <workbookView xWindow="-108" yWindow="-108" windowWidth="23256" windowHeight="12456" tabRatio="624" activeTab="3" xr2:uid="{00000000-000D-0000-FFFF-FFFF00000000}"/>
  </bookViews>
  <sheets>
    <sheet name="MATERIAS APERTURADAS" sheetId="39" r:id="rId1"/>
    <sheet name="BASE DE DATOS" sheetId="6" r:id="rId2"/>
    <sheet name="CARGA" sheetId="20" r:id="rId3"/>
    <sheet name="SOLICITUD" sheetId="22" r:id="rId4"/>
    <sheet name="Fto. altas y bajas" sheetId="48" r:id="rId5"/>
  </sheets>
  <definedNames>
    <definedName name="_xlnm._FilterDatabase" localSheetId="1" hidden="1">'BASE DE DATOS'!$A$19:$KJ$300</definedName>
    <definedName name="_xlnm._FilterDatabase" localSheetId="2" hidden="1">CARGA!$A$14:$L$264</definedName>
    <definedName name="_xlnm._FilterDatabase" localSheetId="0" hidden="1">'MATERIAS APERTURADAS'!$A$3:$DQ$253</definedName>
    <definedName name="_xlnm._FilterDatabase" localSheetId="3" hidden="1">SOLICITUD!$A$29:$I$279</definedName>
    <definedName name="_xlnm.Print_Area" localSheetId="1">'BASE DE DATOS'!$D$5:$BH$19</definedName>
    <definedName name="_xlnm.Print_Area" localSheetId="0">'MATERIAS APERTURADAS'!$A$1:$S$60</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7" i="6" l="1"/>
  <c r="Z147" i="6"/>
  <c r="AA147" i="6"/>
  <c r="CS19" i="6" l="1"/>
  <c r="CT19" i="6"/>
  <c r="Y254" i="6"/>
  <c r="Z254" i="6"/>
  <c r="AA254" i="6"/>
  <c r="Y255" i="6"/>
  <c r="Z255" i="6"/>
  <c r="AA255" i="6"/>
  <c r="Y256" i="6"/>
  <c r="Z256" i="6"/>
  <c r="AA256" i="6"/>
  <c r="Y257" i="6"/>
  <c r="Z257" i="6"/>
  <c r="AA257" i="6"/>
  <c r="Y258" i="6"/>
  <c r="Z258" i="6"/>
  <c r="AA258" i="6"/>
  <c r="Y259" i="6"/>
  <c r="Z259" i="6"/>
  <c r="AA259" i="6"/>
  <c r="Y260" i="6"/>
  <c r="Z260" i="6"/>
  <c r="AA260" i="6"/>
  <c r="Y261" i="6"/>
  <c r="Z261" i="6"/>
  <c r="AA261" i="6"/>
  <c r="Y262" i="6"/>
  <c r="Z262" i="6"/>
  <c r="AA262" i="6"/>
  <c r="Y263" i="6"/>
  <c r="Z263" i="6"/>
  <c r="AA263" i="6"/>
  <c r="Y264" i="6"/>
  <c r="Z264" i="6"/>
  <c r="AA264" i="6"/>
  <c r="Y265" i="6"/>
  <c r="Z265" i="6"/>
  <c r="AA265" i="6"/>
  <c r="Y266" i="6"/>
  <c r="Z266" i="6"/>
  <c r="AA266" i="6"/>
  <c r="Y267" i="6"/>
  <c r="Z267" i="6"/>
  <c r="AA267" i="6"/>
  <c r="Y268" i="6"/>
  <c r="Z268" i="6"/>
  <c r="AA268" i="6"/>
  <c r="Y269" i="6"/>
  <c r="Z269" i="6"/>
  <c r="AA269" i="6"/>
  <c r="Y270" i="6"/>
  <c r="Z270" i="6"/>
  <c r="AA270" i="6"/>
  <c r="Y271" i="6"/>
  <c r="Z271" i="6"/>
  <c r="AA271" i="6"/>
  <c r="Y272" i="6"/>
  <c r="Z272" i="6"/>
  <c r="AA272" i="6"/>
  <c r="Y273" i="6"/>
  <c r="Z273" i="6"/>
  <c r="AA273" i="6"/>
  <c r="Y274" i="6"/>
  <c r="Z274" i="6"/>
  <c r="AA274" i="6"/>
  <c r="Y275" i="6"/>
  <c r="Z275" i="6"/>
  <c r="AA275" i="6"/>
  <c r="Y276" i="6"/>
  <c r="Z276" i="6"/>
  <c r="AA276" i="6"/>
  <c r="Y277" i="6"/>
  <c r="Z277" i="6"/>
  <c r="AA277" i="6"/>
  <c r="Y278" i="6"/>
  <c r="Z278" i="6"/>
  <c r="AA278" i="6"/>
  <c r="Y279" i="6"/>
  <c r="Z279" i="6"/>
  <c r="AA279" i="6"/>
  <c r="Y280" i="6"/>
  <c r="Z280" i="6"/>
  <c r="AA280" i="6"/>
  <c r="Y281" i="6"/>
  <c r="Z281" i="6"/>
  <c r="AA281" i="6"/>
  <c r="Y282" i="6"/>
  <c r="Z282" i="6"/>
  <c r="AA282" i="6"/>
  <c r="Y283" i="6"/>
  <c r="Z283" i="6"/>
  <c r="AA283" i="6"/>
  <c r="Y284" i="6"/>
  <c r="Z284" i="6"/>
  <c r="AA284" i="6"/>
  <c r="Y285" i="6"/>
  <c r="Z285" i="6"/>
  <c r="AA285" i="6"/>
  <c r="Y286" i="6"/>
  <c r="Z286" i="6"/>
  <c r="AA286" i="6"/>
  <c r="Y287" i="6"/>
  <c r="Z287" i="6"/>
  <c r="AA287" i="6"/>
  <c r="Y288" i="6"/>
  <c r="Z288" i="6"/>
  <c r="AA288" i="6"/>
  <c r="Y289" i="6"/>
  <c r="Z289" i="6"/>
  <c r="AA289" i="6"/>
  <c r="Y290" i="6"/>
  <c r="Z290" i="6"/>
  <c r="AA290" i="6"/>
  <c r="Y291" i="6"/>
  <c r="Z291" i="6"/>
  <c r="AA291" i="6"/>
  <c r="Y292" i="6"/>
  <c r="Z292" i="6"/>
  <c r="AA292" i="6"/>
  <c r="Y293" i="6"/>
  <c r="Z293" i="6"/>
  <c r="AA293" i="6"/>
  <c r="Y294" i="6"/>
  <c r="Z294" i="6"/>
  <c r="AA294" i="6"/>
  <c r="Y295" i="6"/>
  <c r="Z295" i="6"/>
  <c r="AA295" i="6"/>
  <c r="Y296" i="6"/>
  <c r="Z296" i="6"/>
  <c r="AA296" i="6"/>
  <c r="Y297" i="6"/>
  <c r="Z297" i="6"/>
  <c r="AA297" i="6"/>
  <c r="Y298" i="6"/>
  <c r="Z298" i="6"/>
  <c r="AA298" i="6"/>
  <c r="Y299" i="6"/>
  <c r="Z299" i="6"/>
  <c r="AA299" i="6"/>
  <c r="Y300" i="6"/>
  <c r="Z300" i="6"/>
  <c r="AA300" i="6"/>
  <c r="X299" i="6" l="1"/>
  <c r="AB299" i="6" s="1"/>
  <c r="X297" i="6"/>
  <c r="AB297" i="6" s="1"/>
  <c r="X295" i="6"/>
  <c r="AB295" i="6" s="1"/>
  <c r="X293" i="6"/>
  <c r="AB293" i="6" s="1"/>
  <c r="X291" i="6"/>
  <c r="AB291" i="6" s="1"/>
  <c r="X290" i="6"/>
  <c r="AB290" i="6" s="1"/>
  <c r="X289" i="6"/>
  <c r="AB289" i="6" s="1"/>
  <c r="X288" i="6"/>
  <c r="AB288" i="6" s="1"/>
  <c r="X287" i="6"/>
  <c r="AB287" i="6" s="1"/>
  <c r="X286" i="6"/>
  <c r="AB286" i="6" s="1"/>
  <c r="X285" i="6"/>
  <c r="AB285" i="6" s="1"/>
  <c r="X284" i="6"/>
  <c r="AB284" i="6" s="1"/>
  <c r="X283" i="6"/>
  <c r="AB283" i="6" s="1"/>
  <c r="X282" i="6"/>
  <c r="AB282" i="6" s="1"/>
  <c r="X281" i="6"/>
  <c r="AB281" i="6" s="1"/>
  <c r="X280" i="6"/>
  <c r="AB280" i="6" s="1"/>
  <c r="X279" i="6"/>
  <c r="AB279" i="6" s="1"/>
  <c r="X278" i="6"/>
  <c r="AB278" i="6" s="1"/>
  <c r="X277" i="6"/>
  <c r="AB277" i="6" s="1"/>
  <c r="X276" i="6"/>
  <c r="AB276" i="6" s="1"/>
  <c r="X275" i="6"/>
  <c r="AB275" i="6" s="1"/>
  <c r="X274" i="6"/>
  <c r="AB274" i="6" s="1"/>
  <c r="X273" i="6"/>
  <c r="AB273" i="6" s="1"/>
  <c r="X272" i="6"/>
  <c r="AB272" i="6" s="1"/>
  <c r="X271" i="6"/>
  <c r="AB271" i="6" s="1"/>
  <c r="X270" i="6"/>
  <c r="AB270" i="6" s="1"/>
  <c r="X269" i="6"/>
  <c r="AB269" i="6" s="1"/>
  <c r="X268" i="6"/>
  <c r="AB268" i="6" s="1"/>
  <c r="X267" i="6"/>
  <c r="AB267" i="6" s="1"/>
  <c r="X266" i="6"/>
  <c r="AB266" i="6" s="1"/>
  <c r="X265" i="6"/>
  <c r="AB265" i="6" s="1"/>
  <c r="X264" i="6"/>
  <c r="AB264" i="6" s="1"/>
  <c r="X263" i="6"/>
  <c r="AB263" i="6" s="1"/>
  <c r="X262" i="6"/>
  <c r="AB262" i="6" s="1"/>
  <c r="X261" i="6"/>
  <c r="AB261" i="6" s="1"/>
  <c r="X260" i="6"/>
  <c r="AB260" i="6" s="1"/>
  <c r="X259" i="6"/>
  <c r="AB259" i="6" s="1"/>
  <c r="X258" i="6"/>
  <c r="AB258" i="6" s="1"/>
  <c r="X257" i="6"/>
  <c r="AB257" i="6" s="1"/>
  <c r="X256" i="6"/>
  <c r="AB256" i="6" s="1"/>
  <c r="X255" i="6"/>
  <c r="AB255" i="6" s="1"/>
  <c r="X254" i="6"/>
  <c r="AB254" i="6" s="1"/>
  <c r="X300" i="6"/>
  <c r="AB300" i="6" s="1"/>
  <c r="X298" i="6"/>
  <c r="AB298" i="6" s="1"/>
  <c r="X296" i="6"/>
  <c r="AB296" i="6" s="1"/>
  <c r="X294" i="6"/>
  <c r="AB294" i="6" s="1"/>
  <c r="X292" i="6"/>
  <c r="AB292" i="6" s="1"/>
  <c r="Y221" i="6"/>
  <c r="Z221" i="6"/>
  <c r="AA221" i="6"/>
  <c r="Y222" i="6"/>
  <c r="Z222" i="6"/>
  <c r="AA222" i="6"/>
  <c r="Y223" i="6"/>
  <c r="Z223" i="6"/>
  <c r="AA223" i="6"/>
  <c r="Y224" i="6"/>
  <c r="Z224" i="6"/>
  <c r="AA224" i="6"/>
  <c r="Y225" i="6"/>
  <c r="Z225" i="6"/>
  <c r="AA225" i="6"/>
  <c r="Y226" i="6"/>
  <c r="Z226" i="6"/>
  <c r="AA226" i="6"/>
  <c r="Y227" i="6"/>
  <c r="Z227" i="6"/>
  <c r="AA227" i="6"/>
  <c r="Y228" i="6"/>
  <c r="Z228" i="6"/>
  <c r="AA228" i="6"/>
  <c r="Y229" i="6"/>
  <c r="Z229" i="6"/>
  <c r="AA229" i="6"/>
  <c r="Y230" i="6"/>
  <c r="Z230" i="6"/>
  <c r="AA230" i="6"/>
  <c r="Y231" i="6"/>
  <c r="Z231" i="6"/>
  <c r="AA231" i="6"/>
  <c r="Y232" i="6"/>
  <c r="Z232" i="6"/>
  <c r="AA232" i="6"/>
  <c r="Y233" i="6"/>
  <c r="Z233" i="6"/>
  <c r="AA233" i="6"/>
  <c r="Y234" i="6"/>
  <c r="Z234" i="6"/>
  <c r="AA234" i="6"/>
  <c r="Y235" i="6"/>
  <c r="Z235" i="6"/>
  <c r="AA235" i="6"/>
  <c r="Y236" i="6"/>
  <c r="Z236" i="6"/>
  <c r="AA236" i="6"/>
  <c r="Y237" i="6"/>
  <c r="Z237" i="6"/>
  <c r="AA237" i="6"/>
  <c r="Y238" i="6"/>
  <c r="Z238" i="6"/>
  <c r="AA238" i="6"/>
  <c r="Y239" i="6"/>
  <c r="Z239" i="6"/>
  <c r="AA239" i="6"/>
  <c r="Y240" i="6"/>
  <c r="Z240" i="6"/>
  <c r="AA240" i="6"/>
  <c r="Y241" i="6"/>
  <c r="Z241" i="6"/>
  <c r="AA241" i="6"/>
  <c r="Y242" i="6"/>
  <c r="Z242" i="6"/>
  <c r="AA242" i="6"/>
  <c r="Y243" i="6"/>
  <c r="Z243" i="6"/>
  <c r="AA243" i="6"/>
  <c r="Y244" i="6"/>
  <c r="Z244" i="6"/>
  <c r="AA244" i="6"/>
  <c r="Y245" i="6"/>
  <c r="Z245" i="6"/>
  <c r="AA245" i="6"/>
  <c r="Y246" i="6"/>
  <c r="Z246" i="6"/>
  <c r="AA246" i="6"/>
  <c r="Y247" i="6"/>
  <c r="Z247" i="6"/>
  <c r="AA247" i="6"/>
  <c r="Y248" i="6"/>
  <c r="Z248" i="6"/>
  <c r="AA248" i="6"/>
  <c r="Y249" i="6"/>
  <c r="Z249" i="6"/>
  <c r="AA249" i="6"/>
  <c r="Y250" i="6"/>
  <c r="Z250" i="6"/>
  <c r="AA250" i="6"/>
  <c r="Y251" i="6"/>
  <c r="Z251" i="6"/>
  <c r="AA251" i="6"/>
  <c r="Y252" i="6"/>
  <c r="Z252" i="6"/>
  <c r="AA252" i="6"/>
  <c r="Y253" i="6"/>
  <c r="Z253" i="6"/>
  <c r="AA253" i="6"/>
  <c r="AA216" i="6"/>
  <c r="AA217" i="6"/>
  <c r="AA218" i="6"/>
  <c r="AA219" i="6"/>
  <c r="AA220" i="6"/>
  <c r="X253" i="6" l="1"/>
  <c r="AB253" i="6" s="1"/>
  <c r="X252" i="6"/>
  <c r="AB252" i="6" s="1"/>
  <c r="X251" i="6"/>
  <c r="AB251" i="6" s="1"/>
  <c r="X250" i="6"/>
  <c r="AB250" i="6" s="1"/>
  <c r="X249" i="6"/>
  <c r="AB249" i="6" s="1"/>
  <c r="X248" i="6"/>
  <c r="AB248" i="6" s="1"/>
  <c r="X247" i="6"/>
  <c r="AB247" i="6" s="1"/>
  <c r="X246" i="6"/>
  <c r="AB246" i="6" s="1"/>
  <c r="X245" i="6"/>
  <c r="AB245" i="6" s="1"/>
  <c r="X244" i="6"/>
  <c r="AB244" i="6" s="1"/>
  <c r="X243" i="6"/>
  <c r="AB243" i="6" s="1"/>
  <c r="X242" i="6"/>
  <c r="AB242" i="6" s="1"/>
  <c r="X241" i="6"/>
  <c r="AB241" i="6" s="1"/>
  <c r="X240" i="6"/>
  <c r="AB240" i="6" s="1"/>
  <c r="X239" i="6"/>
  <c r="AB239" i="6" s="1"/>
  <c r="X238" i="6"/>
  <c r="AB238" i="6" s="1"/>
  <c r="X237" i="6"/>
  <c r="AB237" i="6" s="1"/>
  <c r="X236" i="6"/>
  <c r="AB236" i="6" s="1"/>
  <c r="X235" i="6"/>
  <c r="AB235" i="6" s="1"/>
  <c r="X234" i="6"/>
  <c r="AB234" i="6" s="1"/>
  <c r="X233" i="6"/>
  <c r="AB233" i="6" s="1"/>
  <c r="X232" i="6"/>
  <c r="AB232" i="6" s="1"/>
  <c r="X231" i="6"/>
  <c r="AB231" i="6" s="1"/>
  <c r="X230" i="6"/>
  <c r="AB230" i="6" s="1"/>
  <c r="X229" i="6"/>
  <c r="AB229" i="6" s="1"/>
  <c r="X228" i="6"/>
  <c r="AB228" i="6" s="1"/>
  <c r="X227" i="6"/>
  <c r="AB227" i="6" s="1"/>
  <c r="X226" i="6"/>
  <c r="AB226" i="6" s="1"/>
  <c r="X225" i="6"/>
  <c r="AB225" i="6" s="1"/>
  <c r="X224" i="6"/>
  <c r="AB224" i="6" s="1"/>
  <c r="X223" i="6"/>
  <c r="AB223" i="6" s="1"/>
  <c r="X222" i="6"/>
  <c r="AB222" i="6" s="1"/>
  <c r="X221" i="6"/>
  <c r="AB221" i="6" s="1"/>
  <c r="AA171" i="6"/>
  <c r="AA172" i="6"/>
  <c r="AA173" i="6"/>
  <c r="AA174" i="6"/>
  <c r="AA175" i="6"/>
  <c r="AA176" i="6"/>
  <c r="AA177" i="6"/>
  <c r="AA178" i="6"/>
  <c r="AA179" i="6"/>
  <c r="AA180" i="6"/>
  <c r="AA181" i="6"/>
  <c r="AA182" i="6"/>
  <c r="AA183" i="6"/>
  <c r="AA184" i="6"/>
  <c r="AA185" i="6"/>
  <c r="AA186" i="6"/>
  <c r="AA187" i="6"/>
  <c r="AA188" i="6"/>
  <c r="AA189" i="6"/>
  <c r="AA190" i="6"/>
  <c r="AA191" i="6"/>
  <c r="AA192" i="6"/>
  <c r="AA193" i="6"/>
  <c r="AA194" i="6"/>
  <c r="AA195" i="6"/>
  <c r="AA196" i="6"/>
  <c r="AA197" i="6"/>
  <c r="AA198" i="6"/>
  <c r="AA199" i="6"/>
  <c r="AA200" i="6"/>
  <c r="AA201" i="6"/>
  <c r="AA202" i="6"/>
  <c r="AA203" i="6"/>
  <c r="AA204" i="6"/>
  <c r="AA205" i="6"/>
  <c r="AA206" i="6"/>
  <c r="AA207" i="6"/>
  <c r="AA208" i="6"/>
  <c r="AA209" i="6"/>
  <c r="AA210" i="6"/>
  <c r="AA211" i="6"/>
  <c r="AA212" i="6"/>
  <c r="AA213" i="6"/>
  <c r="AA214" i="6"/>
  <c r="AA215" i="6"/>
  <c r="Y171" i="6"/>
  <c r="Z171" i="6"/>
  <c r="Y172" i="6"/>
  <c r="Z172" i="6"/>
  <c r="Y173" i="6"/>
  <c r="Z173" i="6"/>
  <c r="Y174" i="6"/>
  <c r="Z174" i="6"/>
  <c r="Y175" i="6"/>
  <c r="Z175" i="6"/>
  <c r="Y176" i="6"/>
  <c r="Z176" i="6"/>
  <c r="Y177" i="6"/>
  <c r="Z177" i="6"/>
  <c r="Y178" i="6"/>
  <c r="Z178" i="6"/>
  <c r="Y179" i="6"/>
  <c r="Z179" i="6"/>
  <c r="Y180" i="6"/>
  <c r="Z180" i="6"/>
  <c r="Y181" i="6"/>
  <c r="Z181" i="6"/>
  <c r="Y182" i="6"/>
  <c r="Z182" i="6"/>
  <c r="Y183" i="6"/>
  <c r="Z183" i="6"/>
  <c r="Y184" i="6"/>
  <c r="Z184" i="6"/>
  <c r="Y185" i="6"/>
  <c r="Z185" i="6"/>
  <c r="Y186" i="6"/>
  <c r="Z186" i="6"/>
  <c r="Y187" i="6"/>
  <c r="Z187" i="6"/>
  <c r="Y188" i="6"/>
  <c r="Z188" i="6"/>
  <c r="Y189" i="6"/>
  <c r="Z189" i="6"/>
  <c r="Y190" i="6"/>
  <c r="Z190" i="6"/>
  <c r="Y191" i="6"/>
  <c r="Z191" i="6"/>
  <c r="Y192" i="6"/>
  <c r="Z192" i="6"/>
  <c r="Y193" i="6"/>
  <c r="Z193" i="6"/>
  <c r="Y194" i="6"/>
  <c r="Z194" i="6"/>
  <c r="Y195" i="6"/>
  <c r="Z195" i="6"/>
  <c r="Y196" i="6"/>
  <c r="Z196" i="6"/>
  <c r="Y197" i="6"/>
  <c r="Z197" i="6"/>
  <c r="Y198" i="6"/>
  <c r="Z198" i="6"/>
  <c r="Y199" i="6"/>
  <c r="Z199" i="6"/>
  <c r="Y200" i="6"/>
  <c r="Z200" i="6"/>
  <c r="Y201" i="6"/>
  <c r="Z201" i="6"/>
  <c r="Y202" i="6"/>
  <c r="Z202" i="6"/>
  <c r="Y203" i="6"/>
  <c r="Z203" i="6"/>
  <c r="Y204" i="6"/>
  <c r="Z204" i="6"/>
  <c r="Y205" i="6"/>
  <c r="Z205" i="6"/>
  <c r="Y206" i="6"/>
  <c r="Z206" i="6"/>
  <c r="Y207" i="6"/>
  <c r="Z207" i="6"/>
  <c r="Y208" i="6"/>
  <c r="Z208" i="6"/>
  <c r="Y209" i="6"/>
  <c r="Z209" i="6"/>
  <c r="Y210" i="6"/>
  <c r="Z210" i="6"/>
  <c r="Y211" i="6"/>
  <c r="Z211" i="6"/>
  <c r="Y212" i="6"/>
  <c r="Z212" i="6"/>
  <c r="Y213" i="6"/>
  <c r="Z213" i="6"/>
  <c r="Y214" i="6"/>
  <c r="Z214" i="6"/>
  <c r="Y215" i="6"/>
  <c r="Z215" i="6"/>
  <c r="X215" i="6" l="1"/>
  <c r="AB215" i="6" s="1"/>
  <c r="X213" i="6"/>
  <c r="AB213" i="6" s="1"/>
  <c r="X211" i="6"/>
  <c r="AB211" i="6" s="1"/>
  <c r="X209" i="6"/>
  <c r="AB209" i="6" s="1"/>
  <c r="X207" i="6"/>
  <c r="AB207" i="6" s="1"/>
  <c r="X205" i="6"/>
  <c r="AB205" i="6" s="1"/>
  <c r="X203" i="6"/>
  <c r="AB203" i="6" s="1"/>
  <c r="X201" i="6"/>
  <c r="AB201" i="6" s="1"/>
  <c r="X199" i="6"/>
  <c r="AB199" i="6" s="1"/>
  <c r="X197" i="6"/>
  <c r="AB197" i="6" s="1"/>
  <c r="X195" i="6"/>
  <c r="AB195" i="6" s="1"/>
  <c r="X193" i="6"/>
  <c r="AB193" i="6" s="1"/>
  <c r="X191" i="6"/>
  <c r="AB191" i="6" s="1"/>
  <c r="X189" i="6"/>
  <c r="AB189" i="6" s="1"/>
  <c r="X187" i="6"/>
  <c r="AB187" i="6" s="1"/>
  <c r="X185" i="6"/>
  <c r="AB185" i="6" s="1"/>
  <c r="X183" i="6"/>
  <c r="AB183" i="6" s="1"/>
  <c r="X181" i="6"/>
  <c r="AB181" i="6" s="1"/>
  <c r="X177" i="6"/>
  <c r="AB177" i="6" s="1"/>
  <c r="X175" i="6"/>
  <c r="AB175" i="6" s="1"/>
  <c r="X173" i="6"/>
  <c r="AB173" i="6" s="1"/>
  <c r="X171" i="6"/>
  <c r="AB171" i="6" s="1"/>
  <c r="X214" i="6"/>
  <c r="AB214" i="6" s="1"/>
  <c r="X212" i="6"/>
  <c r="AB212" i="6" s="1"/>
  <c r="X210" i="6"/>
  <c r="AB210" i="6" s="1"/>
  <c r="X208" i="6"/>
  <c r="AB208" i="6" s="1"/>
  <c r="X206" i="6"/>
  <c r="AB206" i="6" s="1"/>
  <c r="X204" i="6"/>
  <c r="AB204" i="6" s="1"/>
  <c r="X202" i="6"/>
  <c r="AB202" i="6" s="1"/>
  <c r="X200" i="6"/>
  <c r="AB200" i="6" s="1"/>
  <c r="X198" i="6"/>
  <c r="AB198" i="6" s="1"/>
  <c r="X196" i="6"/>
  <c r="AB196" i="6" s="1"/>
  <c r="X194" i="6"/>
  <c r="AB194" i="6" s="1"/>
  <c r="X192" i="6"/>
  <c r="AB192" i="6" s="1"/>
  <c r="X190" i="6"/>
  <c r="AB190" i="6" s="1"/>
  <c r="X188" i="6"/>
  <c r="AB188" i="6" s="1"/>
  <c r="X186" i="6"/>
  <c r="AB186" i="6" s="1"/>
  <c r="X184" i="6"/>
  <c r="AB184" i="6" s="1"/>
  <c r="X147" i="6"/>
  <c r="AB147" i="6" s="1"/>
  <c r="X182" i="6"/>
  <c r="AB182" i="6" s="1"/>
  <c r="X180" i="6"/>
  <c r="AB180" i="6" s="1"/>
  <c r="X179" i="6"/>
  <c r="AB179" i="6" s="1"/>
  <c r="X178" i="6"/>
  <c r="AB178" i="6" s="1"/>
  <c r="X176" i="6"/>
  <c r="AB176" i="6" s="1"/>
  <c r="X174" i="6"/>
  <c r="AB174" i="6" s="1"/>
  <c r="X172" i="6"/>
  <c r="AB172" i="6" s="1"/>
  <c r="Y140" i="6"/>
  <c r="Z140" i="6"/>
  <c r="AA140" i="6"/>
  <c r="Y141" i="6"/>
  <c r="Z141" i="6"/>
  <c r="AA141" i="6"/>
  <c r="Y142" i="6"/>
  <c r="Z142" i="6"/>
  <c r="AA142" i="6"/>
  <c r="Z220" i="6" l="1"/>
  <c r="Y220" i="6"/>
  <c r="Z219" i="6"/>
  <c r="Y219" i="6"/>
  <c r="Z218" i="6"/>
  <c r="Y218" i="6"/>
  <c r="Z217" i="6"/>
  <c r="Y217" i="6"/>
  <c r="Z216" i="6"/>
  <c r="Y216" i="6"/>
  <c r="X142" i="6"/>
  <c r="AB142" i="6" s="1"/>
  <c r="X141" i="6"/>
  <c r="AB141" i="6" s="1"/>
  <c r="X140" i="6"/>
  <c r="AB140" i="6" s="1"/>
  <c r="Y146" i="6"/>
  <c r="Z146" i="6"/>
  <c r="AA146" i="6"/>
  <c r="Y148" i="6"/>
  <c r="Z148" i="6"/>
  <c r="AA148" i="6"/>
  <c r="Y149" i="6"/>
  <c r="Z149" i="6"/>
  <c r="AA149" i="6"/>
  <c r="Y150" i="6"/>
  <c r="Z150" i="6"/>
  <c r="AA150" i="6"/>
  <c r="Y151" i="6"/>
  <c r="Z151" i="6"/>
  <c r="AA151" i="6"/>
  <c r="Y152" i="6"/>
  <c r="Z152" i="6"/>
  <c r="AA152" i="6"/>
  <c r="Y153" i="6"/>
  <c r="Z153" i="6"/>
  <c r="AA153" i="6"/>
  <c r="Y154" i="6"/>
  <c r="Z154" i="6"/>
  <c r="AA154" i="6"/>
  <c r="Y155" i="6"/>
  <c r="Z155" i="6"/>
  <c r="AA155" i="6"/>
  <c r="Y156" i="6"/>
  <c r="Z156" i="6"/>
  <c r="AA156" i="6"/>
  <c r="Y157" i="6"/>
  <c r="Z157" i="6"/>
  <c r="AA157" i="6"/>
  <c r="Y158" i="6"/>
  <c r="Z158" i="6"/>
  <c r="AA158" i="6"/>
  <c r="Y159" i="6"/>
  <c r="Z159" i="6"/>
  <c r="AA159" i="6"/>
  <c r="Y160" i="6"/>
  <c r="Z160" i="6"/>
  <c r="AA160" i="6"/>
  <c r="Y161" i="6"/>
  <c r="Z161" i="6"/>
  <c r="AA161" i="6"/>
  <c r="Y162" i="6"/>
  <c r="Z162" i="6"/>
  <c r="AA162" i="6"/>
  <c r="Y163" i="6"/>
  <c r="Z163" i="6"/>
  <c r="AA163" i="6"/>
  <c r="Y164" i="6"/>
  <c r="Z164" i="6"/>
  <c r="AA164" i="6"/>
  <c r="Y165" i="6"/>
  <c r="Z165" i="6"/>
  <c r="AA165" i="6"/>
  <c r="Y166" i="6"/>
  <c r="Z166" i="6"/>
  <c r="AA166" i="6"/>
  <c r="Y167" i="6"/>
  <c r="Z167" i="6"/>
  <c r="AA167" i="6"/>
  <c r="Y168" i="6"/>
  <c r="Z168" i="6"/>
  <c r="AA168" i="6"/>
  <c r="Y169" i="6"/>
  <c r="Z169" i="6"/>
  <c r="AA169" i="6"/>
  <c r="Y170" i="6"/>
  <c r="Z170" i="6"/>
  <c r="AA170" i="6"/>
  <c r="Y136" i="6"/>
  <c r="Z136" i="6"/>
  <c r="AA136" i="6"/>
  <c r="Y137" i="6"/>
  <c r="Z137" i="6"/>
  <c r="AA137" i="6"/>
  <c r="Y138" i="6"/>
  <c r="Z138" i="6"/>
  <c r="AA138" i="6"/>
  <c r="Y139" i="6"/>
  <c r="Z139" i="6"/>
  <c r="AA139" i="6"/>
  <c r="Y143" i="6"/>
  <c r="Z143" i="6"/>
  <c r="AA143" i="6"/>
  <c r="Y144" i="6"/>
  <c r="Z144" i="6"/>
  <c r="AA144" i="6"/>
  <c r="Y145" i="6"/>
  <c r="Z145" i="6"/>
  <c r="AA145" i="6"/>
  <c r="X219" i="6" l="1"/>
  <c r="AB219" i="6" s="1"/>
  <c r="X220" i="6"/>
  <c r="AB220" i="6" s="1"/>
  <c r="X216" i="6"/>
  <c r="AB216" i="6" s="1"/>
  <c r="X217" i="6"/>
  <c r="AB217" i="6" s="1"/>
  <c r="X218" i="6"/>
  <c r="AB218" i="6" s="1"/>
  <c r="X170" i="6"/>
  <c r="AB170" i="6" s="1"/>
  <c r="X169" i="6"/>
  <c r="AB169" i="6" s="1"/>
  <c r="X168" i="6"/>
  <c r="AB168" i="6" s="1"/>
  <c r="X167" i="6"/>
  <c r="AB167" i="6" s="1"/>
  <c r="X166" i="6"/>
  <c r="AB166" i="6" s="1"/>
  <c r="X165" i="6"/>
  <c r="AB165" i="6" s="1"/>
  <c r="X164" i="6"/>
  <c r="AB164" i="6" s="1"/>
  <c r="X163" i="6"/>
  <c r="AB163" i="6" s="1"/>
  <c r="X162" i="6"/>
  <c r="AB162" i="6" s="1"/>
  <c r="X161" i="6"/>
  <c r="AB161" i="6" s="1"/>
  <c r="X160" i="6"/>
  <c r="AB160" i="6" s="1"/>
  <c r="X159" i="6"/>
  <c r="AB159" i="6" s="1"/>
  <c r="X158" i="6"/>
  <c r="AB158" i="6" s="1"/>
  <c r="X157" i="6"/>
  <c r="AB157" i="6" s="1"/>
  <c r="X156" i="6"/>
  <c r="AB156" i="6" s="1"/>
  <c r="X155" i="6"/>
  <c r="AB155" i="6" s="1"/>
  <c r="X154" i="6"/>
  <c r="AB154" i="6" s="1"/>
  <c r="X153" i="6"/>
  <c r="AB153" i="6" s="1"/>
  <c r="X152" i="6"/>
  <c r="AB152" i="6" s="1"/>
  <c r="X151" i="6"/>
  <c r="AB151" i="6" s="1"/>
  <c r="X150" i="6"/>
  <c r="AB150" i="6" s="1"/>
  <c r="X149" i="6"/>
  <c r="AB149" i="6" s="1"/>
  <c r="X148" i="6"/>
  <c r="AB148" i="6" s="1"/>
  <c r="X146" i="6"/>
  <c r="AB146" i="6" s="1"/>
  <c r="X145" i="6"/>
  <c r="AB145" i="6" s="1"/>
  <c r="X144" i="6"/>
  <c r="AB144" i="6" s="1"/>
  <c r="X143" i="6"/>
  <c r="AB143" i="6" s="1"/>
  <c r="X139" i="6"/>
  <c r="AB139" i="6" s="1"/>
  <c r="X138" i="6"/>
  <c r="AB138" i="6" s="1"/>
  <c r="X137" i="6"/>
  <c r="AB137" i="6" s="1"/>
  <c r="X136" i="6"/>
  <c r="AB136" i="6" s="1"/>
  <c r="C46" i="6"/>
  <c r="C21" i="6" l="1"/>
  <c r="C22" i="6"/>
  <c r="C23" i="6"/>
  <c r="C24" i="6"/>
  <c r="C25" i="6"/>
  <c r="C26" i="6"/>
  <c r="C27" i="6"/>
  <c r="C28" i="6"/>
  <c r="C29" i="6"/>
  <c r="C30" i="6"/>
  <c r="C31" i="6"/>
  <c r="C32" i="6"/>
  <c r="C33" i="6"/>
  <c r="C34" i="6"/>
  <c r="C35" i="6"/>
  <c r="C36" i="6"/>
  <c r="C37" i="6"/>
  <c r="C38" i="6"/>
  <c r="C39" i="6"/>
  <c r="C40" i="6"/>
  <c r="C41" i="6"/>
  <c r="C42" i="6"/>
  <c r="C43" i="6"/>
  <c r="C44" i="6"/>
  <c r="C45" i="6"/>
  <c r="C20" i="6"/>
  <c r="Y35" i="6" l="1"/>
  <c r="Z35" i="6"/>
  <c r="AA35" i="6"/>
  <c r="X35" i="6" l="1"/>
  <c r="AB35" i="6" s="1"/>
  <c r="Y102" i="6"/>
  <c r="Z102" i="6"/>
  <c r="AA102" i="6"/>
  <c r="X102" i="6" l="1"/>
  <c r="AB102" i="6" s="1"/>
  <c r="Y62" i="6" l="1"/>
  <c r="Z62" i="6"/>
  <c r="AA62" i="6"/>
  <c r="Y63" i="6"/>
  <c r="Z63" i="6"/>
  <c r="AA63" i="6"/>
  <c r="Y64" i="6"/>
  <c r="Z64" i="6"/>
  <c r="AA64" i="6"/>
  <c r="Y65" i="6"/>
  <c r="Z65" i="6"/>
  <c r="AA65" i="6"/>
  <c r="Y66" i="6"/>
  <c r="Z66" i="6"/>
  <c r="AA66" i="6"/>
  <c r="Y67" i="6"/>
  <c r="Z67" i="6"/>
  <c r="AA67" i="6"/>
  <c r="Y68" i="6"/>
  <c r="Z68" i="6"/>
  <c r="AA68" i="6"/>
  <c r="Y69" i="6"/>
  <c r="Z69" i="6"/>
  <c r="AA69" i="6"/>
  <c r="Y70" i="6"/>
  <c r="Z70" i="6"/>
  <c r="AA70" i="6"/>
  <c r="Y71" i="6"/>
  <c r="Z71" i="6"/>
  <c r="AA71" i="6"/>
  <c r="Y72" i="6"/>
  <c r="Z72" i="6"/>
  <c r="AA72" i="6"/>
  <c r="Y73" i="6"/>
  <c r="Z73" i="6"/>
  <c r="AA73" i="6"/>
  <c r="Y74" i="6"/>
  <c r="Z74" i="6"/>
  <c r="AA74" i="6"/>
  <c r="Y75" i="6"/>
  <c r="Z75" i="6"/>
  <c r="AA75" i="6"/>
  <c r="Y76" i="6"/>
  <c r="Z76" i="6"/>
  <c r="AA76" i="6"/>
  <c r="Y77" i="6"/>
  <c r="Z77" i="6"/>
  <c r="AA77" i="6"/>
  <c r="Y78" i="6"/>
  <c r="Z78" i="6"/>
  <c r="AA78" i="6"/>
  <c r="Y80" i="6"/>
  <c r="Z80" i="6"/>
  <c r="AA80" i="6"/>
  <c r="Y81" i="6"/>
  <c r="Z81" i="6"/>
  <c r="AA81" i="6"/>
  <c r="Y82" i="6"/>
  <c r="Z82" i="6"/>
  <c r="AA82" i="6"/>
  <c r="Y83" i="6"/>
  <c r="Z83" i="6"/>
  <c r="AA83" i="6"/>
  <c r="Y84" i="6"/>
  <c r="Z84" i="6"/>
  <c r="AA84" i="6"/>
  <c r="Y85" i="6"/>
  <c r="Z85" i="6"/>
  <c r="AA85" i="6"/>
  <c r="Y86" i="6"/>
  <c r="Z86" i="6"/>
  <c r="AA86" i="6"/>
  <c r="Y87" i="6"/>
  <c r="Z87" i="6"/>
  <c r="AA87" i="6"/>
  <c r="Y88" i="6"/>
  <c r="Z88" i="6"/>
  <c r="AA88" i="6"/>
  <c r="Y89" i="6"/>
  <c r="Z89" i="6"/>
  <c r="AA89" i="6"/>
  <c r="Y90" i="6"/>
  <c r="Z90" i="6"/>
  <c r="AA90" i="6"/>
  <c r="Y91" i="6"/>
  <c r="Z91" i="6"/>
  <c r="AA91" i="6"/>
  <c r="Y92" i="6"/>
  <c r="Z92" i="6"/>
  <c r="AA92" i="6"/>
  <c r="Y93" i="6"/>
  <c r="Z93" i="6"/>
  <c r="AA93" i="6"/>
  <c r="Y94" i="6"/>
  <c r="Z94" i="6"/>
  <c r="AA94" i="6"/>
  <c r="Y95" i="6"/>
  <c r="Z95" i="6"/>
  <c r="AA95" i="6"/>
  <c r="Y96" i="6"/>
  <c r="Z96" i="6"/>
  <c r="AA96" i="6"/>
  <c r="Y97" i="6"/>
  <c r="Z97" i="6"/>
  <c r="AA97" i="6"/>
  <c r="Y98" i="6"/>
  <c r="Z98" i="6"/>
  <c r="AA98" i="6"/>
  <c r="Y99" i="6"/>
  <c r="Z99" i="6"/>
  <c r="AA99" i="6"/>
  <c r="Y100" i="6"/>
  <c r="Z100" i="6"/>
  <c r="AA100" i="6"/>
  <c r="Y101" i="6"/>
  <c r="Z101" i="6"/>
  <c r="AA101" i="6"/>
  <c r="Y103" i="6"/>
  <c r="Z103" i="6"/>
  <c r="AA103" i="6"/>
  <c r="Y104" i="6"/>
  <c r="Z104" i="6"/>
  <c r="AA104" i="6"/>
  <c r="Y105" i="6"/>
  <c r="Z105" i="6"/>
  <c r="AA105" i="6"/>
  <c r="Y106" i="6"/>
  <c r="Z106" i="6"/>
  <c r="AA106" i="6"/>
  <c r="Y107" i="6"/>
  <c r="Z107" i="6"/>
  <c r="AA107" i="6"/>
  <c r="Y108" i="6"/>
  <c r="Z108" i="6"/>
  <c r="AA108" i="6"/>
  <c r="Y109" i="6"/>
  <c r="Z109" i="6"/>
  <c r="AA109" i="6"/>
  <c r="Y110" i="6"/>
  <c r="Z110" i="6"/>
  <c r="AA110" i="6"/>
  <c r="Y111" i="6"/>
  <c r="Z111" i="6"/>
  <c r="AA111" i="6"/>
  <c r="Y112" i="6"/>
  <c r="Z112" i="6"/>
  <c r="AA112" i="6"/>
  <c r="Y113" i="6"/>
  <c r="Z113" i="6"/>
  <c r="AA113" i="6"/>
  <c r="Y114" i="6"/>
  <c r="Z114" i="6"/>
  <c r="AA114" i="6"/>
  <c r="Y115" i="6"/>
  <c r="Z115" i="6"/>
  <c r="AA115" i="6"/>
  <c r="Y116" i="6"/>
  <c r="Z116" i="6"/>
  <c r="AA116" i="6"/>
  <c r="Y117" i="6"/>
  <c r="Z117" i="6"/>
  <c r="AA117" i="6"/>
  <c r="Y118" i="6"/>
  <c r="Z118" i="6"/>
  <c r="AA118" i="6"/>
  <c r="Y119" i="6"/>
  <c r="Z119" i="6"/>
  <c r="AA119" i="6"/>
  <c r="Y120" i="6"/>
  <c r="Z120" i="6"/>
  <c r="AA120" i="6"/>
  <c r="Y121" i="6"/>
  <c r="Z121" i="6"/>
  <c r="AA121" i="6"/>
  <c r="Y122" i="6"/>
  <c r="Z122" i="6"/>
  <c r="AA122" i="6"/>
  <c r="Y123" i="6"/>
  <c r="Z123" i="6"/>
  <c r="AA123" i="6"/>
  <c r="Y124" i="6"/>
  <c r="Z124" i="6"/>
  <c r="AA124" i="6"/>
  <c r="Y125" i="6"/>
  <c r="Z125" i="6"/>
  <c r="AA125" i="6"/>
  <c r="Y126" i="6"/>
  <c r="Z126" i="6"/>
  <c r="AA126" i="6"/>
  <c r="Y127" i="6"/>
  <c r="Z127" i="6"/>
  <c r="AA127" i="6"/>
  <c r="Y128" i="6"/>
  <c r="Z128" i="6"/>
  <c r="AA128" i="6"/>
  <c r="Y129" i="6"/>
  <c r="Z129" i="6"/>
  <c r="AA129" i="6"/>
  <c r="Y130" i="6"/>
  <c r="Z130" i="6"/>
  <c r="AA130" i="6"/>
  <c r="Y131" i="6"/>
  <c r="Z131" i="6"/>
  <c r="AA131" i="6"/>
  <c r="Y132" i="6"/>
  <c r="Z132" i="6"/>
  <c r="AA132" i="6"/>
  <c r="Y133" i="6"/>
  <c r="Z133" i="6"/>
  <c r="AA133" i="6"/>
  <c r="Y134" i="6"/>
  <c r="Z134" i="6"/>
  <c r="AA134" i="6"/>
  <c r="Y135" i="6"/>
  <c r="Z135" i="6"/>
  <c r="AA135" i="6"/>
  <c r="X98" i="6" l="1"/>
  <c r="AB98" i="6" s="1"/>
  <c r="X93" i="6"/>
  <c r="AB93" i="6" s="1"/>
  <c r="X92" i="6"/>
  <c r="AB92" i="6" s="1"/>
  <c r="X91" i="6"/>
  <c r="AB91" i="6" s="1"/>
  <c r="X90" i="6"/>
  <c r="AB90" i="6" s="1"/>
  <c r="X89" i="6"/>
  <c r="AB89" i="6" s="1"/>
  <c r="X88" i="6"/>
  <c r="AB88" i="6" s="1"/>
  <c r="X87" i="6"/>
  <c r="AB87" i="6" s="1"/>
  <c r="X86" i="6"/>
  <c r="AB86" i="6" s="1"/>
  <c r="X85" i="6"/>
  <c r="AB85" i="6" s="1"/>
  <c r="X84" i="6"/>
  <c r="AB84" i="6" s="1"/>
  <c r="X83" i="6"/>
  <c r="AB83" i="6" s="1"/>
  <c r="X82" i="6"/>
  <c r="AB82" i="6" s="1"/>
  <c r="X81" i="6"/>
  <c r="AB81" i="6" s="1"/>
  <c r="X80" i="6"/>
  <c r="AB80" i="6" s="1"/>
  <c r="X78" i="6"/>
  <c r="AB78" i="6" s="1"/>
  <c r="X77" i="6"/>
  <c r="AB77" i="6" s="1"/>
  <c r="X76" i="6"/>
  <c r="AB76" i="6" s="1"/>
  <c r="X75" i="6"/>
  <c r="AB75" i="6" s="1"/>
  <c r="X74" i="6"/>
  <c r="AB74" i="6" s="1"/>
  <c r="X73" i="6"/>
  <c r="AB73" i="6" s="1"/>
  <c r="X72" i="6"/>
  <c r="AB72" i="6" s="1"/>
  <c r="X71" i="6"/>
  <c r="AB71" i="6" s="1"/>
  <c r="X69" i="6"/>
  <c r="AB69" i="6" s="1"/>
  <c r="X68" i="6"/>
  <c r="AB68" i="6" s="1"/>
  <c r="X67" i="6"/>
  <c r="AB67" i="6" s="1"/>
  <c r="X66" i="6"/>
  <c r="AB66" i="6" s="1"/>
  <c r="X65" i="6"/>
  <c r="AB65" i="6" s="1"/>
  <c r="X64" i="6"/>
  <c r="AB64" i="6" s="1"/>
  <c r="X63" i="6"/>
  <c r="AB63" i="6" s="1"/>
  <c r="X135" i="6"/>
  <c r="AB135" i="6" s="1"/>
  <c r="X133" i="6"/>
  <c r="AB133" i="6" s="1"/>
  <c r="X132" i="6"/>
  <c r="AB132" i="6" s="1"/>
  <c r="X130" i="6"/>
  <c r="AB130" i="6" s="1"/>
  <c r="X129" i="6"/>
  <c r="AB129" i="6" s="1"/>
  <c r="X127" i="6"/>
  <c r="AB127" i="6" s="1"/>
  <c r="X126" i="6"/>
  <c r="AB126" i="6" s="1"/>
  <c r="X124" i="6"/>
  <c r="AB124" i="6" s="1"/>
  <c r="X122" i="6"/>
  <c r="AB122" i="6" s="1"/>
  <c r="X120" i="6"/>
  <c r="AB120" i="6" s="1"/>
  <c r="X119" i="6"/>
  <c r="AB119" i="6" s="1"/>
  <c r="X115" i="6"/>
  <c r="AB115" i="6" s="1"/>
  <c r="X109" i="6"/>
  <c r="AB109" i="6" s="1"/>
  <c r="X108" i="6"/>
  <c r="AB108" i="6" s="1"/>
  <c r="X107" i="6"/>
  <c r="AB107" i="6" s="1"/>
  <c r="X62" i="6"/>
  <c r="AB62" i="6" s="1"/>
  <c r="X131" i="6"/>
  <c r="AB131" i="6" s="1"/>
  <c r="X125" i="6"/>
  <c r="AB125" i="6" s="1"/>
  <c r="X118" i="6"/>
  <c r="AB118" i="6" s="1"/>
  <c r="X117" i="6"/>
  <c r="AB117" i="6" s="1"/>
  <c r="X116" i="6"/>
  <c r="AB116" i="6" s="1"/>
  <c r="X111" i="6"/>
  <c r="AB111" i="6" s="1"/>
  <c r="X110" i="6"/>
  <c r="AB110" i="6" s="1"/>
  <c r="X106" i="6"/>
  <c r="AB106" i="6" s="1"/>
  <c r="X105" i="6"/>
  <c r="AB105" i="6" s="1"/>
  <c r="X104" i="6"/>
  <c r="AB104" i="6" s="1"/>
  <c r="X103" i="6"/>
  <c r="AB103" i="6" s="1"/>
  <c r="X101" i="6"/>
  <c r="AB101" i="6" s="1"/>
  <c r="X134" i="6"/>
  <c r="AB134" i="6" s="1"/>
  <c r="X128" i="6"/>
  <c r="AB128" i="6" s="1"/>
  <c r="X123" i="6"/>
  <c r="AB123" i="6" s="1"/>
  <c r="X121" i="6"/>
  <c r="AB121" i="6" s="1"/>
  <c r="X114" i="6"/>
  <c r="AB114" i="6" s="1"/>
  <c r="X113" i="6"/>
  <c r="AB113" i="6" s="1"/>
  <c r="X112" i="6"/>
  <c r="AB112" i="6" s="1"/>
  <c r="X100" i="6"/>
  <c r="AB100" i="6" s="1"/>
  <c r="X99" i="6"/>
  <c r="AB99" i="6" s="1"/>
  <c r="X97" i="6"/>
  <c r="AB97" i="6" s="1"/>
  <c r="X96" i="6"/>
  <c r="AB96" i="6" s="1"/>
  <c r="X95" i="6"/>
  <c r="AB95" i="6" s="1"/>
  <c r="X94" i="6"/>
  <c r="AB94" i="6" s="1"/>
  <c r="X70" i="6"/>
  <c r="AB70" i="6" s="1"/>
  <c r="Y20" i="6" l="1"/>
  <c r="Z20" i="6"/>
  <c r="AA20" i="6"/>
  <c r="Y21" i="6"/>
  <c r="Z21" i="6"/>
  <c r="AA21" i="6"/>
  <c r="Y22" i="6"/>
  <c r="Z22" i="6"/>
  <c r="AA22" i="6"/>
  <c r="Y23" i="6"/>
  <c r="Z23" i="6"/>
  <c r="AA23" i="6"/>
  <c r="Y24" i="6"/>
  <c r="Z24" i="6"/>
  <c r="AA24" i="6"/>
  <c r="Y25" i="6"/>
  <c r="Z25" i="6"/>
  <c r="AA25" i="6"/>
  <c r="Y26" i="6"/>
  <c r="Z26" i="6"/>
  <c r="AA26" i="6"/>
  <c r="Y27" i="6"/>
  <c r="Z27" i="6"/>
  <c r="AA27" i="6"/>
  <c r="Y28" i="6"/>
  <c r="Z28" i="6"/>
  <c r="AA28" i="6"/>
  <c r="Y29" i="6"/>
  <c r="Z29" i="6"/>
  <c r="AA29" i="6"/>
  <c r="Y30" i="6"/>
  <c r="Z30" i="6"/>
  <c r="AA30" i="6"/>
  <c r="Y31" i="6"/>
  <c r="Z31" i="6"/>
  <c r="AA31" i="6"/>
  <c r="Y32" i="6"/>
  <c r="Z32" i="6"/>
  <c r="AA32" i="6"/>
  <c r="Y33" i="6"/>
  <c r="Z33" i="6"/>
  <c r="AA33" i="6"/>
  <c r="Y34" i="6"/>
  <c r="Z34" i="6"/>
  <c r="AA34" i="6"/>
  <c r="Y36" i="6"/>
  <c r="Z36" i="6"/>
  <c r="AA36" i="6"/>
  <c r="Y37" i="6"/>
  <c r="Z37" i="6"/>
  <c r="AA37" i="6"/>
  <c r="Y38" i="6"/>
  <c r="Z38" i="6"/>
  <c r="AA38" i="6"/>
  <c r="Y39" i="6"/>
  <c r="Z39" i="6"/>
  <c r="AA39" i="6"/>
  <c r="Y40" i="6"/>
  <c r="Z40" i="6"/>
  <c r="AA40" i="6"/>
  <c r="Y41" i="6"/>
  <c r="Z41" i="6"/>
  <c r="AA41" i="6"/>
  <c r="Y42" i="6"/>
  <c r="Z42" i="6"/>
  <c r="AA42" i="6"/>
  <c r="Y43" i="6"/>
  <c r="Z43" i="6"/>
  <c r="AA43" i="6"/>
  <c r="Y44" i="6"/>
  <c r="Z44" i="6"/>
  <c r="AA44" i="6"/>
  <c r="Y45" i="6"/>
  <c r="Z45" i="6"/>
  <c r="AA45" i="6"/>
  <c r="Y46" i="6"/>
  <c r="Z46" i="6"/>
  <c r="AA46" i="6"/>
  <c r="Y47" i="6"/>
  <c r="Z47" i="6"/>
  <c r="AA47" i="6"/>
  <c r="Y48" i="6"/>
  <c r="Z48" i="6"/>
  <c r="AA48" i="6"/>
  <c r="Y49" i="6"/>
  <c r="Z49" i="6"/>
  <c r="AA49" i="6"/>
  <c r="Y50" i="6"/>
  <c r="Z50" i="6"/>
  <c r="AA50" i="6"/>
  <c r="Y51" i="6"/>
  <c r="Z51" i="6"/>
  <c r="AA51" i="6"/>
  <c r="Y52" i="6"/>
  <c r="Z52" i="6"/>
  <c r="AA52" i="6"/>
  <c r="Y53" i="6"/>
  <c r="Z53" i="6"/>
  <c r="AA53" i="6"/>
  <c r="Y54" i="6"/>
  <c r="Z54" i="6"/>
  <c r="AA54" i="6"/>
  <c r="Y55" i="6"/>
  <c r="Z55" i="6"/>
  <c r="AA55" i="6"/>
  <c r="Y79" i="6"/>
  <c r="Z79" i="6"/>
  <c r="AA79" i="6"/>
  <c r="Y56" i="6"/>
  <c r="Z56" i="6"/>
  <c r="AA56" i="6"/>
  <c r="Y57" i="6"/>
  <c r="Z57" i="6"/>
  <c r="AA57" i="6"/>
  <c r="Y58" i="6"/>
  <c r="Z58" i="6"/>
  <c r="AA58" i="6"/>
  <c r="Y59" i="6"/>
  <c r="Z59" i="6"/>
  <c r="AA59" i="6"/>
  <c r="Y60" i="6"/>
  <c r="Z60" i="6"/>
  <c r="AA60" i="6"/>
  <c r="Y61" i="6"/>
  <c r="Z61" i="6"/>
  <c r="AA61" i="6"/>
  <c r="X40" i="6" l="1"/>
  <c r="AB40" i="6" s="1"/>
  <c r="X38" i="6"/>
  <c r="AB38" i="6" s="1"/>
  <c r="X39" i="6"/>
  <c r="AB39" i="6" s="1"/>
  <c r="X61" i="6"/>
  <c r="AB61" i="6" s="1"/>
  <c r="X60" i="6"/>
  <c r="AB60" i="6" s="1"/>
  <c r="X52" i="6"/>
  <c r="AB52" i="6" s="1"/>
  <c r="X51" i="6"/>
  <c r="AB51" i="6" s="1"/>
  <c r="X50" i="6"/>
  <c r="AB50" i="6" s="1"/>
  <c r="X49" i="6"/>
  <c r="AB49" i="6" s="1"/>
  <c r="X37" i="6"/>
  <c r="AB37" i="6" s="1"/>
  <c r="X36" i="6"/>
  <c r="AB36" i="6" s="1"/>
  <c r="X34" i="6"/>
  <c r="AB34" i="6" s="1"/>
  <c r="X33" i="6"/>
  <c r="AB33" i="6" s="1"/>
  <c r="X25" i="6"/>
  <c r="AB25" i="6" s="1"/>
  <c r="X24" i="6"/>
  <c r="AB24" i="6" s="1"/>
  <c r="X23" i="6"/>
  <c r="AB23" i="6" s="1"/>
  <c r="X22" i="6"/>
  <c r="AB22" i="6" s="1"/>
  <c r="X21" i="6"/>
  <c r="AB21" i="6" s="1"/>
  <c r="X55" i="6"/>
  <c r="AB55" i="6" s="1"/>
  <c r="X54" i="6"/>
  <c r="AB54" i="6" s="1"/>
  <c r="X53" i="6"/>
  <c r="AB53" i="6" s="1"/>
  <c r="X59" i="6"/>
  <c r="AB59" i="6" s="1"/>
  <c r="X58" i="6"/>
  <c r="AB58" i="6" s="1"/>
  <c r="X57" i="6"/>
  <c r="AB57" i="6" s="1"/>
  <c r="X56" i="6"/>
  <c r="AB56" i="6" s="1"/>
  <c r="X79" i="6"/>
  <c r="AB79" i="6" s="1"/>
  <c r="X48" i="6"/>
  <c r="AB48" i="6" s="1"/>
  <c r="X47" i="6"/>
  <c r="AB47" i="6" s="1"/>
  <c r="X46" i="6"/>
  <c r="AB46" i="6" s="1"/>
  <c r="X45" i="6"/>
  <c r="AB45" i="6" s="1"/>
  <c r="X44" i="6"/>
  <c r="AB44" i="6" s="1"/>
  <c r="X43" i="6"/>
  <c r="AB43" i="6" s="1"/>
  <c r="X42" i="6"/>
  <c r="AB42" i="6" s="1"/>
  <c r="X41" i="6"/>
  <c r="AB41" i="6" s="1"/>
  <c r="X32" i="6"/>
  <c r="AB32" i="6" s="1"/>
  <c r="X31" i="6"/>
  <c r="AB31" i="6" s="1"/>
  <c r="X30" i="6"/>
  <c r="AB30" i="6" s="1"/>
  <c r="X29" i="6"/>
  <c r="AB29" i="6" s="1"/>
  <c r="X28" i="6"/>
  <c r="AB28" i="6" s="1"/>
  <c r="X27" i="6"/>
  <c r="AB27" i="6" s="1"/>
  <c r="X26" i="6"/>
  <c r="AB26" i="6" s="1"/>
  <c r="X20" i="6"/>
  <c r="AB20" i="6" s="1"/>
  <c r="GM19" i="6"/>
  <c r="GL19" i="6"/>
  <c r="GK19" i="6"/>
  <c r="GJ19" i="6"/>
  <c r="GI19" i="6"/>
  <c r="GH19" i="6"/>
  <c r="GG19" i="6"/>
  <c r="GF19" i="6"/>
  <c r="GE19" i="6"/>
  <c r="GD19" i="6"/>
  <c r="GC19" i="6"/>
  <c r="GB19" i="6"/>
  <c r="GA19" i="6"/>
  <c r="FZ19" i="6"/>
  <c r="FY19" i="6"/>
  <c r="FX19" i="6"/>
  <c r="FW19" i="6"/>
  <c r="FV19" i="6"/>
  <c r="FU19" i="6"/>
  <c r="FT19" i="6"/>
  <c r="FS19" i="6"/>
  <c r="FR19" i="6"/>
  <c r="FQ19" i="6"/>
  <c r="FP19" i="6"/>
  <c r="FO19" i="6"/>
  <c r="FN19" i="6"/>
  <c r="FM19" i="6"/>
  <c r="FL19" i="6"/>
  <c r="FK19" i="6"/>
  <c r="FJ19" i="6"/>
  <c r="FI19" i="6"/>
  <c r="FH19" i="6"/>
  <c r="FG19" i="6"/>
  <c r="FF19" i="6"/>
  <c r="FE19" i="6"/>
  <c r="FD19" i="6"/>
  <c r="FC19" i="6"/>
  <c r="FB19" i="6"/>
  <c r="FA19" i="6"/>
  <c r="EZ19" i="6"/>
  <c r="EY19" i="6"/>
  <c r="EX19" i="6"/>
  <c r="EW19" i="6"/>
  <c r="EV19" i="6"/>
  <c r="EU19" i="6"/>
  <c r="ET19" i="6"/>
  <c r="ES19" i="6"/>
  <c r="ER19" i="6"/>
  <c r="EQ19" i="6"/>
  <c r="EP19" i="6"/>
  <c r="EO19" i="6"/>
  <c r="EN19" i="6"/>
  <c r="EM19" i="6"/>
  <c r="EL19" i="6"/>
  <c r="EK19" i="6"/>
  <c r="EJ19" i="6"/>
  <c r="EI19" i="6"/>
  <c r="EH19" i="6"/>
  <c r="EG19" i="6"/>
  <c r="EF19" i="6"/>
  <c r="EE19" i="6"/>
  <c r="ED19" i="6"/>
  <c r="EC19" i="6"/>
  <c r="EB19" i="6"/>
  <c r="EA19" i="6"/>
  <c r="DZ19" i="6"/>
  <c r="DY19" i="6"/>
  <c r="DX19" i="6"/>
  <c r="DW19" i="6"/>
  <c r="DV19" i="6"/>
  <c r="DU19" i="6"/>
  <c r="DT19" i="6"/>
  <c r="DS19" i="6"/>
  <c r="DR19" i="6"/>
  <c r="DQ19" i="6"/>
  <c r="DP19" i="6"/>
  <c r="DO19" i="6"/>
  <c r="DN19" i="6"/>
  <c r="DM19" i="6"/>
  <c r="DL19" i="6"/>
  <c r="DK19" i="6"/>
  <c r="DJ19" i="6"/>
  <c r="DI19" i="6"/>
  <c r="DH19" i="6"/>
  <c r="DG19" i="6"/>
  <c r="DF19" i="6"/>
  <c r="DE19" i="6"/>
  <c r="DD19" i="6"/>
  <c r="DC19" i="6"/>
  <c r="DB19" i="6"/>
  <c r="DA19" i="6"/>
  <c r="CZ19" i="6"/>
  <c r="CY19" i="6"/>
  <c r="CX19" i="6"/>
  <c r="CW19" i="6"/>
  <c r="CV19" i="6"/>
  <c r="CU19" i="6"/>
  <c r="CR19" i="6"/>
  <c r="CQ19" i="6"/>
  <c r="CP19" i="6"/>
  <c r="CO19" i="6"/>
  <c r="CN19" i="6"/>
  <c r="CM19" i="6"/>
  <c r="CL19" i="6"/>
  <c r="CK19" i="6"/>
  <c r="CJ19" i="6"/>
  <c r="CI19" i="6"/>
  <c r="CH19" i="6"/>
  <c r="CG19" i="6"/>
  <c r="CF19" i="6"/>
  <c r="CE19" i="6"/>
  <c r="BY19" i="6"/>
  <c r="BX19" i="6"/>
  <c r="BW19" i="6"/>
  <c r="BV19" i="6"/>
  <c r="BU19" i="6"/>
  <c r="BT19" i="6"/>
  <c r="BS19" i="6"/>
  <c r="BR19" i="6"/>
  <c r="BQ19" i="6"/>
  <c r="BP19" i="6"/>
  <c r="BO19" i="6"/>
  <c r="BN19" i="6"/>
  <c r="BM19" i="6"/>
  <c r="BL19" i="6"/>
  <c r="BK19" i="6"/>
  <c r="BJ19" i="6"/>
  <c r="BI19" i="6"/>
  <c r="BH19" i="6"/>
  <c r="BG19" i="6"/>
  <c r="BF19" i="6"/>
  <c r="BE19"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C19" i="6"/>
  <c r="AD19" i="6"/>
  <c r="AE19" i="6"/>
  <c r="I9" i="22" l="1"/>
  <c r="L60" i="20" l="1"/>
  <c r="L61" i="20"/>
  <c r="L62" i="20"/>
  <c r="L63" i="20"/>
  <c r="L64" i="20"/>
  <c r="L65" i="20"/>
  <c r="L66" i="20"/>
  <c r="L67" i="20"/>
  <c r="L68" i="20"/>
  <c r="L69" i="20"/>
  <c r="L70" i="20"/>
  <c r="L71" i="20"/>
  <c r="L72" i="20"/>
  <c r="L73" i="20"/>
  <c r="L74" i="20"/>
  <c r="L75" i="20"/>
  <c r="L76" i="20"/>
  <c r="L77" i="20"/>
  <c r="L78" i="20"/>
  <c r="L79" i="20"/>
  <c r="L80" i="20"/>
  <c r="L81" i="20"/>
  <c r="L82" i="20"/>
  <c r="L83" i="20"/>
  <c r="L84" i="20"/>
  <c r="L85" i="20"/>
  <c r="L86" i="20"/>
  <c r="L87" i="20"/>
  <c r="L88" i="20"/>
  <c r="L89" i="20"/>
  <c r="L90" i="20"/>
  <c r="L91" i="20"/>
  <c r="L92" i="20"/>
  <c r="L93" i="20"/>
  <c r="L94" i="20"/>
  <c r="L95" i="20"/>
  <c r="L96" i="20"/>
  <c r="L97" i="20"/>
  <c r="L98" i="20"/>
  <c r="L99" i="20"/>
  <c r="L100" i="20"/>
  <c r="L101" i="20"/>
  <c r="L102" i="20"/>
  <c r="L103" i="20"/>
  <c r="L104" i="20"/>
  <c r="L105" i="20"/>
  <c r="L106" i="20"/>
  <c r="L107" i="20"/>
  <c r="L108" i="20"/>
  <c r="L109" i="20"/>
  <c r="L110" i="20"/>
  <c r="L111" i="20"/>
  <c r="L112" i="20"/>
  <c r="L113" i="20"/>
  <c r="L114" i="20"/>
  <c r="L115" i="20"/>
  <c r="L116" i="20"/>
  <c r="L117" i="20"/>
  <c r="L118" i="20"/>
  <c r="L119" i="20"/>
  <c r="L120" i="20"/>
  <c r="L121" i="20"/>
  <c r="L122" i="20"/>
  <c r="L123" i="20"/>
  <c r="L124" i="20"/>
  <c r="L125" i="20"/>
  <c r="L126" i="20"/>
  <c r="L127" i="20"/>
  <c r="L128"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64" i="20"/>
  <c r="L165" i="20"/>
  <c r="L166" i="20"/>
  <c r="L167" i="20"/>
  <c r="L168" i="20"/>
  <c r="L169" i="20"/>
  <c r="L170" i="20"/>
  <c r="L171" i="20"/>
  <c r="L172" i="20"/>
  <c r="L173" i="20"/>
  <c r="L174" i="20"/>
  <c r="L175" i="20"/>
  <c r="L176" i="20"/>
  <c r="L177" i="20"/>
  <c r="L178" i="20"/>
  <c r="L179" i="20"/>
  <c r="L180" i="20"/>
  <c r="L181" i="20"/>
  <c r="L182" i="20"/>
  <c r="L183" i="20"/>
  <c r="L184" i="20"/>
  <c r="L185" i="20"/>
  <c r="L186" i="20"/>
  <c r="L187" i="20"/>
  <c r="L188" i="20"/>
  <c r="L189" i="20"/>
  <c r="L190" i="20"/>
  <c r="L191" i="20"/>
  <c r="L192" i="20"/>
  <c r="L193" i="20"/>
  <c r="L194" i="20"/>
  <c r="L195" i="20"/>
  <c r="L196" i="20"/>
  <c r="L197" i="20"/>
  <c r="L198" i="20"/>
  <c r="L199"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55" i="20"/>
  <c r="L256" i="20"/>
  <c r="L257" i="20"/>
  <c r="L258" i="20"/>
  <c r="L259" i="20"/>
  <c r="L260" i="20"/>
  <c r="L261" i="20"/>
  <c r="L262" i="20"/>
  <c r="L263" i="20"/>
  <c r="L264" i="20"/>
  <c r="L51" i="20"/>
  <c r="A9" i="22" l="1"/>
  <c r="J9" i="20" s="1"/>
  <c r="DB3" i="6"/>
  <c r="DA3" i="6"/>
  <c r="CZ3" i="6"/>
  <c r="CY3" i="6"/>
  <c r="CX3" i="6"/>
  <c r="CW3" i="6"/>
  <c r="CU3" i="6"/>
  <c r="CT3" i="6"/>
  <c r="CS3" i="6"/>
  <c r="CR3" i="6"/>
  <c r="CQ3" i="6"/>
  <c r="CP3" i="6"/>
  <c r="CO3" i="6"/>
  <c r="CN3" i="6"/>
  <c r="CM3" i="6"/>
  <c r="CL3" i="6"/>
  <c r="CK3" i="6"/>
  <c r="CJ3" i="6"/>
  <c r="BU3" i="6"/>
  <c r="BF3" i="6"/>
  <c r="AI3" i="6"/>
  <c r="F34" i="20"/>
  <c r="F42" i="20"/>
  <c r="F46" i="20"/>
  <c r="G65" i="22"/>
  <c r="G73" i="22"/>
  <c r="G77" i="22"/>
  <c r="G81" i="22"/>
  <c r="G89" i="22"/>
  <c r="F20" i="20"/>
  <c r="B26" i="22"/>
  <c r="A23" i="22"/>
  <c r="G18" i="22"/>
  <c r="E18" i="22"/>
  <c r="A18" i="22"/>
  <c r="G15" i="22"/>
  <c r="A15" i="22"/>
  <c r="G12" i="22"/>
  <c r="E12" i="22"/>
  <c r="A12" i="22"/>
  <c r="C9" i="22"/>
  <c r="B9" i="20" s="1"/>
  <c r="H271" i="20" s="1"/>
  <c r="J6" i="20"/>
  <c r="G26" i="48"/>
  <c r="G41" i="48" s="1"/>
  <c r="F26" i="48"/>
  <c r="F41" i="48" s="1"/>
  <c r="E26" i="48"/>
  <c r="E41" i="48" s="1"/>
  <c r="D26" i="48"/>
  <c r="D41" i="48" s="1"/>
  <c r="C26" i="48"/>
  <c r="C41" i="48" s="1"/>
  <c r="B26" i="48"/>
  <c r="B41" i="48" s="1"/>
  <c r="G25" i="48"/>
  <c r="G40" i="48" s="1"/>
  <c r="F25" i="48"/>
  <c r="F40" i="48" s="1"/>
  <c r="E25" i="48"/>
  <c r="E40" i="48" s="1"/>
  <c r="D25" i="48"/>
  <c r="D40" i="48" s="1"/>
  <c r="C25" i="48"/>
  <c r="C40" i="48" s="1"/>
  <c r="B25" i="48"/>
  <c r="B40" i="48" s="1"/>
  <c r="G24" i="48"/>
  <c r="G39" i="48" s="1"/>
  <c r="F24" i="48"/>
  <c r="F39" i="48" s="1"/>
  <c r="E24" i="48"/>
  <c r="E39" i="48" s="1"/>
  <c r="D24" i="48"/>
  <c r="D39" i="48" s="1"/>
  <c r="C24" i="48"/>
  <c r="C39" i="48" s="1"/>
  <c r="B24" i="48"/>
  <c r="B39" i="48" s="1"/>
  <c r="G23" i="48"/>
  <c r="G38" i="48" s="1"/>
  <c r="F23" i="48"/>
  <c r="F38" i="48" s="1"/>
  <c r="E23" i="48"/>
  <c r="E38" i="48" s="1"/>
  <c r="D23" i="48"/>
  <c r="D38" i="48" s="1"/>
  <c r="C23" i="48"/>
  <c r="C38" i="48" s="1"/>
  <c r="B23" i="48"/>
  <c r="B38" i="48" s="1"/>
  <c r="G22" i="48"/>
  <c r="G37" i="48" s="1"/>
  <c r="F22" i="48"/>
  <c r="F37" i="48" s="1"/>
  <c r="E22" i="48"/>
  <c r="E37" i="48" s="1"/>
  <c r="D22" i="48"/>
  <c r="D37" i="48" s="1"/>
  <c r="C22" i="48"/>
  <c r="C37" i="48" s="1"/>
  <c r="B22" i="48"/>
  <c r="B37" i="48" s="1"/>
  <c r="E19" i="48"/>
  <c r="C19" i="48"/>
  <c r="C34" i="48" s="1"/>
  <c r="C18" i="48"/>
  <c r="C33" i="48" s="1"/>
  <c r="A50" i="20"/>
  <c r="C41" i="20"/>
  <c r="G26" i="20"/>
  <c r="B95" i="22"/>
  <c r="I62" i="20"/>
  <c r="D63" i="20"/>
  <c r="DD3" i="6"/>
  <c r="DE3" i="6"/>
  <c r="DF3" i="6"/>
  <c r="DG3" i="6"/>
  <c r="DH3" i="6"/>
  <c r="DI3" i="6"/>
  <c r="DJ3" i="6"/>
  <c r="DK3" i="6"/>
  <c r="DL3" i="6"/>
  <c r="DM3" i="6"/>
  <c r="DN3" i="6"/>
  <c r="DO3" i="6"/>
  <c r="DP3" i="6"/>
  <c r="DQ3" i="6"/>
  <c r="DR3" i="6"/>
  <c r="DS3" i="6"/>
  <c r="DT3" i="6"/>
  <c r="DU3" i="6"/>
  <c r="DV3" i="6"/>
  <c r="DW3" i="6"/>
  <c r="DX3" i="6"/>
  <c r="DY3" i="6"/>
  <c r="DZ3" i="6"/>
  <c r="EA3" i="6"/>
  <c r="EB3" i="6"/>
  <c r="EC3" i="6"/>
  <c r="ED3" i="6"/>
  <c r="EE3" i="6"/>
  <c r="EF3" i="6"/>
  <c r="EG3" i="6"/>
  <c r="EH3" i="6"/>
  <c r="EI3" i="6"/>
  <c r="EJ3" i="6"/>
  <c r="EK3" i="6"/>
  <c r="EL3" i="6"/>
  <c r="EM3" i="6"/>
  <c r="EN3" i="6"/>
  <c r="EO3" i="6"/>
  <c r="EP3" i="6"/>
  <c r="EQ3" i="6"/>
  <c r="ER3" i="6"/>
  <c r="ES3" i="6"/>
  <c r="ET3" i="6"/>
  <c r="EU3" i="6"/>
  <c r="EV3" i="6"/>
  <c r="EW3" i="6"/>
  <c r="EX3" i="6"/>
  <c r="EY3" i="6"/>
  <c r="EZ3" i="6"/>
  <c r="FA3" i="6"/>
  <c r="FB3" i="6"/>
  <c r="FC3" i="6"/>
  <c r="FD3" i="6"/>
  <c r="FE3" i="6"/>
  <c r="FF3" i="6"/>
  <c r="FG3" i="6"/>
  <c r="FH3" i="6"/>
  <c r="FI3" i="6"/>
  <c r="FJ3" i="6"/>
  <c r="FK3" i="6"/>
  <c r="FL3" i="6"/>
  <c r="FM3" i="6"/>
  <c r="FN3" i="6"/>
  <c r="FO3" i="6"/>
  <c r="FP3" i="6"/>
  <c r="FQ3" i="6"/>
  <c r="FR3" i="6"/>
  <c r="FS3" i="6"/>
  <c r="FT3" i="6"/>
  <c r="FU3" i="6"/>
  <c r="FV3" i="6"/>
  <c r="FW3" i="6"/>
  <c r="FX3" i="6"/>
  <c r="FY3" i="6"/>
  <c r="FZ3" i="6"/>
  <c r="GA3" i="6"/>
  <c r="GB3" i="6"/>
  <c r="GC3" i="6"/>
  <c r="GD3" i="6"/>
  <c r="GE3" i="6"/>
  <c r="GF3" i="6"/>
  <c r="GG3" i="6"/>
  <c r="GH3" i="6"/>
  <c r="GI3" i="6"/>
  <c r="GJ3" i="6"/>
  <c r="GK3" i="6"/>
  <c r="GL3" i="6"/>
  <c r="GM3" i="6"/>
  <c r="GN3" i="6"/>
  <c r="GO3" i="6"/>
  <c r="GP3" i="6"/>
  <c r="GQ3" i="6"/>
  <c r="GR3" i="6"/>
  <c r="GS3" i="6"/>
  <c r="GT3" i="6"/>
  <c r="GU3" i="6"/>
  <c r="GV3" i="6"/>
  <c r="GW3" i="6"/>
  <c r="GX3" i="6"/>
  <c r="GY3" i="6"/>
  <c r="GZ3" i="6"/>
  <c r="HA3" i="6"/>
  <c r="HB3" i="6"/>
  <c r="HC3" i="6"/>
  <c r="HD3" i="6"/>
  <c r="HE3" i="6"/>
  <c r="HF3" i="6"/>
  <c r="HG3" i="6"/>
  <c r="HH3" i="6"/>
  <c r="HI3" i="6"/>
  <c r="HJ3" i="6"/>
  <c r="HK3" i="6"/>
  <c r="HL3" i="6"/>
  <c r="HM3" i="6"/>
  <c r="HN3" i="6"/>
  <c r="HO3" i="6"/>
  <c r="HP3" i="6"/>
  <c r="HQ3" i="6"/>
  <c r="HR3" i="6"/>
  <c r="HS3" i="6"/>
  <c r="HT3" i="6"/>
  <c r="HU3" i="6"/>
  <c r="HV3" i="6"/>
  <c r="HW3" i="6"/>
  <c r="HX3" i="6"/>
  <c r="HY3" i="6"/>
  <c r="HZ3" i="6"/>
  <c r="IA3" i="6"/>
  <c r="IB3" i="6"/>
  <c r="IC3" i="6"/>
  <c r="ID3" i="6"/>
  <c r="IE3" i="6"/>
  <c r="IF3" i="6"/>
  <c r="IG3" i="6"/>
  <c r="IH3" i="6"/>
  <c r="II3" i="6"/>
  <c r="IJ3" i="6"/>
  <c r="IK3" i="6"/>
  <c r="IL3" i="6"/>
  <c r="IM3" i="6"/>
  <c r="IN3" i="6"/>
  <c r="IO3" i="6"/>
  <c r="IP3" i="6"/>
  <c r="IQ3" i="6"/>
  <c r="IR3" i="6"/>
  <c r="IS3" i="6"/>
  <c r="IT3" i="6"/>
  <c r="IU3" i="6"/>
  <c r="IV3" i="6"/>
  <c r="IW3" i="6"/>
  <c r="IX3" i="6"/>
  <c r="IY3" i="6"/>
  <c r="IZ3" i="6"/>
  <c r="JA3" i="6"/>
  <c r="JB3" i="6"/>
  <c r="JC3" i="6"/>
  <c r="JD3" i="6"/>
  <c r="JE3" i="6"/>
  <c r="JF3" i="6"/>
  <c r="JG3" i="6"/>
  <c r="JH3" i="6"/>
  <c r="JI3" i="6"/>
  <c r="JJ3" i="6"/>
  <c r="JK3" i="6"/>
  <c r="JL3" i="6"/>
  <c r="JM3" i="6"/>
  <c r="JN3" i="6"/>
  <c r="JO3" i="6"/>
  <c r="JP3" i="6"/>
  <c r="JQ3" i="6"/>
  <c r="JR3" i="6"/>
  <c r="I203" i="20"/>
  <c r="I206" i="20"/>
  <c r="G93" i="20"/>
  <c r="H93" i="20"/>
  <c r="I93" i="20"/>
  <c r="J93" i="20"/>
  <c r="K93" i="20"/>
  <c r="A208" i="20"/>
  <c r="B208" i="20"/>
  <c r="C208" i="20"/>
  <c r="D208" i="20"/>
  <c r="F208" i="20"/>
  <c r="G208" i="20"/>
  <c r="H208" i="20"/>
  <c r="I208" i="20"/>
  <c r="J208" i="20"/>
  <c r="K208" i="20"/>
  <c r="A210" i="20"/>
  <c r="B210" i="20"/>
  <c r="C210" i="20"/>
  <c r="D210" i="20"/>
  <c r="F210" i="20"/>
  <c r="G210" i="20"/>
  <c r="H210" i="20"/>
  <c r="I210" i="20"/>
  <c r="J210" i="20"/>
  <c r="K210" i="20"/>
  <c r="A261" i="20"/>
  <c r="B261" i="20"/>
  <c r="C261" i="20"/>
  <c r="D261" i="20"/>
  <c r="F261" i="20"/>
  <c r="G261" i="20"/>
  <c r="H261" i="20"/>
  <c r="I261" i="20"/>
  <c r="J261" i="20"/>
  <c r="K261" i="20"/>
  <c r="A262" i="20"/>
  <c r="B262" i="20"/>
  <c r="C262" i="20"/>
  <c r="D262" i="20"/>
  <c r="F262" i="20"/>
  <c r="G262" i="20"/>
  <c r="H262" i="20"/>
  <c r="I262" i="20"/>
  <c r="J262" i="20"/>
  <c r="K262" i="20"/>
  <c r="A263" i="20"/>
  <c r="B263" i="20"/>
  <c r="C263" i="20"/>
  <c r="D263" i="20"/>
  <c r="F263" i="20"/>
  <c r="G263" i="20"/>
  <c r="H263" i="20"/>
  <c r="I263" i="20"/>
  <c r="J263" i="20"/>
  <c r="K263" i="20"/>
  <c r="A264" i="20"/>
  <c r="B264" i="20"/>
  <c r="C264" i="20"/>
  <c r="D264" i="20"/>
  <c r="F264" i="20"/>
  <c r="G264" i="20"/>
  <c r="H264" i="20"/>
  <c r="I264" i="20"/>
  <c r="J264" i="20"/>
  <c r="K264" i="20"/>
  <c r="A16" i="20"/>
  <c r="B16" i="20"/>
  <c r="C16" i="20"/>
  <c r="D16" i="20"/>
  <c r="G16" i="20"/>
  <c r="H16" i="20"/>
  <c r="I16" i="20"/>
  <c r="J16" i="20"/>
  <c r="K16" i="20"/>
  <c r="L16" i="20"/>
  <c r="A17" i="20"/>
  <c r="B17" i="20"/>
  <c r="C17" i="20"/>
  <c r="D17" i="20"/>
  <c r="G17" i="20"/>
  <c r="H17" i="20"/>
  <c r="I17" i="20"/>
  <c r="J17" i="20"/>
  <c r="K17" i="20"/>
  <c r="L17" i="20"/>
  <c r="A18" i="20"/>
  <c r="B18" i="20"/>
  <c r="C18" i="20"/>
  <c r="D18" i="20"/>
  <c r="G18" i="20"/>
  <c r="H18" i="20"/>
  <c r="I18" i="20"/>
  <c r="J18" i="20"/>
  <c r="K18" i="20"/>
  <c r="L18" i="20"/>
  <c r="A19" i="20"/>
  <c r="B19" i="20"/>
  <c r="C19" i="20"/>
  <c r="D19" i="20"/>
  <c r="G19" i="20"/>
  <c r="H19" i="20"/>
  <c r="I19" i="20"/>
  <c r="J19" i="20"/>
  <c r="K19" i="20"/>
  <c r="L19" i="20"/>
  <c r="A20" i="20"/>
  <c r="B20" i="20"/>
  <c r="C20" i="20"/>
  <c r="D20" i="20"/>
  <c r="G20" i="20"/>
  <c r="H20" i="20"/>
  <c r="I20" i="20"/>
  <c r="J20" i="20"/>
  <c r="K20" i="20"/>
  <c r="L20" i="20"/>
  <c r="A21" i="20"/>
  <c r="B21" i="20"/>
  <c r="C21" i="20"/>
  <c r="D21" i="20"/>
  <c r="G21" i="20"/>
  <c r="H21" i="20"/>
  <c r="I21" i="20"/>
  <c r="J21" i="20"/>
  <c r="K21" i="20"/>
  <c r="L21" i="20"/>
  <c r="A22" i="20"/>
  <c r="B22" i="20"/>
  <c r="C22" i="20"/>
  <c r="D22" i="20"/>
  <c r="G22" i="20"/>
  <c r="H22" i="20"/>
  <c r="I22" i="20"/>
  <c r="J22" i="20"/>
  <c r="K22" i="20"/>
  <c r="L22" i="20"/>
  <c r="A23" i="20"/>
  <c r="B23" i="20"/>
  <c r="C23" i="20"/>
  <c r="D23" i="20"/>
  <c r="G23" i="20"/>
  <c r="H23" i="20"/>
  <c r="I23" i="20"/>
  <c r="J23" i="20"/>
  <c r="K23" i="20"/>
  <c r="L23" i="20"/>
  <c r="A24" i="20"/>
  <c r="B24" i="20"/>
  <c r="C24" i="20"/>
  <c r="D24" i="20"/>
  <c r="G24" i="20"/>
  <c r="H24" i="20"/>
  <c r="I24" i="20"/>
  <c r="J24" i="20"/>
  <c r="K24" i="20"/>
  <c r="L24" i="20"/>
  <c r="A25" i="20"/>
  <c r="B25" i="20"/>
  <c r="C25" i="20"/>
  <c r="D25" i="20"/>
  <c r="G25" i="20"/>
  <c r="H25" i="20"/>
  <c r="I25" i="20"/>
  <c r="J25" i="20"/>
  <c r="K25" i="20"/>
  <c r="L25" i="20"/>
  <c r="A26" i="20"/>
  <c r="B26" i="20"/>
  <c r="C26" i="20"/>
  <c r="D26" i="20"/>
  <c r="F26" i="20"/>
  <c r="H26" i="20"/>
  <c r="I26" i="20"/>
  <c r="J26" i="20"/>
  <c r="K26" i="20"/>
  <c r="L26" i="20"/>
  <c r="A27" i="20"/>
  <c r="B27" i="20"/>
  <c r="C27" i="20"/>
  <c r="D27" i="20"/>
  <c r="G27" i="20"/>
  <c r="H27" i="20"/>
  <c r="I27" i="20"/>
  <c r="J27" i="20"/>
  <c r="K27" i="20"/>
  <c r="L27" i="20"/>
  <c r="A28" i="20"/>
  <c r="B28" i="20"/>
  <c r="C28" i="20"/>
  <c r="D28" i="20"/>
  <c r="G28" i="20"/>
  <c r="H28" i="20"/>
  <c r="I28" i="20"/>
  <c r="J28" i="20"/>
  <c r="K28" i="20"/>
  <c r="L28" i="20"/>
  <c r="A29" i="20"/>
  <c r="B29" i="20"/>
  <c r="C29" i="20"/>
  <c r="D29" i="20"/>
  <c r="G29" i="20"/>
  <c r="H29" i="20"/>
  <c r="I29" i="20"/>
  <c r="J29" i="20"/>
  <c r="K29" i="20"/>
  <c r="L29" i="20"/>
  <c r="A30" i="20"/>
  <c r="B30" i="20"/>
  <c r="C30" i="20"/>
  <c r="D30" i="20"/>
  <c r="G30" i="20"/>
  <c r="H30" i="20"/>
  <c r="I30" i="20"/>
  <c r="J30" i="20"/>
  <c r="K30" i="20"/>
  <c r="L30" i="20"/>
  <c r="A31" i="20"/>
  <c r="B31" i="20"/>
  <c r="C31" i="20"/>
  <c r="D31" i="20"/>
  <c r="G31" i="20"/>
  <c r="H31" i="20"/>
  <c r="I31" i="20"/>
  <c r="J31" i="20"/>
  <c r="K31" i="20"/>
  <c r="L31" i="20"/>
  <c r="A32" i="20"/>
  <c r="B32" i="20"/>
  <c r="C32" i="20"/>
  <c r="D32" i="20"/>
  <c r="G32" i="20"/>
  <c r="H32" i="20"/>
  <c r="I32" i="20"/>
  <c r="J32" i="20"/>
  <c r="K32" i="20"/>
  <c r="L32" i="20"/>
  <c r="A33" i="20"/>
  <c r="B33" i="20"/>
  <c r="C33" i="20"/>
  <c r="D33" i="20"/>
  <c r="G33" i="20"/>
  <c r="H33" i="20"/>
  <c r="I33" i="20"/>
  <c r="J33" i="20"/>
  <c r="K33" i="20"/>
  <c r="L33" i="20"/>
  <c r="A34" i="20"/>
  <c r="B34" i="20"/>
  <c r="C34" i="20"/>
  <c r="D34" i="20"/>
  <c r="G34" i="20"/>
  <c r="H34" i="20"/>
  <c r="I34" i="20"/>
  <c r="J34" i="20"/>
  <c r="K34" i="20"/>
  <c r="L34" i="20"/>
  <c r="A35" i="20"/>
  <c r="B35" i="20"/>
  <c r="C35" i="20"/>
  <c r="D35" i="20"/>
  <c r="G35" i="20"/>
  <c r="H35" i="20"/>
  <c r="I35" i="20"/>
  <c r="J35" i="20"/>
  <c r="K35" i="20"/>
  <c r="L35" i="20"/>
  <c r="A36" i="20"/>
  <c r="B36" i="20"/>
  <c r="C36" i="20"/>
  <c r="D36" i="20"/>
  <c r="G36" i="20"/>
  <c r="H36" i="20"/>
  <c r="I36" i="20"/>
  <c r="J36" i="20"/>
  <c r="K36" i="20"/>
  <c r="L36" i="20"/>
  <c r="A37" i="20"/>
  <c r="B37" i="20"/>
  <c r="C37" i="20"/>
  <c r="D37" i="20"/>
  <c r="G37" i="20"/>
  <c r="H37" i="20"/>
  <c r="I37" i="20"/>
  <c r="J37" i="20"/>
  <c r="K37" i="20"/>
  <c r="L37" i="20"/>
  <c r="A38" i="20"/>
  <c r="B38" i="20"/>
  <c r="C38" i="20"/>
  <c r="D38" i="20"/>
  <c r="G38" i="20"/>
  <c r="H38" i="20"/>
  <c r="I38" i="20"/>
  <c r="J38" i="20"/>
  <c r="K38" i="20"/>
  <c r="L38" i="20"/>
  <c r="A39" i="20"/>
  <c r="B39" i="20"/>
  <c r="C39" i="20"/>
  <c r="D39" i="20"/>
  <c r="G39" i="20"/>
  <c r="H39" i="20"/>
  <c r="I39" i="20"/>
  <c r="J39" i="20"/>
  <c r="K39" i="20"/>
  <c r="L39" i="20"/>
  <c r="A40" i="20"/>
  <c r="B40" i="20"/>
  <c r="C40" i="20"/>
  <c r="D40" i="20"/>
  <c r="G40" i="20"/>
  <c r="H40" i="20"/>
  <c r="I40" i="20"/>
  <c r="J40" i="20"/>
  <c r="K40" i="20"/>
  <c r="L40" i="20"/>
  <c r="A41" i="20"/>
  <c r="B41" i="20"/>
  <c r="D41" i="20"/>
  <c r="G41" i="20"/>
  <c r="H41" i="20"/>
  <c r="I41" i="20"/>
  <c r="J41" i="20"/>
  <c r="K41" i="20"/>
  <c r="L41" i="20"/>
  <c r="A42" i="20"/>
  <c r="B42" i="20"/>
  <c r="C42" i="20"/>
  <c r="D42" i="20"/>
  <c r="G42" i="20"/>
  <c r="H42" i="20"/>
  <c r="I42" i="20"/>
  <c r="J42" i="20"/>
  <c r="K42" i="20"/>
  <c r="L42" i="20"/>
  <c r="A43" i="20"/>
  <c r="B43" i="20"/>
  <c r="C43" i="20"/>
  <c r="D43" i="20"/>
  <c r="G43" i="20"/>
  <c r="H43" i="20"/>
  <c r="I43" i="20"/>
  <c r="J43" i="20"/>
  <c r="K43" i="20"/>
  <c r="L43" i="20"/>
  <c r="A44" i="20"/>
  <c r="B44" i="20"/>
  <c r="C44" i="20"/>
  <c r="D44" i="20"/>
  <c r="G44" i="20"/>
  <c r="H44" i="20"/>
  <c r="I44" i="20"/>
  <c r="J44" i="20"/>
  <c r="K44" i="20"/>
  <c r="L44" i="20"/>
  <c r="A45" i="20"/>
  <c r="B45" i="20"/>
  <c r="C45" i="20"/>
  <c r="D45" i="20"/>
  <c r="G45" i="20"/>
  <c r="H45" i="20"/>
  <c r="I45" i="20"/>
  <c r="J45" i="20"/>
  <c r="K45" i="20"/>
  <c r="L45" i="20"/>
  <c r="A46" i="20"/>
  <c r="B46" i="20"/>
  <c r="C46" i="20"/>
  <c r="D46" i="20"/>
  <c r="G46" i="20"/>
  <c r="H46" i="20"/>
  <c r="I46" i="20"/>
  <c r="J46" i="20"/>
  <c r="K46" i="20"/>
  <c r="L46" i="20"/>
  <c r="A47" i="20"/>
  <c r="B47" i="20"/>
  <c r="C47" i="20"/>
  <c r="D47" i="20"/>
  <c r="G47" i="20"/>
  <c r="H47" i="20"/>
  <c r="I47" i="20"/>
  <c r="J47" i="20"/>
  <c r="K47" i="20"/>
  <c r="L47" i="20"/>
  <c r="A48" i="20"/>
  <c r="B48" i="20"/>
  <c r="C48" i="20"/>
  <c r="D48" i="20"/>
  <c r="G48" i="20"/>
  <c r="H48" i="20"/>
  <c r="I48" i="20"/>
  <c r="J48" i="20"/>
  <c r="K48" i="20"/>
  <c r="L48" i="20"/>
  <c r="A49" i="20"/>
  <c r="B49" i="20"/>
  <c r="C49" i="20"/>
  <c r="D49" i="20"/>
  <c r="G49" i="20"/>
  <c r="H49" i="20"/>
  <c r="I49" i="20"/>
  <c r="J49" i="20"/>
  <c r="K49" i="20"/>
  <c r="L49" i="20"/>
  <c r="B50" i="20"/>
  <c r="C50" i="20"/>
  <c r="D50" i="20"/>
  <c r="G50" i="20"/>
  <c r="H50" i="20"/>
  <c r="I50" i="20"/>
  <c r="J50" i="20"/>
  <c r="K50" i="20"/>
  <c r="L50" i="20"/>
  <c r="A51" i="20"/>
  <c r="B51" i="20"/>
  <c r="C51" i="20"/>
  <c r="D51" i="20"/>
  <c r="G51" i="20"/>
  <c r="H51" i="20"/>
  <c r="I51" i="20"/>
  <c r="J51" i="20"/>
  <c r="K51" i="20"/>
  <c r="A52" i="20"/>
  <c r="B52" i="20"/>
  <c r="C52" i="20"/>
  <c r="D52" i="20"/>
  <c r="G52" i="20"/>
  <c r="H52" i="20"/>
  <c r="I52" i="20"/>
  <c r="J52" i="20"/>
  <c r="K52" i="20"/>
  <c r="L52" i="20"/>
  <c r="A53" i="20"/>
  <c r="B53" i="20"/>
  <c r="C53" i="20"/>
  <c r="D53" i="20"/>
  <c r="G53" i="20"/>
  <c r="H53" i="20"/>
  <c r="I53" i="20"/>
  <c r="J53" i="20"/>
  <c r="K53" i="20"/>
  <c r="L53" i="20"/>
  <c r="A54" i="20"/>
  <c r="B54" i="20"/>
  <c r="C54" i="20"/>
  <c r="D54" i="20"/>
  <c r="G54" i="20"/>
  <c r="H54" i="20"/>
  <c r="I54" i="20"/>
  <c r="J54" i="20"/>
  <c r="K54" i="20"/>
  <c r="L54" i="20"/>
  <c r="A55" i="20"/>
  <c r="B55" i="20"/>
  <c r="C55" i="20"/>
  <c r="D55" i="20"/>
  <c r="G55" i="20"/>
  <c r="H55" i="20"/>
  <c r="I55" i="20"/>
  <c r="J55" i="20"/>
  <c r="K55" i="20"/>
  <c r="L55" i="20"/>
  <c r="A56" i="20"/>
  <c r="B56" i="20"/>
  <c r="C56" i="20"/>
  <c r="D56" i="20"/>
  <c r="G56" i="20"/>
  <c r="H56" i="20"/>
  <c r="I56" i="20"/>
  <c r="J56" i="20"/>
  <c r="K56" i="20"/>
  <c r="L56" i="20"/>
  <c r="A57" i="20"/>
  <c r="B57" i="20"/>
  <c r="C57" i="20"/>
  <c r="D57" i="20"/>
  <c r="G57" i="20"/>
  <c r="H57" i="20"/>
  <c r="I57" i="20"/>
  <c r="J57" i="20"/>
  <c r="K57" i="20"/>
  <c r="L57" i="20"/>
  <c r="A58" i="20"/>
  <c r="B58" i="20"/>
  <c r="C58" i="20"/>
  <c r="D58" i="20"/>
  <c r="G58" i="20"/>
  <c r="H58" i="20"/>
  <c r="I58" i="20"/>
  <c r="J58" i="20"/>
  <c r="K58" i="20"/>
  <c r="L58" i="20"/>
  <c r="A59" i="20"/>
  <c r="B59" i="20"/>
  <c r="C59" i="20"/>
  <c r="D59" i="20"/>
  <c r="G59" i="20"/>
  <c r="H59" i="20"/>
  <c r="I59" i="20"/>
  <c r="J59" i="20"/>
  <c r="K59" i="20"/>
  <c r="L59" i="20"/>
  <c r="A60" i="20"/>
  <c r="B60" i="20"/>
  <c r="C60" i="20"/>
  <c r="D60" i="20"/>
  <c r="G60" i="20"/>
  <c r="H60" i="20"/>
  <c r="I60" i="20"/>
  <c r="J60" i="20"/>
  <c r="K60" i="20"/>
  <c r="A61" i="20"/>
  <c r="B61" i="20"/>
  <c r="C61" i="20"/>
  <c r="D61" i="20"/>
  <c r="G61" i="20"/>
  <c r="H61" i="20"/>
  <c r="I61" i="20"/>
  <c r="J61" i="20"/>
  <c r="K61" i="20"/>
  <c r="A62" i="20"/>
  <c r="B62" i="20"/>
  <c r="C62" i="20"/>
  <c r="D62" i="20"/>
  <c r="G62" i="20"/>
  <c r="H62" i="20"/>
  <c r="J62" i="20"/>
  <c r="K62" i="20"/>
  <c r="A63" i="20"/>
  <c r="B63" i="20"/>
  <c r="C63" i="20"/>
  <c r="G63" i="20"/>
  <c r="H63" i="20"/>
  <c r="I63" i="20"/>
  <c r="J63" i="20"/>
  <c r="K63" i="20"/>
  <c r="A64" i="20"/>
  <c r="B64" i="20"/>
  <c r="C64" i="20"/>
  <c r="D64" i="20"/>
  <c r="G64" i="20"/>
  <c r="H64" i="20"/>
  <c r="I64" i="20"/>
  <c r="J64" i="20"/>
  <c r="K64" i="20"/>
  <c r="A65" i="20"/>
  <c r="B65" i="20"/>
  <c r="C65" i="20"/>
  <c r="D65" i="20"/>
  <c r="G65" i="20"/>
  <c r="H65" i="20"/>
  <c r="I65" i="20"/>
  <c r="J65" i="20"/>
  <c r="K65" i="20"/>
  <c r="A66" i="20"/>
  <c r="B66" i="20"/>
  <c r="C66" i="20"/>
  <c r="D66" i="20"/>
  <c r="G66" i="20"/>
  <c r="H66" i="20"/>
  <c r="I66" i="20"/>
  <c r="J66" i="20"/>
  <c r="K66" i="20"/>
  <c r="A67" i="20"/>
  <c r="B67" i="20"/>
  <c r="C67" i="20"/>
  <c r="D67" i="20"/>
  <c r="G67" i="20"/>
  <c r="H67" i="20"/>
  <c r="I67" i="20"/>
  <c r="J67" i="20"/>
  <c r="K67" i="20"/>
  <c r="A68" i="20"/>
  <c r="B68" i="20"/>
  <c r="C68" i="20"/>
  <c r="D68" i="20"/>
  <c r="G68" i="20"/>
  <c r="H68" i="20"/>
  <c r="I68" i="20"/>
  <c r="J68" i="20"/>
  <c r="K68" i="20"/>
  <c r="A69" i="20"/>
  <c r="B69" i="20"/>
  <c r="C69" i="20"/>
  <c r="D69" i="20"/>
  <c r="G69" i="20"/>
  <c r="H69" i="20"/>
  <c r="I69" i="20"/>
  <c r="J69" i="20"/>
  <c r="K69" i="20"/>
  <c r="A70" i="20"/>
  <c r="B70" i="20"/>
  <c r="C70" i="20"/>
  <c r="D70" i="20"/>
  <c r="G70" i="20"/>
  <c r="H70" i="20"/>
  <c r="I70" i="20"/>
  <c r="J70" i="20"/>
  <c r="K70" i="20"/>
  <c r="A71" i="20"/>
  <c r="B71" i="20"/>
  <c r="C71" i="20"/>
  <c r="D71" i="20"/>
  <c r="G71" i="20"/>
  <c r="H71" i="20"/>
  <c r="I71" i="20"/>
  <c r="J71" i="20"/>
  <c r="K71" i="20"/>
  <c r="A72" i="20"/>
  <c r="B72" i="20"/>
  <c r="C72" i="20"/>
  <c r="D72" i="20"/>
  <c r="G72" i="20"/>
  <c r="H72" i="20"/>
  <c r="I72" i="20"/>
  <c r="J72" i="20"/>
  <c r="K72" i="20"/>
  <c r="A73" i="20"/>
  <c r="B73" i="20"/>
  <c r="C73" i="20"/>
  <c r="D73" i="20"/>
  <c r="G73" i="20"/>
  <c r="H73" i="20"/>
  <c r="I73" i="20"/>
  <c r="J73" i="20"/>
  <c r="K73" i="20"/>
  <c r="A74" i="20"/>
  <c r="B74" i="20"/>
  <c r="C74" i="20"/>
  <c r="D74" i="20"/>
  <c r="G74" i="20"/>
  <c r="H74" i="20"/>
  <c r="I74" i="20"/>
  <c r="J74" i="20"/>
  <c r="K74" i="20"/>
  <c r="A75" i="20"/>
  <c r="B75" i="20"/>
  <c r="C75" i="20"/>
  <c r="D75" i="20"/>
  <c r="G75" i="20"/>
  <c r="H75" i="20"/>
  <c r="I75" i="20"/>
  <c r="J75" i="20"/>
  <c r="K75" i="20"/>
  <c r="A76" i="20"/>
  <c r="B76" i="20"/>
  <c r="C76" i="20"/>
  <c r="D76" i="20"/>
  <c r="G76" i="20"/>
  <c r="H76" i="20"/>
  <c r="I76" i="20"/>
  <c r="J76" i="20"/>
  <c r="K76" i="20"/>
  <c r="A77" i="20"/>
  <c r="B77" i="20"/>
  <c r="C77" i="20"/>
  <c r="D77" i="20"/>
  <c r="G77" i="20"/>
  <c r="H77" i="20"/>
  <c r="I77" i="20"/>
  <c r="J77" i="20"/>
  <c r="K77" i="20"/>
  <c r="A78" i="20"/>
  <c r="B78" i="20"/>
  <c r="C78" i="20"/>
  <c r="D78" i="20"/>
  <c r="G78" i="20"/>
  <c r="H78" i="20"/>
  <c r="I78" i="20"/>
  <c r="J78" i="20"/>
  <c r="K78" i="20"/>
  <c r="A79" i="20"/>
  <c r="B79" i="20"/>
  <c r="C79" i="20"/>
  <c r="D79" i="20"/>
  <c r="G79" i="20"/>
  <c r="H79" i="20"/>
  <c r="I79" i="20"/>
  <c r="J79" i="20"/>
  <c r="K79" i="20"/>
  <c r="A80" i="20"/>
  <c r="B80" i="20"/>
  <c r="C80" i="20"/>
  <c r="D80" i="20"/>
  <c r="G80" i="20"/>
  <c r="H80" i="20"/>
  <c r="I80" i="20"/>
  <c r="J80" i="20"/>
  <c r="K80" i="20"/>
  <c r="A81" i="20"/>
  <c r="B81" i="20"/>
  <c r="C81" i="20"/>
  <c r="D81" i="20"/>
  <c r="F81" i="20"/>
  <c r="G81" i="20"/>
  <c r="H81" i="20"/>
  <c r="I81" i="20"/>
  <c r="J81" i="20"/>
  <c r="K81" i="20"/>
  <c r="A82" i="20"/>
  <c r="B82" i="20"/>
  <c r="C82" i="20"/>
  <c r="D82" i="20"/>
  <c r="G82" i="20"/>
  <c r="H82" i="20"/>
  <c r="I82" i="20"/>
  <c r="J82" i="20"/>
  <c r="K82" i="20"/>
  <c r="A83" i="20"/>
  <c r="B83" i="20"/>
  <c r="C83" i="20"/>
  <c r="D83" i="20"/>
  <c r="F83" i="20"/>
  <c r="G83" i="20"/>
  <c r="H83" i="20"/>
  <c r="I83" i="20"/>
  <c r="J83" i="20"/>
  <c r="K83" i="20"/>
  <c r="A84" i="20"/>
  <c r="B84" i="20"/>
  <c r="C84" i="20"/>
  <c r="D84" i="20"/>
  <c r="G84" i="20"/>
  <c r="H84" i="20"/>
  <c r="I84" i="20"/>
  <c r="J84" i="20"/>
  <c r="K84" i="20"/>
  <c r="A85" i="20"/>
  <c r="B85" i="20"/>
  <c r="C85" i="20"/>
  <c r="D85" i="20"/>
  <c r="G85" i="20"/>
  <c r="H85" i="20"/>
  <c r="I85" i="20"/>
  <c r="J85" i="20"/>
  <c r="K85" i="20"/>
  <c r="A86" i="20"/>
  <c r="B86" i="20"/>
  <c r="C86" i="20"/>
  <c r="D86" i="20"/>
  <c r="F86" i="20"/>
  <c r="G86" i="20"/>
  <c r="H86" i="20"/>
  <c r="I86" i="20"/>
  <c r="J86" i="20"/>
  <c r="K86" i="20"/>
  <c r="A87" i="20"/>
  <c r="B87" i="20"/>
  <c r="C87" i="20"/>
  <c r="D87" i="20"/>
  <c r="F87" i="20"/>
  <c r="G87" i="20"/>
  <c r="H87" i="20"/>
  <c r="I87" i="20"/>
  <c r="J87" i="20"/>
  <c r="K87" i="20"/>
  <c r="A88" i="20"/>
  <c r="B88" i="20"/>
  <c r="C88" i="20"/>
  <c r="D88" i="20"/>
  <c r="F88" i="20"/>
  <c r="G88" i="20"/>
  <c r="H88" i="20"/>
  <c r="I88" i="20"/>
  <c r="J88" i="20"/>
  <c r="K88" i="20"/>
  <c r="A89" i="20"/>
  <c r="B89" i="20"/>
  <c r="C89" i="20"/>
  <c r="D89" i="20"/>
  <c r="F89" i="20"/>
  <c r="G89" i="20"/>
  <c r="H89" i="20"/>
  <c r="I89" i="20"/>
  <c r="J89" i="20"/>
  <c r="K89" i="20"/>
  <c r="A90" i="20"/>
  <c r="B90" i="20"/>
  <c r="C90" i="20"/>
  <c r="D90" i="20"/>
  <c r="F90" i="20"/>
  <c r="G90" i="20"/>
  <c r="H90" i="20"/>
  <c r="I90" i="20"/>
  <c r="J90" i="20"/>
  <c r="K90" i="20"/>
  <c r="A91" i="20"/>
  <c r="B91" i="20"/>
  <c r="C91" i="20"/>
  <c r="D91" i="20"/>
  <c r="F91" i="20"/>
  <c r="G91" i="20"/>
  <c r="H91" i="20"/>
  <c r="I91" i="20"/>
  <c r="J91" i="20"/>
  <c r="K91" i="20"/>
  <c r="A92" i="20"/>
  <c r="B92" i="20"/>
  <c r="C92" i="20"/>
  <c r="D92" i="20"/>
  <c r="F92" i="20"/>
  <c r="G92" i="20"/>
  <c r="H92" i="20"/>
  <c r="I92" i="20"/>
  <c r="J92" i="20"/>
  <c r="K92" i="20"/>
  <c r="A93" i="20"/>
  <c r="B93" i="20"/>
  <c r="C93" i="20"/>
  <c r="D93" i="20"/>
  <c r="F93" i="20"/>
  <c r="A94" i="20"/>
  <c r="B94" i="20"/>
  <c r="C94" i="20"/>
  <c r="D94" i="20"/>
  <c r="F94" i="20"/>
  <c r="G94" i="20"/>
  <c r="H94" i="20"/>
  <c r="I94" i="20"/>
  <c r="J94" i="20"/>
  <c r="K94" i="20"/>
  <c r="A95" i="20"/>
  <c r="B95" i="20"/>
  <c r="C95" i="20"/>
  <c r="D95" i="20"/>
  <c r="F95" i="20"/>
  <c r="G95" i="20"/>
  <c r="H95" i="20"/>
  <c r="I95" i="20"/>
  <c r="J95" i="20"/>
  <c r="K95" i="20"/>
  <c r="A96" i="20"/>
  <c r="B96" i="20"/>
  <c r="C96" i="20"/>
  <c r="D96" i="20"/>
  <c r="G96" i="20"/>
  <c r="H96" i="20"/>
  <c r="I96" i="20"/>
  <c r="J96" i="20"/>
  <c r="K96" i="20"/>
  <c r="A97" i="20"/>
  <c r="B97" i="20"/>
  <c r="C97" i="20"/>
  <c r="D97" i="20"/>
  <c r="F97" i="20"/>
  <c r="G97" i="20"/>
  <c r="H97" i="20"/>
  <c r="I97" i="20"/>
  <c r="J97" i="20"/>
  <c r="K97" i="20"/>
  <c r="A98" i="20"/>
  <c r="B98" i="20"/>
  <c r="C98" i="20"/>
  <c r="D98" i="20"/>
  <c r="F98" i="20"/>
  <c r="G98" i="20"/>
  <c r="H98" i="20"/>
  <c r="I98" i="20"/>
  <c r="J98" i="20"/>
  <c r="K98" i="20"/>
  <c r="A99" i="20"/>
  <c r="B99" i="20"/>
  <c r="C99" i="20"/>
  <c r="D99" i="20"/>
  <c r="F99" i="20"/>
  <c r="G99" i="20"/>
  <c r="H99" i="20"/>
  <c r="I99" i="20"/>
  <c r="J99" i="20"/>
  <c r="K99" i="20"/>
  <c r="A100" i="20"/>
  <c r="B100" i="20"/>
  <c r="C100" i="20"/>
  <c r="D100" i="20"/>
  <c r="F100" i="20"/>
  <c r="G100" i="20"/>
  <c r="H100" i="20"/>
  <c r="I100" i="20"/>
  <c r="J100" i="20"/>
  <c r="K100" i="20"/>
  <c r="A101" i="20"/>
  <c r="B101" i="20"/>
  <c r="C101" i="20"/>
  <c r="D101" i="20"/>
  <c r="F101" i="20"/>
  <c r="G101" i="20"/>
  <c r="H101" i="20"/>
  <c r="I101" i="20"/>
  <c r="J101" i="20"/>
  <c r="K101" i="20"/>
  <c r="A102" i="20"/>
  <c r="B102" i="20"/>
  <c r="C102" i="20"/>
  <c r="D102" i="20"/>
  <c r="F102" i="20"/>
  <c r="G102" i="20"/>
  <c r="H102" i="20"/>
  <c r="I102" i="20"/>
  <c r="J102" i="20"/>
  <c r="K102" i="20"/>
  <c r="A103" i="20"/>
  <c r="B103" i="20"/>
  <c r="C103" i="20"/>
  <c r="D103" i="20"/>
  <c r="F103" i="20"/>
  <c r="G103" i="20"/>
  <c r="H103" i="20"/>
  <c r="I103" i="20"/>
  <c r="J103" i="20"/>
  <c r="K103" i="20"/>
  <c r="A104" i="20"/>
  <c r="B104" i="20"/>
  <c r="C104" i="20"/>
  <c r="D104" i="20"/>
  <c r="F104" i="20"/>
  <c r="G104" i="20"/>
  <c r="H104" i="20"/>
  <c r="I104" i="20"/>
  <c r="J104" i="20"/>
  <c r="K104" i="20"/>
  <c r="A105" i="20"/>
  <c r="B105" i="20"/>
  <c r="C105" i="20"/>
  <c r="D105" i="20"/>
  <c r="F105" i="20"/>
  <c r="G105" i="20"/>
  <c r="H105" i="20"/>
  <c r="I105" i="20"/>
  <c r="J105" i="20"/>
  <c r="K105" i="20"/>
  <c r="A106" i="20"/>
  <c r="B106" i="20"/>
  <c r="C106" i="20"/>
  <c r="D106" i="20"/>
  <c r="F106" i="20"/>
  <c r="G106" i="20"/>
  <c r="H106" i="20"/>
  <c r="I106" i="20"/>
  <c r="J106" i="20"/>
  <c r="K106" i="20"/>
  <c r="A107" i="20"/>
  <c r="B107" i="20"/>
  <c r="C107" i="20"/>
  <c r="D107" i="20"/>
  <c r="F107" i="20"/>
  <c r="G107" i="20"/>
  <c r="H107" i="20"/>
  <c r="I107" i="20"/>
  <c r="J107" i="20"/>
  <c r="K107" i="20"/>
  <c r="A108" i="20"/>
  <c r="B108" i="20"/>
  <c r="C108" i="20"/>
  <c r="D108" i="20"/>
  <c r="F108" i="20"/>
  <c r="G108" i="20"/>
  <c r="H108" i="20"/>
  <c r="I108" i="20"/>
  <c r="J108" i="20"/>
  <c r="K108" i="20"/>
  <c r="A109" i="20"/>
  <c r="B109" i="20"/>
  <c r="C109" i="20"/>
  <c r="D109" i="20"/>
  <c r="F109" i="20"/>
  <c r="G109" i="20"/>
  <c r="H109" i="20"/>
  <c r="I109" i="20"/>
  <c r="J109" i="20"/>
  <c r="K109" i="20"/>
  <c r="A110" i="20"/>
  <c r="B110" i="20"/>
  <c r="C110" i="20"/>
  <c r="D110" i="20"/>
  <c r="F110" i="20"/>
  <c r="G110" i="20"/>
  <c r="H110" i="20"/>
  <c r="I110" i="20"/>
  <c r="J110" i="20"/>
  <c r="K110" i="20"/>
  <c r="A111" i="20"/>
  <c r="B111" i="20"/>
  <c r="C111" i="20"/>
  <c r="D111" i="20"/>
  <c r="F111" i="20"/>
  <c r="G111" i="20"/>
  <c r="H111" i="20"/>
  <c r="I111" i="20"/>
  <c r="J111" i="20"/>
  <c r="K111" i="20"/>
  <c r="A112" i="20"/>
  <c r="B112" i="20"/>
  <c r="C112" i="20"/>
  <c r="D112" i="20"/>
  <c r="F112" i="20"/>
  <c r="G112" i="20"/>
  <c r="H112" i="20"/>
  <c r="I112" i="20"/>
  <c r="J112" i="20"/>
  <c r="K112" i="20"/>
  <c r="A113" i="20"/>
  <c r="B113" i="20"/>
  <c r="C113" i="20"/>
  <c r="D113" i="20"/>
  <c r="F113" i="20"/>
  <c r="G113" i="20"/>
  <c r="H113" i="20"/>
  <c r="I113" i="20"/>
  <c r="J113" i="20"/>
  <c r="K113" i="20"/>
  <c r="A114" i="20"/>
  <c r="B114" i="20"/>
  <c r="C114" i="20"/>
  <c r="D114" i="20"/>
  <c r="F114" i="20"/>
  <c r="G114" i="20"/>
  <c r="H114" i="20"/>
  <c r="I114" i="20"/>
  <c r="J114" i="20"/>
  <c r="K114" i="20"/>
  <c r="A115" i="20"/>
  <c r="B115" i="20"/>
  <c r="C115" i="20"/>
  <c r="D115" i="20"/>
  <c r="F115" i="20"/>
  <c r="G115" i="20"/>
  <c r="H115" i="20"/>
  <c r="I115" i="20"/>
  <c r="J115" i="20"/>
  <c r="K115" i="20"/>
  <c r="A116" i="20"/>
  <c r="B116" i="20"/>
  <c r="C116" i="20"/>
  <c r="D116" i="20"/>
  <c r="F116" i="20"/>
  <c r="G116" i="20"/>
  <c r="H116" i="20"/>
  <c r="I116" i="20"/>
  <c r="J116" i="20"/>
  <c r="K116" i="20"/>
  <c r="A117" i="20"/>
  <c r="B117" i="20"/>
  <c r="C117" i="20"/>
  <c r="D117" i="20"/>
  <c r="F117" i="20"/>
  <c r="G117" i="20"/>
  <c r="H117" i="20"/>
  <c r="I117" i="20"/>
  <c r="J117" i="20"/>
  <c r="K117" i="20"/>
  <c r="A118" i="20"/>
  <c r="B118" i="20"/>
  <c r="C118" i="20"/>
  <c r="D118" i="20"/>
  <c r="F118" i="20"/>
  <c r="G118" i="20"/>
  <c r="H118" i="20"/>
  <c r="I118" i="20"/>
  <c r="J118" i="20"/>
  <c r="K118" i="20"/>
  <c r="A119" i="20"/>
  <c r="B119" i="20"/>
  <c r="C119" i="20"/>
  <c r="D119" i="20"/>
  <c r="F119" i="20"/>
  <c r="G119" i="20"/>
  <c r="H119" i="20"/>
  <c r="I119" i="20"/>
  <c r="J119" i="20"/>
  <c r="K119" i="20"/>
  <c r="A120" i="20"/>
  <c r="B120" i="20"/>
  <c r="C120" i="20"/>
  <c r="D120" i="20"/>
  <c r="F120" i="20"/>
  <c r="G120" i="20"/>
  <c r="H120" i="20"/>
  <c r="I120" i="20"/>
  <c r="J120" i="20"/>
  <c r="K120" i="20"/>
  <c r="A121" i="20"/>
  <c r="B121" i="20"/>
  <c r="C121" i="20"/>
  <c r="D121" i="20"/>
  <c r="F121" i="20"/>
  <c r="G121" i="20"/>
  <c r="H121" i="20"/>
  <c r="I121" i="20"/>
  <c r="J121" i="20"/>
  <c r="K121" i="20"/>
  <c r="A122" i="20"/>
  <c r="B122" i="20"/>
  <c r="C122" i="20"/>
  <c r="D122" i="20"/>
  <c r="F122" i="20"/>
  <c r="G122" i="20"/>
  <c r="H122" i="20"/>
  <c r="I122" i="20"/>
  <c r="J122" i="20"/>
  <c r="K122" i="20"/>
  <c r="A123" i="20"/>
  <c r="B123" i="20"/>
  <c r="C123" i="20"/>
  <c r="D123" i="20"/>
  <c r="F123" i="20"/>
  <c r="G123" i="20"/>
  <c r="H123" i="20"/>
  <c r="I123" i="20"/>
  <c r="J123" i="20"/>
  <c r="K123" i="20"/>
  <c r="A124" i="20"/>
  <c r="B124" i="20"/>
  <c r="C124" i="20"/>
  <c r="D124" i="20"/>
  <c r="F124" i="20"/>
  <c r="G124" i="20"/>
  <c r="H124" i="20"/>
  <c r="I124" i="20"/>
  <c r="J124" i="20"/>
  <c r="K124" i="20"/>
  <c r="A125" i="20"/>
  <c r="B125" i="20"/>
  <c r="C125" i="20"/>
  <c r="D125" i="20"/>
  <c r="F125" i="20"/>
  <c r="G125" i="20"/>
  <c r="H125" i="20"/>
  <c r="I125" i="20"/>
  <c r="J125" i="20"/>
  <c r="K125" i="20"/>
  <c r="A126" i="20"/>
  <c r="B126" i="20"/>
  <c r="C126" i="20"/>
  <c r="D126" i="20"/>
  <c r="F126" i="20"/>
  <c r="G126" i="20"/>
  <c r="H126" i="20"/>
  <c r="I126" i="20"/>
  <c r="J126" i="20"/>
  <c r="K126" i="20"/>
  <c r="A127" i="20"/>
  <c r="B127" i="20"/>
  <c r="C127" i="20"/>
  <c r="D127" i="20"/>
  <c r="F127" i="20"/>
  <c r="G127" i="20"/>
  <c r="H127" i="20"/>
  <c r="I127" i="20"/>
  <c r="J127" i="20"/>
  <c r="K127" i="20"/>
  <c r="A128" i="20"/>
  <c r="B128" i="20"/>
  <c r="C128" i="20"/>
  <c r="D128" i="20"/>
  <c r="F128" i="20"/>
  <c r="G128" i="20"/>
  <c r="H128" i="20"/>
  <c r="I128" i="20"/>
  <c r="J128" i="20"/>
  <c r="K128" i="20"/>
  <c r="A129" i="20"/>
  <c r="B129" i="20"/>
  <c r="C129" i="20"/>
  <c r="D129" i="20"/>
  <c r="F129" i="20"/>
  <c r="G129" i="20"/>
  <c r="H129" i="20"/>
  <c r="I129" i="20"/>
  <c r="J129" i="20"/>
  <c r="K129" i="20"/>
  <c r="A130" i="20"/>
  <c r="B130" i="20"/>
  <c r="C130" i="20"/>
  <c r="D130" i="20"/>
  <c r="F130" i="20"/>
  <c r="G130" i="20"/>
  <c r="H130" i="20"/>
  <c r="I130" i="20"/>
  <c r="J130" i="20"/>
  <c r="K130" i="20"/>
  <c r="A131" i="20"/>
  <c r="B131" i="20"/>
  <c r="C131" i="20"/>
  <c r="D131" i="20"/>
  <c r="F131" i="20"/>
  <c r="G131" i="20"/>
  <c r="H131" i="20"/>
  <c r="I131" i="20"/>
  <c r="J131" i="20"/>
  <c r="K131" i="20"/>
  <c r="A132" i="20"/>
  <c r="B132" i="20"/>
  <c r="C132" i="20"/>
  <c r="D132" i="20"/>
  <c r="F132" i="20"/>
  <c r="G132" i="20"/>
  <c r="H132" i="20"/>
  <c r="I132" i="20"/>
  <c r="J132" i="20"/>
  <c r="K132" i="20"/>
  <c r="A133" i="20"/>
  <c r="B133" i="20"/>
  <c r="C133" i="20"/>
  <c r="D133" i="20"/>
  <c r="F133" i="20"/>
  <c r="G133" i="20"/>
  <c r="H133" i="20"/>
  <c r="I133" i="20"/>
  <c r="J133" i="20"/>
  <c r="K133" i="20"/>
  <c r="A134" i="20"/>
  <c r="B134" i="20"/>
  <c r="C134" i="20"/>
  <c r="D134" i="20"/>
  <c r="F134" i="20"/>
  <c r="G134" i="20"/>
  <c r="H134" i="20"/>
  <c r="I134" i="20"/>
  <c r="J134" i="20"/>
  <c r="K134" i="20"/>
  <c r="A135" i="20"/>
  <c r="B135" i="20"/>
  <c r="C135" i="20"/>
  <c r="D135" i="20"/>
  <c r="F135" i="20"/>
  <c r="G135" i="20"/>
  <c r="H135" i="20"/>
  <c r="I135" i="20"/>
  <c r="J135" i="20"/>
  <c r="K135" i="20"/>
  <c r="A136" i="20"/>
  <c r="B136" i="20"/>
  <c r="C136" i="20"/>
  <c r="D136" i="20"/>
  <c r="F136" i="20"/>
  <c r="G136" i="20"/>
  <c r="H136" i="20"/>
  <c r="I136" i="20"/>
  <c r="J136" i="20"/>
  <c r="K136" i="20"/>
  <c r="A137" i="20"/>
  <c r="B137" i="20"/>
  <c r="C137" i="20"/>
  <c r="D137" i="20"/>
  <c r="F137" i="20"/>
  <c r="G137" i="20"/>
  <c r="H137" i="20"/>
  <c r="I137" i="20"/>
  <c r="J137" i="20"/>
  <c r="K137" i="20"/>
  <c r="A138" i="20"/>
  <c r="B138" i="20"/>
  <c r="C138" i="20"/>
  <c r="D138" i="20"/>
  <c r="F138" i="20"/>
  <c r="G138" i="20"/>
  <c r="H138" i="20"/>
  <c r="I138" i="20"/>
  <c r="J138" i="20"/>
  <c r="K138" i="20"/>
  <c r="A139" i="20"/>
  <c r="B139" i="20"/>
  <c r="C139" i="20"/>
  <c r="D139" i="20"/>
  <c r="F139" i="20"/>
  <c r="G139" i="20"/>
  <c r="H139" i="20"/>
  <c r="I139" i="20"/>
  <c r="J139" i="20"/>
  <c r="K139" i="20"/>
  <c r="A140" i="20"/>
  <c r="B140" i="20"/>
  <c r="C140" i="20"/>
  <c r="D140" i="20"/>
  <c r="F140" i="20"/>
  <c r="G140" i="20"/>
  <c r="H140" i="20"/>
  <c r="I140" i="20"/>
  <c r="J140" i="20"/>
  <c r="K140" i="20"/>
  <c r="A141" i="20"/>
  <c r="B141" i="20"/>
  <c r="C141" i="20"/>
  <c r="D141" i="20"/>
  <c r="F141" i="20"/>
  <c r="G141" i="20"/>
  <c r="H141" i="20"/>
  <c r="I141" i="20"/>
  <c r="J141" i="20"/>
  <c r="K141" i="20"/>
  <c r="A142" i="20"/>
  <c r="B142" i="20"/>
  <c r="C142" i="20"/>
  <c r="D142" i="20"/>
  <c r="F142" i="20"/>
  <c r="G142" i="20"/>
  <c r="H142" i="20"/>
  <c r="I142" i="20"/>
  <c r="J142" i="20"/>
  <c r="K142" i="20"/>
  <c r="A143" i="20"/>
  <c r="B143" i="20"/>
  <c r="C143" i="20"/>
  <c r="D143" i="20"/>
  <c r="F143" i="20"/>
  <c r="G143" i="20"/>
  <c r="H143" i="20"/>
  <c r="I143" i="20"/>
  <c r="J143" i="20"/>
  <c r="K143" i="20"/>
  <c r="A144" i="20"/>
  <c r="B144" i="20"/>
  <c r="C144" i="20"/>
  <c r="D144" i="20"/>
  <c r="F144" i="20"/>
  <c r="G144" i="20"/>
  <c r="H144" i="20"/>
  <c r="I144" i="20"/>
  <c r="J144" i="20"/>
  <c r="K144" i="20"/>
  <c r="A145" i="20"/>
  <c r="B145" i="20"/>
  <c r="C145" i="20"/>
  <c r="D145" i="20"/>
  <c r="F145" i="20"/>
  <c r="G145" i="20"/>
  <c r="H145" i="20"/>
  <c r="I145" i="20"/>
  <c r="J145" i="20"/>
  <c r="K145" i="20"/>
  <c r="A146" i="20"/>
  <c r="B146" i="20"/>
  <c r="C146" i="20"/>
  <c r="D146" i="20"/>
  <c r="F146" i="20"/>
  <c r="G146" i="20"/>
  <c r="H146" i="20"/>
  <c r="I146" i="20"/>
  <c r="J146" i="20"/>
  <c r="K146" i="20"/>
  <c r="A147" i="20"/>
  <c r="B147" i="20"/>
  <c r="C147" i="20"/>
  <c r="D147" i="20"/>
  <c r="F147" i="20"/>
  <c r="G147" i="20"/>
  <c r="H147" i="20"/>
  <c r="I147" i="20"/>
  <c r="J147" i="20"/>
  <c r="K147" i="20"/>
  <c r="A148" i="20"/>
  <c r="B148" i="20"/>
  <c r="C148" i="20"/>
  <c r="D148" i="20"/>
  <c r="F148" i="20"/>
  <c r="G148" i="20"/>
  <c r="H148" i="20"/>
  <c r="I148" i="20"/>
  <c r="J148" i="20"/>
  <c r="K148" i="20"/>
  <c r="A149" i="20"/>
  <c r="B149" i="20"/>
  <c r="C149" i="20"/>
  <c r="D149" i="20"/>
  <c r="F149" i="20"/>
  <c r="G149" i="20"/>
  <c r="H149" i="20"/>
  <c r="I149" i="20"/>
  <c r="J149" i="20"/>
  <c r="K149" i="20"/>
  <c r="A150" i="20"/>
  <c r="B150" i="20"/>
  <c r="C150" i="20"/>
  <c r="D150" i="20"/>
  <c r="F150" i="20"/>
  <c r="G150" i="20"/>
  <c r="H150" i="20"/>
  <c r="I150" i="20"/>
  <c r="J150" i="20"/>
  <c r="K150" i="20"/>
  <c r="A151" i="20"/>
  <c r="B151" i="20"/>
  <c r="C151" i="20"/>
  <c r="D151" i="20"/>
  <c r="F151" i="20"/>
  <c r="G151" i="20"/>
  <c r="H151" i="20"/>
  <c r="I151" i="20"/>
  <c r="J151" i="20"/>
  <c r="K151" i="20"/>
  <c r="A152" i="20"/>
  <c r="B152" i="20"/>
  <c r="C152" i="20"/>
  <c r="D152" i="20"/>
  <c r="F152" i="20"/>
  <c r="G152" i="20"/>
  <c r="H152" i="20"/>
  <c r="I152" i="20"/>
  <c r="J152" i="20"/>
  <c r="K152" i="20"/>
  <c r="A153" i="20"/>
  <c r="B153" i="20"/>
  <c r="C153" i="20"/>
  <c r="D153" i="20"/>
  <c r="F153" i="20"/>
  <c r="G153" i="20"/>
  <c r="H153" i="20"/>
  <c r="I153" i="20"/>
  <c r="J153" i="20"/>
  <c r="K153" i="20"/>
  <c r="A154" i="20"/>
  <c r="B154" i="20"/>
  <c r="C154" i="20"/>
  <c r="D154" i="20"/>
  <c r="F154" i="20"/>
  <c r="G154" i="20"/>
  <c r="H154" i="20"/>
  <c r="I154" i="20"/>
  <c r="J154" i="20"/>
  <c r="K154" i="20"/>
  <c r="A155" i="20"/>
  <c r="B155" i="20"/>
  <c r="C155" i="20"/>
  <c r="D155" i="20"/>
  <c r="F155" i="20"/>
  <c r="G155" i="20"/>
  <c r="H155" i="20"/>
  <c r="I155" i="20"/>
  <c r="J155" i="20"/>
  <c r="K155" i="20"/>
  <c r="A156" i="20"/>
  <c r="B156" i="20"/>
  <c r="C156" i="20"/>
  <c r="D156" i="20"/>
  <c r="F156" i="20"/>
  <c r="G156" i="20"/>
  <c r="H156" i="20"/>
  <c r="I156" i="20"/>
  <c r="J156" i="20"/>
  <c r="K156" i="20"/>
  <c r="A157" i="20"/>
  <c r="B157" i="20"/>
  <c r="C157" i="20"/>
  <c r="D157" i="20"/>
  <c r="F157" i="20"/>
  <c r="G157" i="20"/>
  <c r="H157" i="20"/>
  <c r="I157" i="20"/>
  <c r="J157" i="20"/>
  <c r="K157" i="20"/>
  <c r="A158" i="20"/>
  <c r="B158" i="20"/>
  <c r="C158" i="20"/>
  <c r="D158" i="20"/>
  <c r="F158" i="20"/>
  <c r="G158" i="20"/>
  <c r="H158" i="20"/>
  <c r="I158" i="20"/>
  <c r="J158" i="20"/>
  <c r="K158" i="20"/>
  <c r="A159" i="20"/>
  <c r="B159" i="20"/>
  <c r="C159" i="20"/>
  <c r="D159" i="20"/>
  <c r="F159" i="20"/>
  <c r="G159" i="20"/>
  <c r="H159" i="20"/>
  <c r="I159" i="20"/>
  <c r="J159" i="20"/>
  <c r="K159" i="20"/>
  <c r="A160" i="20"/>
  <c r="B160" i="20"/>
  <c r="C160" i="20"/>
  <c r="D160" i="20"/>
  <c r="F160" i="20"/>
  <c r="G160" i="20"/>
  <c r="H160" i="20"/>
  <c r="I160" i="20"/>
  <c r="J160" i="20"/>
  <c r="K160" i="20"/>
  <c r="A161" i="20"/>
  <c r="B161" i="20"/>
  <c r="C161" i="20"/>
  <c r="D161" i="20"/>
  <c r="F161" i="20"/>
  <c r="G161" i="20"/>
  <c r="H161" i="20"/>
  <c r="I161" i="20"/>
  <c r="J161" i="20"/>
  <c r="K161" i="20"/>
  <c r="A162" i="20"/>
  <c r="B162" i="20"/>
  <c r="C162" i="20"/>
  <c r="D162" i="20"/>
  <c r="F162" i="20"/>
  <c r="G162" i="20"/>
  <c r="H162" i="20"/>
  <c r="I162" i="20"/>
  <c r="J162" i="20"/>
  <c r="K162" i="20"/>
  <c r="A163" i="20"/>
  <c r="B163" i="20"/>
  <c r="C163" i="20"/>
  <c r="D163" i="20"/>
  <c r="F163" i="20"/>
  <c r="G163" i="20"/>
  <c r="H163" i="20"/>
  <c r="I163" i="20"/>
  <c r="J163" i="20"/>
  <c r="K163" i="20"/>
  <c r="A164" i="20"/>
  <c r="B164" i="20"/>
  <c r="C164" i="20"/>
  <c r="D164" i="20"/>
  <c r="F164" i="20"/>
  <c r="G164" i="20"/>
  <c r="H164" i="20"/>
  <c r="I164" i="20"/>
  <c r="J164" i="20"/>
  <c r="K164" i="20"/>
  <c r="A165" i="20"/>
  <c r="B165" i="20"/>
  <c r="C165" i="20"/>
  <c r="D165" i="20"/>
  <c r="F165" i="20"/>
  <c r="G165" i="20"/>
  <c r="H165" i="20"/>
  <c r="I165" i="20"/>
  <c r="J165" i="20"/>
  <c r="K165" i="20"/>
  <c r="A166" i="20"/>
  <c r="B166" i="20"/>
  <c r="C166" i="20"/>
  <c r="D166" i="20"/>
  <c r="F166" i="20"/>
  <c r="G166" i="20"/>
  <c r="H166" i="20"/>
  <c r="I166" i="20"/>
  <c r="J166" i="20"/>
  <c r="K166" i="20"/>
  <c r="A167" i="20"/>
  <c r="B167" i="20"/>
  <c r="C167" i="20"/>
  <c r="D167" i="20"/>
  <c r="F167" i="20"/>
  <c r="G167" i="20"/>
  <c r="H167" i="20"/>
  <c r="I167" i="20"/>
  <c r="J167" i="20"/>
  <c r="K167" i="20"/>
  <c r="A168" i="20"/>
  <c r="B168" i="20"/>
  <c r="C168" i="20"/>
  <c r="D168" i="20"/>
  <c r="F168" i="20"/>
  <c r="G168" i="20"/>
  <c r="H168" i="20"/>
  <c r="I168" i="20"/>
  <c r="J168" i="20"/>
  <c r="K168" i="20"/>
  <c r="A169" i="20"/>
  <c r="B169" i="20"/>
  <c r="C169" i="20"/>
  <c r="D169" i="20"/>
  <c r="F169" i="20"/>
  <c r="G169" i="20"/>
  <c r="H169" i="20"/>
  <c r="I169" i="20"/>
  <c r="J169" i="20"/>
  <c r="K169" i="20"/>
  <c r="A170" i="20"/>
  <c r="B170" i="20"/>
  <c r="C170" i="20"/>
  <c r="D170" i="20"/>
  <c r="F170" i="20"/>
  <c r="G170" i="20"/>
  <c r="H170" i="20"/>
  <c r="I170" i="20"/>
  <c r="J170" i="20"/>
  <c r="K170" i="20"/>
  <c r="A171" i="20"/>
  <c r="B171" i="20"/>
  <c r="C171" i="20"/>
  <c r="D171" i="20"/>
  <c r="F171" i="20"/>
  <c r="G171" i="20"/>
  <c r="H171" i="20"/>
  <c r="I171" i="20"/>
  <c r="J171" i="20"/>
  <c r="K171" i="20"/>
  <c r="A172" i="20"/>
  <c r="B172" i="20"/>
  <c r="C172" i="20"/>
  <c r="D172" i="20"/>
  <c r="F172" i="20"/>
  <c r="G172" i="20"/>
  <c r="H172" i="20"/>
  <c r="I172" i="20"/>
  <c r="J172" i="20"/>
  <c r="K172" i="20"/>
  <c r="A173" i="20"/>
  <c r="B173" i="20"/>
  <c r="C173" i="20"/>
  <c r="D173" i="20"/>
  <c r="F173" i="20"/>
  <c r="G173" i="20"/>
  <c r="H173" i="20"/>
  <c r="I173" i="20"/>
  <c r="J173" i="20"/>
  <c r="K173" i="20"/>
  <c r="A174" i="20"/>
  <c r="B174" i="20"/>
  <c r="C174" i="20"/>
  <c r="D174" i="20"/>
  <c r="F174" i="20"/>
  <c r="G174" i="20"/>
  <c r="H174" i="20"/>
  <c r="I174" i="20"/>
  <c r="J174" i="20"/>
  <c r="K174" i="20"/>
  <c r="A175" i="20"/>
  <c r="B175" i="20"/>
  <c r="C175" i="20"/>
  <c r="D175" i="20"/>
  <c r="F175" i="20"/>
  <c r="G175" i="20"/>
  <c r="H175" i="20"/>
  <c r="I175" i="20"/>
  <c r="J175" i="20"/>
  <c r="K175" i="20"/>
  <c r="A176" i="20"/>
  <c r="B176" i="20"/>
  <c r="C176" i="20"/>
  <c r="D176" i="20"/>
  <c r="F176" i="20"/>
  <c r="G176" i="20"/>
  <c r="H176" i="20"/>
  <c r="I176" i="20"/>
  <c r="J176" i="20"/>
  <c r="K176" i="20"/>
  <c r="A177" i="20"/>
  <c r="B177" i="20"/>
  <c r="C177" i="20"/>
  <c r="D177" i="20"/>
  <c r="F177" i="20"/>
  <c r="G177" i="20"/>
  <c r="H177" i="20"/>
  <c r="I177" i="20"/>
  <c r="J177" i="20"/>
  <c r="K177" i="20"/>
  <c r="A178" i="20"/>
  <c r="B178" i="20"/>
  <c r="C178" i="20"/>
  <c r="D178" i="20"/>
  <c r="F178" i="20"/>
  <c r="G178" i="20"/>
  <c r="H178" i="20"/>
  <c r="I178" i="20"/>
  <c r="J178" i="20"/>
  <c r="K178" i="20"/>
  <c r="A179" i="20"/>
  <c r="B179" i="20"/>
  <c r="C179" i="20"/>
  <c r="D179" i="20"/>
  <c r="F179" i="20"/>
  <c r="G179" i="20"/>
  <c r="H179" i="20"/>
  <c r="I179" i="20"/>
  <c r="J179" i="20"/>
  <c r="K179" i="20"/>
  <c r="A180" i="20"/>
  <c r="B180" i="20"/>
  <c r="C180" i="20"/>
  <c r="D180" i="20"/>
  <c r="F180" i="20"/>
  <c r="G180" i="20"/>
  <c r="H180" i="20"/>
  <c r="I180" i="20"/>
  <c r="J180" i="20"/>
  <c r="K180" i="20"/>
  <c r="A181" i="20"/>
  <c r="B181" i="20"/>
  <c r="C181" i="20"/>
  <c r="D181" i="20"/>
  <c r="F181" i="20"/>
  <c r="G181" i="20"/>
  <c r="H181" i="20"/>
  <c r="I181" i="20"/>
  <c r="J181" i="20"/>
  <c r="K181" i="20"/>
  <c r="A182" i="20"/>
  <c r="B182" i="20"/>
  <c r="C182" i="20"/>
  <c r="D182" i="20"/>
  <c r="F182" i="20"/>
  <c r="G182" i="20"/>
  <c r="H182" i="20"/>
  <c r="I182" i="20"/>
  <c r="J182" i="20"/>
  <c r="K182" i="20"/>
  <c r="A183" i="20"/>
  <c r="B183" i="20"/>
  <c r="C183" i="20"/>
  <c r="D183" i="20"/>
  <c r="F183" i="20"/>
  <c r="G183" i="20"/>
  <c r="H183" i="20"/>
  <c r="I183" i="20"/>
  <c r="J183" i="20"/>
  <c r="K183" i="20"/>
  <c r="A184" i="20"/>
  <c r="B184" i="20"/>
  <c r="C184" i="20"/>
  <c r="D184" i="20"/>
  <c r="F184" i="20"/>
  <c r="G184" i="20"/>
  <c r="H184" i="20"/>
  <c r="I184" i="20"/>
  <c r="J184" i="20"/>
  <c r="K184" i="20"/>
  <c r="A185" i="20"/>
  <c r="B185" i="20"/>
  <c r="C185" i="20"/>
  <c r="D185" i="20"/>
  <c r="F185" i="20"/>
  <c r="G185" i="20"/>
  <c r="H185" i="20"/>
  <c r="I185" i="20"/>
  <c r="J185" i="20"/>
  <c r="K185" i="20"/>
  <c r="A186" i="20"/>
  <c r="B186" i="20"/>
  <c r="C186" i="20"/>
  <c r="D186" i="20"/>
  <c r="F186" i="20"/>
  <c r="G186" i="20"/>
  <c r="H186" i="20"/>
  <c r="I186" i="20"/>
  <c r="J186" i="20"/>
  <c r="K186" i="20"/>
  <c r="A187" i="20"/>
  <c r="B187" i="20"/>
  <c r="C187" i="20"/>
  <c r="D187" i="20"/>
  <c r="F187" i="20"/>
  <c r="G187" i="20"/>
  <c r="H187" i="20"/>
  <c r="I187" i="20"/>
  <c r="J187" i="20"/>
  <c r="K187" i="20"/>
  <c r="A188" i="20"/>
  <c r="B188" i="20"/>
  <c r="C188" i="20"/>
  <c r="D188" i="20"/>
  <c r="F188" i="20"/>
  <c r="G188" i="20"/>
  <c r="H188" i="20"/>
  <c r="I188" i="20"/>
  <c r="J188" i="20"/>
  <c r="K188" i="20"/>
  <c r="A189" i="20"/>
  <c r="B189" i="20"/>
  <c r="C189" i="20"/>
  <c r="D189" i="20"/>
  <c r="F189" i="20"/>
  <c r="G189" i="20"/>
  <c r="H189" i="20"/>
  <c r="I189" i="20"/>
  <c r="J189" i="20"/>
  <c r="K189" i="20"/>
  <c r="A190" i="20"/>
  <c r="B190" i="20"/>
  <c r="C190" i="20"/>
  <c r="D190" i="20"/>
  <c r="F190" i="20"/>
  <c r="G190" i="20"/>
  <c r="H190" i="20"/>
  <c r="I190" i="20"/>
  <c r="J190" i="20"/>
  <c r="K190" i="20"/>
  <c r="A191" i="20"/>
  <c r="B191" i="20"/>
  <c r="C191" i="20"/>
  <c r="D191" i="20"/>
  <c r="F191" i="20"/>
  <c r="G191" i="20"/>
  <c r="H191" i="20"/>
  <c r="I191" i="20"/>
  <c r="J191" i="20"/>
  <c r="K191" i="20"/>
  <c r="A192" i="20"/>
  <c r="B192" i="20"/>
  <c r="C192" i="20"/>
  <c r="D192" i="20"/>
  <c r="F192" i="20"/>
  <c r="G192" i="20"/>
  <c r="H192" i="20"/>
  <c r="I192" i="20"/>
  <c r="J192" i="20"/>
  <c r="K192" i="20"/>
  <c r="A193" i="20"/>
  <c r="B193" i="20"/>
  <c r="C193" i="20"/>
  <c r="D193" i="20"/>
  <c r="F193" i="20"/>
  <c r="G193" i="20"/>
  <c r="H193" i="20"/>
  <c r="I193" i="20"/>
  <c r="J193" i="20"/>
  <c r="K193" i="20"/>
  <c r="A194" i="20"/>
  <c r="B194" i="20"/>
  <c r="C194" i="20"/>
  <c r="D194" i="20"/>
  <c r="F194" i="20"/>
  <c r="G194" i="20"/>
  <c r="H194" i="20"/>
  <c r="I194" i="20"/>
  <c r="J194" i="20"/>
  <c r="K194" i="20"/>
  <c r="A195" i="20"/>
  <c r="B195" i="20"/>
  <c r="C195" i="20"/>
  <c r="D195" i="20"/>
  <c r="F195" i="20"/>
  <c r="G195" i="20"/>
  <c r="H195" i="20"/>
  <c r="I195" i="20"/>
  <c r="J195" i="20"/>
  <c r="K195" i="20"/>
  <c r="A196" i="20"/>
  <c r="B196" i="20"/>
  <c r="C196" i="20"/>
  <c r="D196" i="20"/>
  <c r="F196" i="20"/>
  <c r="G196" i="20"/>
  <c r="H196" i="20"/>
  <c r="I196" i="20"/>
  <c r="J196" i="20"/>
  <c r="K196" i="20"/>
  <c r="A197" i="20"/>
  <c r="B197" i="20"/>
  <c r="C197" i="20"/>
  <c r="D197" i="20"/>
  <c r="F197" i="20"/>
  <c r="G197" i="20"/>
  <c r="H197" i="20"/>
  <c r="I197" i="20"/>
  <c r="J197" i="20"/>
  <c r="K197" i="20"/>
  <c r="A198" i="20"/>
  <c r="B198" i="20"/>
  <c r="C198" i="20"/>
  <c r="D198" i="20"/>
  <c r="F198" i="20"/>
  <c r="G198" i="20"/>
  <c r="H198" i="20"/>
  <c r="I198" i="20"/>
  <c r="J198" i="20"/>
  <c r="K198" i="20"/>
  <c r="A199" i="20"/>
  <c r="B199" i="20"/>
  <c r="C199" i="20"/>
  <c r="D199" i="20"/>
  <c r="F199" i="20"/>
  <c r="G199" i="20"/>
  <c r="H199" i="20"/>
  <c r="I199" i="20"/>
  <c r="J199" i="20"/>
  <c r="K199" i="20"/>
  <c r="A200" i="20"/>
  <c r="B200" i="20"/>
  <c r="C200" i="20"/>
  <c r="D200" i="20"/>
  <c r="F200" i="20"/>
  <c r="G200" i="20"/>
  <c r="H200" i="20"/>
  <c r="I200" i="20"/>
  <c r="J200" i="20"/>
  <c r="K200" i="20"/>
  <c r="A201" i="20"/>
  <c r="B201" i="20"/>
  <c r="C201" i="20"/>
  <c r="D201" i="20"/>
  <c r="F201" i="20"/>
  <c r="G201" i="20"/>
  <c r="H201" i="20"/>
  <c r="I201" i="20"/>
  <c r="J201" i="20"/>
  <c r="K201" i="20"/>
  <c r="A202" i="20"/>
  <c r="B202" i="20"/>
  <c r="C202" i="20"/>
  <c r="D202" i="20"/>
  <c r="F202" i="20"/>
  <c r="G202" i="20"/>
  <c r="H202" i="20"/>
  <c r="I202" i="20"/>
  <c r="J202" i="20"/>
  <c r="K202" i="20"/>
  <c r="A203" i="20"/>
  <c r="B203" i="20"/>
  <c r="C203" i="20"/>
  <c r="D203" i="20"/>
  <c r="F203" i="20"/>
  <c r="G203" i="20"/>
  <c r="H203" i="20"/>
  <c r="J203" i="20"/>
  <c r="K203" i="20"/>
  <c r="A204" i="20"/>
  <c r="B204" i="20"/>
  <c r="C204" i="20"/>
  <c r="D204" i="20"/>
  <c r="F204" i="20"/>
  <c r="G204" i="20"/>
  <c r="H204" i="20"/>
  <c r="I204" i="20"/>
  <c r="J204" i="20"/>
  <c r="K204" i="20"/>
  <c r="A205" i="20"/>
  <c r="B205" i="20"/>
  <c r="C205" i="20"/>
  <c r="D205" i="20"/>
  <c r="F205" i="20"/>
  <c r="G205" i="20"/>
  <c r="H205" i="20"/>
  <c r="I205" i="20"/>
  <c r="J205" i="20"/>
  <c r="K205" i="20"/>
  <c r="A206" i="20"/>
  <c r="B206" i="20"/>
  <c r="C206" i="20"/>
  <c r="D206" i="20"/>
  <c r="F206" i="20"/>
  <c r="G206" i="20"/>
  <c r="H206" i="20"/>
  <c r="J206" i="20"/>
  <c r="K206" i="20"/>
  <c r="A207" i="20"/>
  <c r="B207" i="20"/>
  <c r="C207" i="20"/>
  <c r="D207" i="20"/>
  <c r="F207" i="20"/>
  <c r="G207" i="20"/>
  <c r="H207" i="20"/>
  <c r="I207" i="20"/>
  <c r="J207" i="20"/>
  <c r="K207" i="20"/>
  <c r="A209" i="20"/>
  <c r="B209" i="20"/>
  <c r="C209" i="20"/>
  <c r="D209" i="20"/>
  <c r="F209" i="20"/>
  <c r="G209" i="20"/>
  <c r="H209" i="20"/>
  <c r="I209" i="20"/>
  <c r="J209" i="20"/>
  <c r="K209" i="20"/>
  <c r="A211" i="20"/>
  <c r="B211" i="20"/>
  <c r="C211" i="20"/>
  <c r="D211" i="20"/>
  <c r="F211" i="20"/>
  <c r="G211" i="20"/>
  <c r="H211" i="20"/>
  <c r="I211" i="20"/>
  <c r="J211" i="20"/>
  <c r="K211" i="20"/>
  <c r="A212" i="20"/>
  <c r="B212" i="20"/>
  <c r="C212" i="20"/>
  <c r="D212" i="20"/>
  <c r="F212" i="20"/>
  <c r="G212" i="20"/>
  <c r="H212" i="20"/>
  <c r="I212" i="20"/>
  <c r="J212" i="20"/>
  <c r="K212" i="20"/>
  <c r="A213" i="20"/>
  <c r="B213" i="20"/>
  <c r="C213" i="20"/>
  <c r="D213" i="20"/>
  <c r="F213" i="20"/>
  <c r="G213" i="20"/>
  <c r="H213" i="20"/>
  <c r="I213" i="20"/>
  <c r="J213" i="20"/>
  <c r="K213" i="20"/>
  <c r="A214" i="20"/>
  <c r="B214" i="20"/>
  <c r="C214" i="20"/>
  <c r="D214" i="20"/>
  <c r="F214" i="20"/>
  <c r="G214" i="20"/>
  <c r="H214" i="20"/>
  <c r="I214" i="20"/>
  <c r="J214" i="20"/>
  <c r="K214" i="20"/>
  <c r="A215" i="20"/>
  <c r="B215" i="20"/>
  <c r="C215" i="20"/>
  <c r="D215" i="20"/>
  <c r="F215" i="20"/>
  <c r="G215" i="20"/>
  <c r="H215" i="20"/>
  <c r="I215" i="20"/>
  <c r="J215" i="20"/>
  <c r="K215" i="20"/>
  <c r="A216" i="20"/>
  <c r="B216" i="20"/>
  <c r="C216" i="20"/>
  <c r="D216" i="20"/>
  <c r="F216" i="20"/>
  <c r="G216" i="20"/>
  <c r="H216" i="20"/>
  <c r="I216" i="20"/>
  <c r="J216" i="20"/>
  <c r="K216" i="20"/>
  <c r="A217" i="20"/>
  <c r="B217" i="20"/>
  <c r="C217" i="20"/>
  <c r="D217" i="20"/>
  <c r="F217" i="20"/>
  <c r="G217" i="20"/>
  <c r="H217" i="20"/>
  <c r="I217" i="20"/>
  <c r="J217" i="20"/>
  <c r="K217" i="20"/>
  <c r="A218" i="20"/>
  <c r="B218" i="20"/>
  <c r="C218" i="20"/>
  <c r="D218" i="20"/>
  <c r="F218" i="20"/>
  <c r="G218" i="20"/>
  <c r="H218" i="20"/>
  <c r="I218" i="20"/>
  <c r="J218" i="20"/>
  <c r="K218" i="20"/>
  <c r="A219" i="20"/>
  <c r="B219" i="20"/>
  <c r="C219" i="20"/>
  <c r="D219" i="20"/>
  <c r="F219" i="20"/>
  <c r="G219" i="20"/>
  <c r="H219" i="20"/>
  <c r="I219" i="20"/>
  <c r="J219" i="20"/>
  <c r="K219" i="20"/>
  <c r="A220" i="20"/>
  <c r="B220" i="20"/>
  <c r="C220" i="20"/>
  <c r="D220" i="20"/>
  <c r="F220" i="20"/>
  <c r="G220" i="20"/>
  <c r="H220" i="20"/>
  <c r="I220" i="20"/>
  <c r="J220" i="20"/>
  <c r="K220" i="20"/>
  <c r="A221" i="20"/>
  <c r="B221" i="20"/>
  <c r="C221" i="20"/>
  <c r="D221" i="20"/>
  <c r="F221" i="20"/>
  <c r="G221" i="20"/>
  <c r="H221" i="20"/>
  <c r="I221" i="20"/>
  <c r="J221" i="20"/>
  <c r="K221" i="20"/>
  <c r="A222" i="20"/>
  <c r="B222" i="20"/>
  <c r="C222" i="20"/>
  <c r="D222" i="20"/>
  <c r="F222" i="20"/>
  <c r="G222" i="20"/>
  <c r="H222" i="20"/>
  <c r="I222" i="20"/>
  <c r="J222" i="20"/>
  <c r="K222" i="20"/>
  <c r="A223" i="20"/>
  <c r="B223" i="20"/>
  <c r="C223" i="20"/>
  <c r="D223" i="20"/>
  <c r="F223" i="20"/>
  <c r="G223" i="20"/>
  <c r="H223" i="20"/>
  <c r="I223" i="20"/>
  <c r="J223" i="20"/>
  <c r="K223" i="20"/>
  <c r="A224" i="20"/>
  <c r="B224" i="20"/>
  <c r="C224" i="20"/>
  <c r="D224" i="20"/>
  <c r="F224" i="20"/>
  <c r="G224" i="20"/>
  <c r="H224" i="20"/>
  <c r="I224" i="20"/>
  <c r="J224" i="20"/>
  <c r="K224" i="20"/>
  <c r="A225" i="20"/>
  <c r="B225" i="20"/>
  <c r="C225" i="20"/>
  <c r="D225" i="20"/>
  <c r="F225" i="20"/>
  <c r="G225" i="20"/>
  <c r="H225" i="20"/>
  <c r="I225" i="20"/>
  <c r="J225" i="20"/>
  <c r="K225" i="20"/>
  <c r="A226" i="20"/>
  <c r="B226" i="20"/>
  <c r="C226" i="20"/>
  <c r="D226" i="20"/>
  <c r="F226" i="20"/>
  <c r="G226" i="20"/>
  <c r="H226" i="20"/>
  <c r="I226" i="20"/>
  <c r="J226" i="20"/>
  <c r="K226" i="20"/>
  <c r="A227" i="20"/>
  <c r="B227" i="20"/>
  <c r="C227" i="20"/>
  <c r="D227" i="20"/>
  <c r="F227" i="20"/>
  <c r="G227" i="20"/>
  <c r="H227" i="20"/>
  <c r="I227" i="20"/>
  <c r="J227" i="20"/>
  <c r="K227" i="20"/>
  <c r="A228" i="20"/>
  <c r="B228" i="20"/>
  <c r="C228" i="20"/>
  <c r="D228" i="20"/>
  <c r="F228" i="20"/>
  <c r="G228" i="20"/>
  <c r="H228" i="20"/>
  <c r="I228" i="20"/>
  <c r="J228" i="20"/>
  <c r="K228" i="20"/>
  <c r="A229" i="20"/>
  <c r="B229" i="20"/>
  <c r="C229" i="20"/>
  <c r="D229" i="20"/>
  <c r="F229" i="20"/>
  <c r="G229" i="20"/>
  <c r="H229" i="20"/>
  <c r="I229" i="20"/>
  <c r="J229" i="20"/>
  <c r="K229" i="20"/>
  <c r="A230" i="20"/>
  <c r="B230" i="20"/>
  <c r="C230" i="20"/>
  <c r="D230" i="20"/>
  <c r="F230" i="20"/>
  <c r="G230" i="20"/>
  <c r="H230" i="20"/>
  <c r="I230" i="20"/>
  <c r="J230" i="20"/>
  <c r="K230" i="20"/>
  <c r="A231" i="20"/>
  <c r="B231" i="20"/>
  <c r="C231" i="20"/>
  <c r="D231" i="20"/>
  <c r="F231" i="20"/>
  <c r="G231" i="20"/>
  <c r="H231" i="20"/>
  <c r="I231" i="20"/>
  <c r="J231" i="20"/>
  <c r="K231" i="20"/>
  <c r="A232" i="20"/>
  <c r="B232" i="20"/>
  <c r="C232" i="20"/>
  <c r="D232" i="20"/>
  <c r="F232" i="20"/>
  <c r="G232" i="20"/>
  <c r="H232" i="20"/>
  <c r="I232" i="20"/>
  <c r="J232" i="20"/>
  <c r="K232" i="20"/>
  <c r="A233" i="20"/>
  <c r="B233" i="20"/>
  <c r="C233" i="20"/>
  <c r="D233" i="20"/>
  <c r="F233" i="20"/>
  <c r="G233" i="20"/>
  <c r="H233" i="20"/>
  <c r="I233" i="20"/>
  <c r="J233" i="20"/>
  <c r="K233" i="20"/>
  <c r="A234" i="20"/>
  <c r="B234" i="20"/>
  <c r="C234" i="20"/>
  <c r="D234" i="20"/>
  <c r="F234" i="20"/>
  <c r="G234" i="20"/>
  <c r="H234" i="20"/>
  <c r="I234" i="20"/>
  <c r="J234" i="20"/>
  <c r="K234" i="20"/>
  <c r="A235" i="20"/>
  <c r="B235" i="20"/>
  <c r="C235" i="20"/>
  <c r="D235" i="20"/>
  <c r="F235" i="20"/>
  <c r="G235" i="20"/>
  <c r="H235" i="20"/>
  <c r="I235" i="20"/>
  <c r="J235" i="20"/>
  <c r="K235" i="20"/>
  <c r="A236" i="20"/>
  <c r="B236" i="20"/>
  <c r="C236" i="20"/>
  <c r="D236" i="20"/>
  <c r="F236" i="20"/>
  <c r="G236" i="20"/>
  <c r="H236" i="20"/>
  <c r="I236" i="20"/>
  <c r="J236" i="20"/>
  <c r="K236" i="20"/>
  <c r="A237" i="20"/>
  <c r="B237" i="20"/>
  <c r="C237" i="20"/>
  <c r="D237" i="20"/>
  <c r="F237" i="20"/>
  <c r="G237" i="20"/>
  <c r="H237" i="20"/>
  <c r="I237" i="20"/>
  <c r="J237" i="20"/>
  <c r="K237" i="20"/>
  <c r="A238" i="20"/>
  <c r="B238" i="20"/>
  <c r="C238" i="20"/>
  <c r="D238" i="20"/>
  <c r="F238" i="20"/>
  <c r="G238" i="20"/>
  <c r="H238" i="20"/>
  <c r="I238" i="20"/>
  <c r="J238" i="20"/>
  <c r="K238" i="20"/>
  <c r="A239" i="20"/>
  <c r="B239" i="20"/>
  <c r="C239" i="20"/>
  <c r="D239" i="20"/>
  <c r="F239" i="20"/>
  <c r="G239" i="20"/>
  <c r="H239" i="20"/>
  <c r="I239" i="20"/>
  <c r="J239" i="20"/>
  <c r="K239" i="20"/>
  <c r="A240" i="20"/>
  <c r="B240" i="20"/>
  <c r="C240" i="20"/>
  <c r="D240" i="20"/>
  <c r="F240" i="20"/>
  <c r="G240" i="20"/>
  <c r="H240" i="20"/>
  <c r="I240" i="20"/>
  <c r="J240" i="20"/>
  <c r="K240" i="20"/>
  <c r="A241" i="20"/>
  <c r="B241" i="20"/>
  <c r="C241" i="20"/>
  <c r="D241" i="20"/>
  <c r="F241" i="20"/>
  <c r="G241" i="20"/>
  <c r="H241" i="20"/>
  <c r="I241" i="20"/>
  <c r="J241" i="20"/>
  <c r="K241" i="20"/>
  <c r="A242" i="20"/>
  <c r="B242" i="20"/>
  <c r="C242" i="20"/>
  <c r="D242" i="20"/>
  <c r="F242" i="20"/>
  <c r="G242" i="20"/>
  <c r="H242" i="20"/>
  <c r="I242" i="20"/>
  <c r="J242" i="20"/>
  <c r="K242" i="20"/>
  <c r="A243" i="20"/>
  <c r="B243" i="20"/>
  <c r="C243" i="20"/>
  <c r="D243" i="20"/>
  <c r="F243" i="20"/>
  <c r="G243" i="20"/>
  <c r="H243" i="20"/>
  <c r="I243" i="20"/>
  <c r="J243" i="20"/>
  <c r="K243" i="20"/>
  <c r="A244" i="20"/>
  <c r="B244" i="20"/>
  <c r="C244" i="20"/>
  <c r="D244" i="20"/>
  <c r="F244" i="20"/>
  <c r="G244" i="20"/>
  <c r="H244" i="20"/>
  <c r="I244" i="20"/>
  <c r="J244" i="20"/>
  <c r="K244" i="20"/>
  <c r="A245" i="20"/>
  <c r="B245" i="20"/>
  <c r="C245" i="20"/>
  <c r="D245" i="20"/>
  <c r="F245" i="20"/>
  <c r="G245" i="20"/>
  <c r="H245" i="20"/>
  <c r="I245" i="20"/>
  <c r="J245" i="20"/>
  <c r="K245" i="20"/>
  <c r="A246" i="20"/>
  <c r="B246" i="20"/>
  <c r="C246" i="20"/>
  <c r="D246" i="20"/>
  <c r="F246" i="20"/>
  <c r="G246" i="20"/>
  <c r="H246" i="20"/>
  <c r="I246" i="20"/>
  <c r="J246" i="20"/>
  <c r="K246" i="20"/>
  <c r="A247" i="20"/>
  <c r="B247" i="20"/>
  <c r="C247" i="20"/>
  <c r="D247" i="20"/>
  <c r="F247" i="20"/>
  <c r="G247" i="20"/>
  <c r="H247" i="20"/>
  <c r="I247" i="20"/>
  <c r="J247" i="20"/>
  <c r="K247" i="20"/>
  <c r="A248" i="20"/>
  <c r="B248" i="20"/>
  <c r="C248" i="20"/>
  <c r="D248" i="20"/>
  <c r="F248" i="20"/>
  <c r="G248" i="20"/>
  <c r="H248" i="20"/>
  <c r="I248" i="20"/>
  <c r="J248" i="20"/>
  <c r="K248" i="20"/>
  <c r="A249" i="20"/>
  <c r="B249" i="20"/>
  <c r="C249" i="20"/>
  <c r="D249" i="20"/>
  <c r="F249" i="20"/>
  <c r="G249" i="20"/>
  <c r="H249" i="20"/>
  <c r="I249" i="20"/>
  <c r="J249" i="20"/>
  <c r="K249" i="20"/>
  <c r="A250" i="20"/>
  <c r="B250" i="20"/>
  <c r="C250" i="20"/>
  <c r="D250" i="20"/>
  <c r="F250" i="20"/>
  <c r="G250" i="20"/>
  <c r="H250" i="20"/>
  <c r="I250" i="20"/>
  <c r="J250" i="20"/>
  <c r="K250" i="20"/>
  <c r="A251" i="20"/>
  <c r="B251" i="20"/>
  <c r="C251" i="20"/>
  <c r="D251" i="20"/>
  <c r="F251" i="20"/>
  <c r="G251" i="20"/>
  <c r="H251" i="20"/>
  <c r="I251" i="20"/>
  <c r="J251" i="20"/>
  <c r="K251" i="20"/>
  <c r="A252" i="20"/>
  <c r="B252" i="20"/>
  <c r="C252" i="20"/>
  <c r="D252" i="20"/>
  <c r="F252" i="20"/>
  <c r="G252" i="20"/>
  <c r="H252" i="20"/>
  <c r="I252" i="20"/>
  <c r="J252" i="20"/>
  <c r="K252" i="20"/>
  <c r="A253" i="20"/>
  <c r="B253" i="20"/>
  <c r="C253" i="20"/>
  <c r="D253" i="20"/>
  <c r="F253" i="20"/>
  <c r="G253" i="20"/>
  <c r="H253" i="20"/>
  <c r="I253" i="20"/>
  <c r="J253" i="20"/>
  <c r="K253" i="20"/>
  <c r="A254" i="20"/>
  <c r="B254" i="20"/>
  <c r="C254" i="20"/>
  <c r="D254" i="20"/>
  <c r="F254" i="20"/>
  <c r="G254" i="20"/>
  <c r="H254" i="20"/>
  <c r="I254" i="20"/>
  <c r="J254" i="20"/>
  <c r="K254" i="20"/>
  <c r="A255" i="20"/>
  <c r="B255" i="20"/>
  <c r="C255" i="20"/>
  <c r="D255" i="20"/>
  <c r="F255" i="20"/>
  <c r="G255" i="20"/>
  <c r="H255" i="20"/>
  <c r="I255" i="20"/>
  <c r="J255" i="20"/>
  <c r="K255" i="20"/>
  <c r="A256" i="20"/>
  <c r="B256" i="20"/>
  <c r="C256" i="20"/>
  <c r="D256" i="20"/>
  <c r="F256" i="20"/>
  <c r="G256" i="20"/>
  <c r="H256" i="20"/>
  <c r="I256" i="20"/>
  <c r="J256" i="20"/>
  <c r="K256" i="20"/>
  <c r="A257" i="20"/>
  <c r="B257" i="20"/>
  <c r="C257" i="20"/>
  <c r="D257" i="20"/>
  <c r="F257" i="20"/>
  <c r="G257" i="20"/>
  <c r="H257" i="20"/>
  <c r="I257" i="20"/>
  <c r="J257" i="20"/>
  <c r="K257" i="20"/>
  <c r="A258" i="20"/>
  <c r="B258" i="20"/>
  <c r="C258" i="20"/>
  <c r="D258" i="20"/>
  <c r="F258" i="20"/>
  <c r="G258" i="20"/>
  <c r="H258" i="20"/>
  <c r="I258" i="20"/>
  <c r="J258" i="20"/>
  <c r="K258" i="20"/>
  <c r="A259" i="20"/>
  <c r="B259" i="20"/>
  <c r="C259" i="20"/>
  <c r="D259" i="20"/>
  <c r="F259" i="20"/>
  <c r="G259" i="20"/>
  <c r="H259" i="20"/>
  <c r="I259" i="20"/>
  <c r="J259" i="20"/>
  <c r="K259" i="20"/>
  <c r="A260" i="20"/>
  <c r="B260" i="20"/>
  <c r="C260" i="20"/>
  <c r="D260" i="20"/>
  <c r="F260" i="20"/>
  <c r="G260" i="20"/>
  <c r="H260" i="20"/>
  <c r="I260" i="20"/>
  <c r="J260" i="20"/>
  <c r="K260" i="20"/>
  <c r="L15" i="20"/>
  <c r="K15" i="20"/>
  <c r="J15" i="20"/>
  <c r="I15" i="20"/>
  <c r="H15" i="20"/>
  <c r="G15" i="20"/>
  <c r="D15" i="20"/>
  <c r="C15" i="20"/>
  <c r="B15" i="20"/>
  <c r="A15" i="20"/>
  <c r="I30" i="22" a="1"/>
  <c r="I164" i="22" s="1"/>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H110" i="22"/>
  <c r="H111" i="22"/>
  <c r="H112" i="22"/>
  <c r="H113" i="22"/>
  <c r="H114" i="22"/>
  <c r="H115" i="22"/>
  <c r="H116" i="22"/>
  <c r="H117" i="22"/>
  <c r="H118" i="22"/>
  <c r="H119" i="22"/>
  <c r="H120" i="22"/>
  <c r="H121" i="22"/>
  <c r="H122" i="22"/>
  <c r="H123" i="22"/>
  <c r="H124" i="22"/>
  <c r="H125" i="22"/>
  <c r="H126" i="22"/>
  <c r="H127" i="22"/>
  <c r="H128" i="22"/>
  <c r="H129" i="22"/>
  <c r="H130" i="22"/>
  <c r="H131" i="22"/>
  <c r="H132" i="22"/>
  <c r="H133" i="22"/>
  <c r="H134" i="22"/>
  <c r="H135" i="22"/>
  <c r="H136" i="22"/>
  <c r="H137" i="22"/>
  <c r="H138" i="22"/>
  <c r="H139" i="22"/>
  <c r="H140" i="22"/>
  <c r="H141" i="22"/>
  <c r="H142" i="22"/>
  <c r="H143" i="22"/>
  <c r="H144" i="22"/>
  <c r="H145" i="22"/>
  <c r="H146" i="22"/>
  <c r="H147" i="22"/>
  <c r="H148" i="22"/>
  <c r="H149" i="22"/>
  <c r="H150" i="22"/>
  <c r="H151" i="22"/>
  <c r="H152" i="22"/>
  <c r="H153" i="22"/>
  <c r="H154" i="22"/>
  <c r="H155" i="22"/>
  <c r="H156" i="22"/>
  <c r="H157" i="22"/>
  <c r="H158" i="22"/>
  <c r="H159" i="22"/>
  <c r="H160" i="22"/>
  <c r="H161" i="22"/>
  <c r="H162" i="22"/>
  <c r="H163" i="22"/>
  <c r="H164" i="22"/>
  <c r="H165" i="22"/>
  <c r="H166" i="22"/>
  <c r="H167" i="22"/>
  <c r="H168" i="22"/>
  <c r="H169" i="22"/>
  <c r="H170" i="22"/>
  <c r="H171" i="22"/>
  <c r="H172" i="22"/>
  <c r="H173" i="22"/>
  <c r="H174" i="22"/>
  <c r="H175" i="22"/>
  <c r="H176" i="22"/>
  <c r="H177" i="22"/>
  <c r="H178" i="22"/>
  <c r="H179" i="22"/>
  <c r="H180" i="22"/>
  <c r="H181" i="22"/>
  <c r="H182" i="22"/>
  <c r="H183" i="22"/>
  <c r="H184" i="22"/>
  <c r="H185" i="22"/>
  <c r="H186" i="22"/>
  <c r="H187" i="22"/>
  <c r="H188" i="22"/>
  <c r="H189" i="22"/>
  <c r="H190" i="22"/>
  <c r="H191" i="22"/>
  <c r="H192" i="22"/>
  <c r="H193" i="22"/>
  <c r="H194" i="22"/>
  <c r="H195" i="22"/>
  <c r="H196" i="22"/>
  <c r="H197" i="22"/>
  <c r="H198" i="22"/>
  <c r="H199" i="22"/>
  <c r="H200" i="22"/>
  <c r="H201" i="22"/>
  <c r="H202" i="22"/>
  <c r="H203" i="22"/>
  <c r="H204" i="22"/>
  <c r="H205" i="22"/>
  <c r="H206" i="22"/>
  <c r="H207" i="22"/>
  <c r="H208" i="22"/>
  <c r="H209" i="22"/>
  <c r="H210" i="22"/>
  <c r="H211" i="22"/>
  <c r="H212" i="22"/>
  <c r="H213" i="22"/>
  <c r="H214" i="22"/>
  <c r="H215" i="22"/>
  <c r="H216" i="22"/>
  <c r="H217" i="22"/>
  <c r="H218" i="22"/>
  <c r="H219" i="22"/>
  <c r="H220" i="22"/>
  <c r="H221" i="22"/>
  <c r="H222" i="22"/>
  <c r="H223" i="22"/>
  <c r="H224" i="22"/>
  <c r="H225" i="22"/>
  <c r="H226" i="22"/>
  <c r="H227" i="22"/>
  <c r="H228" i="22"/>
  <c r="H229" i="22"/>
  <c r="H230" i="22"/>
  <c r="H231" i="22"/>
  <c r="H232" i="22"/>
  <c r="H233" i="22"/>
  <c r="H234" i="22"/>
  <c r="H235" i="22"/>
  <c r="H236" i="22"/>
  <c r="H237" i="22"/>
  <c r="H238" i="22"/>
  <c r="H239" i="22"/>
  <c r="H240" i="22"/>
  <c r="H241" i="22"/>
  <c r="H242" i="22"/>
  <c r="H243" i="22"/>
  <c r="H244" i="22"/>
  <c r="H245" i="22"/>
  <c r="H246" i="22"/>
  <c r="H247" i="22"/>
  <c r="H248" i="22"/>
  <c r="H249" i="22"/>
  <c r="H250" i="22"/>
  <c r="H251" i="22"/>
  <c r="H252" i="22"/>
  <c r="H253" i="22"/>
  <c r="H254" i="22"/>
  <c r="H255" i="22"/>
  <c r="H256" i="22"/>
  <c r="H257" i="22"/>
  <c r="H258" i="22"/>
  <c r="H259" i="22"/>
  <c r="H260" i="22"/>
  <c r="H261" i="22"/>
  <c r="H262" i="22"/>
  <c r="H263" i="22"/>
  <c r="H264" i="22"/>
  <c r="H265" i="22"/>
  <c r="H266" i="22"/>
  <c r="H267" i="22"/>
  <c r="H268" i="22"/>
  <c r="H269" i="22"/>
  <c r="H270" i="22"/>
  <c r="H271" i="22"/>
  <c r="H272" i="22"/>
  <c r="H273" i="22"/>
  <c r="H274" i="22"/>
  <c r="H275" i="22"/>
  <c r="H276" i="22"/>
  <c r="H277" i="22"/>
  <c r="H278" i="22"/>
  <c r="H279" i="22"/>
  <c r="H30" i="22"/>
  <c r="G41" i="22"/>
  <c r="G96" i="22"/>
  <c r="G101" i="22"/>
  <c r="G102" i="22"/>
  <c r="G103" i="22"/>
  <c r="G104" i="22"/>
  <c r="G105" i="22"/>
  <c r="G106" i="22"/>
  <c r="G107" i="22"/>
  <c r="G108" i="22"/>
  <c r="G109" i="22"/>
  <c r="G110" i="22"/>
  <c r="G112" i="22"/>
  <c r="G113" i="22"/>
  <c r="G114" i="22"/>
  <c r="G115" i="22"/>
  <c r="G116" i="22"/>
  <c r="G117" i="22"/>
  <c r="G118" i="22"/>
  <c r="G119" i="22"/>
  <c r="G120" i="22"/>
  <c r="G121" i="22"/>
  <c r="G122" i="22"/>
  <c r="G123" i="22"/>
  <c r="G124" i="22"/>
  <c r="G125" i="22"/>
  <c r="G126" i="22"/>
  <c r="G127" i="22"/>
  <c r="G128" i="22"/>
  <c r="G129" i="22"/>
  <c r="G130" i="22"/>
  <c r="G131" i="22"/>
  <c r="G132" i="22"/>
  <c r="G133" i="22"/>
  <c r="G134" i="22"/>
  <c r="G135" i="22"/>
  <c r="G136" i="22"/>
  <c r="G137" i="22"/>
  <c r="G138" i="22"/>
  <c r="G139" i="22"/>
  <c r="G140" i="22"/>
  <c r="G141" i="22"/>
  <c r="G142" i="22"/>
  <c r="G143" i="22"/>
  <c r="G144" i="22"/>
  <c r="G145" i="22"/>
  <c r="G146" i="22"/>
  <c r="G147" i="22"/>
  <c r="G148" i="22"/>
  <c r="G149" i="22"/>
  <c r="G150" i="22"/>
  <c r="G151" i="22"/>
  <c r="G152" i="22"/>
  <c r="G153" i="22"/>
  <c r="G154" i="22"/>
  <c r="G155" i="22"/>
  <c r="G156" i="22"/>
  <c r="G157" i="22"/>
  <c r="G158" i="22"/>
  <c r="G159" i="22"/>
  <c r="G160" i="22"/>
  <c r="G161" i="22"/>
  <c r="G162" i="22"/>
  <c r="G163" i="22"/>
  <c r="G164" i="22"/>
  <c r="G165" i="22"/>
  <c r="G166" i="22"/>
  <c r="G167" i="22"/>
  <c r="G168" i="22"/>
  <c r="G169" i="22"/>
  <c r="G170" i="22"/>
  <c r="G171" i="22"/>
  <c r="G172" i="22"/>
  <c r="G173" i="22"/>
  <c r="G174" i="22"/>
  <c r="G175" i="22"/>
  <c r="G176" i="22"/>
  <c r="G177" i="22"/>
  <c r="G178" i="22"/>
  <c r="G179" i="22"/>
  <c r="G180" i="22"/>
  <c r="G181" i="22"/>
  <c r="G182" i="22"/>
  <c r="G183" i="22"/>
  <c r="G184" i="22"/>
  <c r="G185" i="22"/>
  <c r="G186" i="22"/>
  <c r="G187" i="22"/>
  <c r="G188" i="22"/>
  <c r="G189" i="22"/>
  <c r="G190" i="22"/>
  <c r="G191" i="22"/>
  <c r="G192" i="22"/>
  <c r="G193" i="22"/>
  <c r="G194" i="22"/>
  <c r="G195" i="22"/>
  <c r="G196" i="22"/>
  <c r="G197" i="22"/>
  <c r="G198" i="22"/>
  <c r="G199" i="22"/>
  <c r="G200" i="22"/>
  <c r="G201" i="22"/>
  <c r="G202" i="22"/>
  <c r="G203" i="22"/>
  <c r="G204" i="22"/>
  <c r="G205" i="22"/>
  <c r="G206" i="22"/>
  <c r="G207" i="22"/>
  <c r="G208" i="22"/>
  <c r="G209" i="22"/>
  <c r="G210" i="22"/>
  <c r="G211" i="22"/>
  <c r="G212" i="22"/>
  <c r="G213" i="22"/>
  <c r="G214" i="22"/>
  <c r="G215" i="22"/>
  <c r="G216" i="22"/>
  <c r="G217" i="22"/>
  <c r="G218" i="22"/>
  <c r="G219" i="22"/>
  <c r="G220" i="22"/>
  <c r="G221" i="22"/>
  <c r="G222" i="22"/>
  <c r="G223" i="22"/>
  <c r="G224" i="22"/>
  <c r="G225" i="22"/>
  <c r="G226" i="22"/>
  <c r="G227" i="22"/>
  <c r="G228" i="22"/>
  <c r="G229" i="22"/>
  <c r="G230" i="22"/>
  <c r="G231" i="22"/>
  <c r="G232" i="22"/>
  <c r="G233" i="22"/>
  <c r="G234" i="22"/>
  <c r="G235" i="22"/>
  <c r="G236" i="22"/>
  <c r="G237" i="22"/>
  <c r="G238" i="22"/>
  <c r="G239" i="22"/>
  <c r="G240" i="22"/>
  <c r="G241" i="22"/>
  <c r="G242" i="22"/>
  <c r="G243" i="22"/>
  <c r="G244" i="22"/>
  <c r="G245" i="22"/>
  <c r="G246" i="22"/>
  <c r="G247" i="22"/>
  <c r="G248" i="22"/>
  <c r="G249" i="22"/>
  <c r="G250" i="22"/>
  <c r="G251" i="22"/>
  <c r="G252" i="22"/>
  <c r="G253" i="22"/>
  <c r="G254" i="22"/>
  <c r="G255" i="22"/>
  <c r="G256" i="22"/>
  <c r="G257" i="22"/>
  <c r="G258" i="22"/>
  <c r="G259" i="22"/>
  <c r="G260" i="22"/>
  <c r="G261" i="22"/>
  <c r="G262" i="22"/>
  <c r="G263" i="22"/>
  <c r="G264" i="22"/>
  <c r="G265" i="22"/>
  <c r="G266" i="22"/>
  <c r="G267" i="22"/>
  <c r="G268" i="22"/>
  <c r="G269" i="22"/>
  <c r="G270" i="22"/>
  <c r="G271" i="22"/>
  <c r="G272" i="22"/>
  <c r="G273" i="22"/>
  <c r="G274" i="22"/>
  <c r="G275" i="22"/>
  <c r="G276" i="22"/>
  <c r="G277" i="22"/>
  <c r="G278" i="22"/>
  <c r="G279" i="22"/>
  <c r="A31" i="22"/>
  <c r="B31" i="22"/>
  <c r="A32" i="22"/>
  <c r="B32" i="22"/>
  <c r="A33" i="22"/>
  <c r="B33" i="22"/>
  <c r="A34" i="22"/>
  <c r="B34" i="22"/>
  <c r="A35" i="22"/>
  <c r="B35" i="22"/>
  <c r="A36" i="22"/>
  <c r="B36" i="22"/>
  <c r="A37" i="22"/>
  <c r="B37" i="22"/>
  <c r="A38" i="22"/>
  <c r="B38" i="22"/>
  <c r="A39" i="22"/>
  <c r="B39" i="22"/>
  <c r="A40" i="22"/>
  <c r="B40" i="22"/>
  <c r="A41" i="22"/>
  <c r="B41" i="22"/>
  <c r="A42" i="22"/>
  <c r="B42" i="22"/>
  <c r="A43" i="22"/>
  <c r="B43" i="22"/>
  <c r="A44" i="22"/>
  <c r="B44" i="22"/>
  <c r="A45" i="22"/>
  <c r="B45" i="22"/>
  <c r="A46" i="22"/>
  <c r="B46" i="22"/>
  <c r="A47" i="22"/>
  <c r="B47" i="22"/>
  <c r="A48" i="22"/>
  <c r="B48" i="22"/>
  <c r="A49" i="22"/>
  <c r="B49" i="22"/>
  <c r="A50" i="22"/>
  <c r="B50" i="22"/>
  <c r="A51" i="22"/>
  <c r="B51" i="22"/>
  <c r="A52" i="22"/>
  <c r="B52" i="22"/>
  <c r="A53" i="22"/>
  <c r="B53" i="22"/>
  <c r="A54" i="22"/>
  <c r="B54" i="22"/>
  <c r="A55" i="22"/>
  <c r="B55" i="22"/>
  <c r="A56" i="22"/>
  <c r="B56" i="22"/>
  <c r="A57" i="22"/>
  <c r="B57" i="22"/>
  <c r="A58" i="22"/>
  <c r="B58" i="22"/>
  <c r="A59" i="22"/>
  <c r="B59" i="22"/>
  <c r="A60" i="22"/>
  <c r="B60" i="22"/>
  <c r="A61" i="22"/>
  <c r="B61" i="22"/>
  <c r="A62" i="22"/>
  <c r="B62" i="22"/>
  <c r="A63" i="22"/>
  <c r="B63" i="22"/>
  <c r="A64" i="22"/>
  <c r="B64" i="22"/>
  <c r="A65" i="22"/>
  <c r="B65" i="22"/>
  <c r="A66" i="22"/>
  <c r="B66" i="22"/>
  <c r="A67" i="22"/>
  <c r="B67" i="22"/>
  <c r="A68" i="22"/>
  <c r="B68" i="22"/>
  <c r="A69" i="22"/>
  <c r="B69" i="22"/>
  <c r="A70" i="22"/>
  <c r="B70" i="22"/>
  <c r="A71" i="22"/>
  <c r="B71" i="22"/>
  <c r="A72" i="22"/>
  <c r="B72" i="22"/>
  <c r="A73" i="22"/>
  <c r="B73" i="22"/>
  <c r="A74" i="22"/>
  <c r="B74" i="22"/>
  <c r="A75" i="22"/>
  <c r="B75" i="22"/>
  <c r="A76" i="22"/>
  <c r="B76" i="22"/>
  <c r="A77" i="22"/>
  <c r="B77" i="22"/>
  <c r="A78" i="22"/>
  <c r="B78" i="22"/>
  <c r="A79" i="22"/>
  <c r="B79" i="22"/>
  <c r="A80" i="22"/>
  <c r="B80" i="22"/>
  <c r="A81" i="22"/>
  <c r="B81" i="22"/>
  <c r="A82" i="22"/>
  <c r="B82" i="22"/>
  <c r="A83" i="22"/>
  <c r="B83" i="22"/>
  <c r="A84" i="22"/>
  <c r="B84" i="22"/>
  <c r="A85" i="22"/>
  <c r="B85" i="22"/>
  <c r="A86" i="22"/>
  <c r="B86" i="22"/>
  <c r="A87" i="22"/>
  <c r="B87" i="22"/>
  <c r="A88" i="22"/>
  <c r="B88" i="22"/>
  <c r="A89" i="22"/>
  <c r="B89" i="22"/>
  <c r="A90" i="22"/>
  <c r="B90" i="22"/>
  <c r="A91" i="22"/>
  <c r="B91" i="22"/>
  <c r="A92" i="22"/>
  <c r="B92" i="22"/>
  <c r="A93" i="22"/>
  <c r="B93" i="22"/>
  <c r="A94" i="22"/>
  <c r="B94" i="22"/>
  <c r="A95" i="22"/>
  <c r="A96" i="22"/>
  <c r="B96" i="22"/>
  <c r="A97" i="22"/>
  <c r="B97" i="22"/>
  <c r="A98" i="22"/>
  <c r="B98" i="22"/>
  <c r="A99" i="22"/>
  <c r="B99" i="22"/>
  <c r="A100" i="22"/>
  <c r="B100" i="22"/>
  <c r="A101" i="22"/>
  <c r="B101" i="22"/>
  <c r="A102" i="22"/>
  <c r="B102" i="22"/>
  <c r="A103" i="22"/>
  <c r="B103" i="22"/>
  <c r="A104" i="22"/>
  <c r="B104" i="22"/>
  <c r="A105" i="22"/>
  <c r="B105" i="22"/>
  <c r="A106" i="22"/>
  <c r="B106" i="22"/>
  <c r="A107" i="22"/>
  <c r="B107" i="22"/>
  <c r="A108" i="22"/>
  <c r="B108" i="22"/>
  <c r="A109" i="22"/>
  <c r="B109" i="22"/>
  <c r="A110" i="22"/>
  <c r="B110" i="22"/>
  <c r="A111" i="22"/>
  <c r="B111" i="22"/>
  <c r="A112" i="22"/>
  <c r="B112" i="22"/>
  <c r="A113" i="22"/>
  <c r="B113" i="22"/>
  <c r="A114" i="22"/>
  <c r="B114" i="22"/>
  <c r="A115" i="22"/>
  <c r="B115" i="22"/>
  <c r="A116" i="22"/>
  <c r="B116" i="22"/>
  <c r="A117" i="22"/>
  <c r="B117" i="22"/>
  <c r="A118" i="22"/>
  <c r="B118" i="22"/>
  <c r="A119" i="22"/>
  <c r="B119" i="22"/>
  <c r="A120" i="22"/>
  <c r="B120" i="22"/>
  <c r="A121" i="22"/>
  <c r="B121" i="22"/>
  <c r="A122" i="22"/>
  <c r="B122" i="22"/>
  <c r="A123" i="22"/>
  <c r="B123" i="22"/>
  <c r="A124" i="22"/>
  <c r="B124" i="22"/>
  <c r="A125" i="22"/>
  <c r="B125" i="22"/>
  <c r="A126" i="22"/>
  <c r="B126" i="22"/>
  <c r="A127" i="22"/>
  <c r="B127" i="22"/>
  <c r="A128" i="22"/>
  <c r="B128" i="22"/>
  <c r="A129" i="22"/>
  <c r="B129" i="22"/>
  <c r="A130" i="22"/>
  <c r="B130" i="22"/>
  <c r="A131" i="22"/>
  <c r="B131" i="22"/>
  <c r="A132" i="22"/>
  <c r="B132" i="22"/>
  <c r="A133" i="22"/>
  <c r="B133" i="22"/>
  <c r="A134" i="22"/>
  <c r="B134" i="22"/>
  <c r="A135" i="22"/>
  <c r="B135" i="22"/>
  <c r="A136" i="22"/>
  <c r="B136" i="22"/>
  <c r="A137" i="22"/>
  <c r="B137" i="22"/>
  <c r="A138" i="22"/>
  <c r="B138" i="22"/>
  <c r="A139" i="22"/>
  <c r="B139" i="22"/>
  <c r="A140" i="22"/>
  <c r="B140" i="22"/>
  <c r="A141" i="22"/>
  <c r="B141" i="22"/>
  <c r="A142" i="22"/>
  <c r="B142" i="22"/>
  <c r="A143" i="22"/>
  <c r="B143" i="22"/>
  <c r="A144" i="22"/>
  <c r="B144" i="22"/>
  <c r="A145" i="22"/>
  <c r="B145" i="22"/>
  <c r="A146" i="22"/>
  <c r="B146" i="22"/>
  <c r="A147" i="22"/>
  <c r="B147" i="22"/>
  <c r="A148" i="22"/>
  <c r="B148" i="22"/>
  <c r="A149" i="22"/>
  <c r="B149" i="22"/>
  <c r="A150" i="22"/>
  <c r="B150" i="22"/>
  <c r="A151" i="22"/>
  <c r="B151" i="22"/>
  <c r="A152" i="22"/>
  <c r="B152" i="22"/>
  <c r="A153" i="22"/>
  <c r="B153" i="22"/>
  <c r="A154" i="22"/>
  <c r="B154" i="22"/>
  <c r="A155" i="22"/>
  <c r="B155" i="22"/>
  <c r="A156" i="22"/>
  <c r="B156" i="22"/>
  <c r="A157" i="22"/>
  <c r="B157" i="22"/>
  <c r="A158" i="22"/>
  <c r="B158" i="22"/>
  <c r="A159" i="22"/>
  <c r="B159" i="22"/>
  <c r="A160" i="22"/>
  <c r="B160" i="22"/>
  <c r="A161" i="22"/>
  <c r="B161" i="22"/>
  <c r="A162" i="22"/>
  <c r="B162" i="22"/>
  <c r="A163" i="22"/>
  <c r="B163" i="22"/>
  <c r="A164" i="22"/>
  <c r="B164" i="22"/>
  <c r="A165" i="22"/>
  <c r="B165" i="22"/>
  <c r="A166" i="22"/>
  <c r="B166" i="22"/>
  <c r="A167" i="22"/>
  <c r="B167" i="22"/>
  <c r="A168" i="22"/>
  <c r="B168" i="22"/>
  <c r="A169" i="22"/>
  <c r="B169" i="22"/>
  <c r="A170" i="22"/>
  <c r="B170" i="22"/>
  <c r="A171" i="22"/>
  <c r="B171" i="22"/>
  <c r="A172" i="22"/>
  <c r="B172" i="22"/>
  <c r="A173" i="22"/>
  <c r="B173" i="22"/>
  <c r="A174" i="22"/>
  <c r="B174" i="22"/>
  <c r="A175" i="22"/>
  <c r="B175" i="22"/>
  <c r="A176" i="22"/>
  <c r="B176" i="22"/>
  <c r="A177" i="22"/>
  <c r="B177" i="22"/>
  <c r="A178" i="22"/>
  <c r="B178" i="22"/>
  <c r="A179" i="22"/>
  <c r="B179" i="22"/>
  <c r="A180" i="22"/>
  <c r="B180" i="22"/>
  <c r="A181" i="22"/>
  <c r="B181" i="22"/>
  <c r="A182" i="22"/>
  <c r="B182" i="22"/>
  <c r="A183" i="22"/>
  <c r="B183" i="22"/>
  <c r="A184" i="22"/>
  <c r="B184" i="22"/>
  <c r="A185" i="22"/>
  <c r="B185" i="22"/>
  <c r="A186" i="22"/>
  <c r="B186" i="22"/>
  <c r="A187" i="22"/>
  <c r="B187" i="22"/>
  <c r="A188" i="22"/>
  <c r="B188" i="22"/>
  <c r="A189" i="22"/>
  <c r="B189" i="22"/>
  <c r="A190" i="22"/>
  <c r="B190" i="22"/>
  <c r="A191" i="22"/>
  <c r="B191" i="22"/>
  <c r="A192" i="22"/>
  <c r="B192" i="22"/>
  <c r="A193" i="22"/>
  <c r="B193" i="22"/>
  <c r="A194" i="22"/>
  <c r="B194" i="22"/>
  <c r="A195" i="22"/>
  <c r="B195" i="22"/>
  <c r="A196" i="22"/>
  <c r="B196" i="22"/>
  <c r="A197" i="22"/>
  <c r="B197" i="22"/>
  <c r="A198" i="22"/>
  <c r="B198" i="22"/>
  <c r="A199" i="22"/>
  <c r="B199" i="22"/>
  <c r="A200" i="22"/>
  <c r="B200" i="22"/>
  <c r="A201" i="22"/>
  <c r="B201" i="22"/>
  <c r="A202" i="22"/>
  <c r="B202" i="22"/>
  <c r="A203" i="22"/>
  <c r="B203" i="22"/>
  <c r="A204" i="22"/>
  <c r="B204" i="22"/>
  <c r="A205" i="22"/>
  <c r="B205" i="22"/>
  <c r="A206" i="22"/>
  <c r="B206" i="22"/>
  <c r="A207" i="22"/>
  <c r="B207" i="22"/>
  <c r="A208" i="22"/>
  <c r="B208" i="22"/>
  <c r="A209" i="22"/>
  <c r="B209" i="22"/>
  <c r="A210" i="22"/>
  <c r="B210" i="22"/>
  <c r="A211" i="22"/>
  <c r="B211" i="22"/>
  <c r="A212" i="22"/>
  <c r="B212" i="22"/>
  <c r="A213" i="22"/>
  <c r="B213" i="22"/>
  <c r="A214" i="22"/>
  <c r="B214" i="22"/>
  <c r="A215" i="22"/>
  <c r="B215" i="22"/>
  <c r="A216" i="22"/>
  <c r="B216" i="22"/>
  <c r="A217" i="22"/>
  <c r="B217" i="22"/>
  <c r="A218" i="22"/>
  <c r="B218" i="22"/>
  <c r="A219" i="22"/>
  <c r="B219" i="22"/>
  <c r="A220" i="22"/>
  <c r="B220" i="22"/>
  <c r="A221" i="22"/>
  <c r="B221" i="22"/>
  <c r="A222" i="22"/>
  <c r="B222" i="22"/>
  <c r="A223" i="22"/>
  <c r="B223" i="22"/>
  <c r="A224" i="22"/>
  <c r="B224" i="22"/>
  <c r="A225" i="22"/>
  <c r="B225" i="22"/>
  <c r="A226" i="22"/>
  <c r="B226" i="22"/>
  <c r="A227" i="22"/>
  <c r="B227" i="22"/>
  <c r="A228" i="22"/>
  <c r="B228" i="22"/>
  <c r="A229" i="22"/>
  <c r="B229" i="22"/>
  <c r="A230" i="22"/>
  <c r="B230" i="22"/>
  <c r="A231" i="22"/>
  <c r="B231" i="22"/>
  <c r="A232" i="22"/>
  <c r="B232" i="22"/>
  <c r="A233" i="22"/>
  <c r="B233" i="22"/>
  <c r="A234" i="22"/>
  <c r="B234" i="22"/>
  <c r="A235" i="22"/>
  <c r="B235" i="22"/>
  <c r="A236" i="22"/>
  <c r="B236" i="22"/>
  <c r="A237" i="22"/>
  <c r="B237" i="22"/>
  <c r="A238" i="22"/>
  <c r="B238" i="22"/>
  <c r="A239" i="22"/>
  <c r="B239" i="22"/>
  <c r="A240" i="22"/>
  <c r="B240" i="22"/>
  <c r="A241" i="22"/>
  <c r="B241" i="22"/>
  <c r="A242" i="22"/>
  <c r="B242" i="22"/>
  <c r="A243" i="22"/>
  <c r="B243" i="22"/>
  <c r="A244" i="22"/>
  <c r="B244" i="22"/>
  <c r="A245" i="22"/>
  <c r="B245" i="22"/>
  <c r="A246" i="22"/>
  <c r="B246" i="22"/>
  <c r="A247" i="22"/>
  <c r="B247" i="22"/>
  <c r="A248" i="22"/>
  <c r="B248" i="22"/>
  <c r="A249" i="22"/>
  <c r="B249" i="22"/>
  <c r="A250" i="22"/>
  <c r="B250" i="22"/>
  <c r="A251" i="22"/>
  <c r="B251" i="22"/>
  <c r="A252" i="22"/>
  <c r="B252" i="22"/>
  <c r="A253" i="22"/>
  <c r="B253" i="22"/>
  <c r="A254" i="22"/>
  <c r="B254" i="22"/>
  <c r="A255" i="22"/>
  <c r="B255" i="22"/>
  <c r="A256" i="22"/>
  <c r="B256" i="22"/>
  <c r="A257" i="22"/>
  <c r="B257" i="22"/>
  <c r="A258" i="22"/>
  <c r="B258" i="22"/>
  <c r="A259" i="22"/>
  <c r="B259" i="22"/>
  <c r="A260" i="22"/>
  <c r="B260" i="22"/>
  <c r="A261" i="22"/>
  <c r="B261" i="22"/>
  <c r="A262" i="22"/>
  <c r="B262" i="22"/>
  <c r="A263" i="22"/>
  <c r="B263" i="22"/>
  <c r="A264" i="22"/>
  <c r="B264" i="22"/>
  <c r="A265" i="22"/>
  <c r="B265" i="22"/>
  <c r="A266" i="22"/>
  <c r="B266" i="22"/>
  <c r="A267" i="22"/>
  <c r="B267" i="22"/>
  <c r="A268" i="22"/>
  <c r="B268" i="22"/>
  <c r="A269" i="22"/>
  <c r="B269" i="22"/>
  <c r="A270" i="22"/>
  <c r="B270" i="22"/>
  <c r="A271" i="22"/>
  <c r="B271" i="22"/>
  <c r="A272" i="22"/>
  <c r="B272" i="22"/>
  <c r="A273" i="22"/>
  <c r="B273" i="22"/>
  <c r="A274" i="22"/>
  <c r="B274" i="22"/>
  <c r="A275" i="22"/>
  <c r="B275" i="22"/>
  <c r="A276" i="22"/>
  <c r="B276" i="22"/>
  <c r="A277" i="22"/>
  <c r="B277" i="22"/>
  <c r="A278" i="22"/>
  <c r="B278" i="22"/>
  <c r="A279" i="22"/>
  <c r="B279" i="22"/>
  <c r="B30" i="22"/>
  <c r="A30" i="22"/>
  <c r="BZ19" i="6"/>
  <c r="CA19" i="6"/>
  <c r="CB19" i="6"/>
  <c r="CC19" i="6"/>
  <c r="CD19" i="6"/>
  <c r="GN19" i="6"/>
  <c r="GO19" i="6"/>
  <c r="GP19" i="6"/>
  <c r="GQ19" i="6"/>
  <c r="GR19" i="6"/>
  <c r="GS19" i="6"/>
  <c r="GT19" i="6"/>
  <c r="GU19" i="6"/>
  <c r="GV19" i="6"/>
  <c r="GW19" i="6"/>
  <c r="GX19" i="6"/>
  <c r="GY19" i="6"/>
  <c r="GZ19" i="6"/>
  <c r="HA19" i="6"/>
  <c r="HB19" i="6"/>
  <c r="HC19" i="6"/>
  <c r="HD19" i="6"/>
  <c r="HE19" i="6"/>
  <c r="HF19" i="6"/>
  <c r="HG19" i="6"/>
  <c r="HH19" i="6"/>
  <c r="HI19" i="6"/>
  <c r="HJ19" i="6"/>
  <c r="HK19" i="6"/>
  <c r="HL19" i="6"/>
  <c r="HM19" i="6"/>
  <c r="HN19" i="6"/>
  <c r="HO19" i="6"/>
  <c r="HP19" i="6"/>
  <c r="HQ19" i="6"/>
  <c r="HR19" i="6"/>
  <c r="HS19" i="6"/>
  <c r="HT19" i="6"/>
  <c r="HU19" i="6"/>
  <c r="HV19" i="6"/>
  <c r="HW19" i="6"/>
  <c r="HX19" i="6"/>
  <c r="HY19" i="6"/>
  <c r="HZ19" i="6"/>
  <c r="IA19" i="6"/>
  <c r="IB19" i="6"/>
  <c r="IC19" i="6"/>
  <c r="ID19" i="6"/>
  <c r="IE19" i="6"/>
  <c r="IF19" i="6"/>
  <c r="IG19" i="6"/>
  <c r="IH19" i="6"/>
  <c r="II19" i="6"/>
  <c r="IJ19" i="6"/>
  <c r="IK19" i="6"/>
  <c r="IL19" i="6"/>
  <c r="IM19" i="6"/>
  <c r="IN19" i="6"/>
  <c r="IO19" i="6"/>
  <c r="IP19" i="6"/>
  <c r="IQ19" i="6"/>
  <c r="IR19" i="6"/>
  <c r="IS19" i="6"/>
  <c r="IT19" i="6"/>
  <c r="IU19" i="6"/>
  <c r="IV19" i="6"/>
  <c r="IW19" i="6"/>
  <c r="IX19" i="6"/>
  <c r="IY19" i="6"/>
  <c r="IZ19" i="6"/>
  <c r="JA19" i="6"/>
  <c r="JB19" i="6"/>
  <c r="JC19" i="6"/>
  <c r="JD19" i="6"/>
  <c r="JE19" i="6"/>
  <c r="JF19" i="6"/>
  <c r="JG19" i="6"/>
  <c r="JH19" i="6"/>
  <c r="JI19" i="6"/>
  <c r="JJ19" i="6"/>
  <c r="JK19" i="6"/>
  <c r="JL19" i="6"/>
  <c r="JM19" i="6"/>
  <c r="JN19" i="6"/>
  <c r="JO19" i="6"/>
  <c r="JP19" i="6"/>
  <c r="JQ19" i="6"/>
  <c r="JR19" i="6"/>
  <c r="B11" i="20"/>
  <c r="BY3" i="6"/>
  <c r="F41" i="20"/>
  <c r="F19" i="20"/>
  <c r="F67" i="20"/>
  <c r="G36" i="22"/>
  <c r="F28" i="20"/>
  <c r="G82" i="22"/>
  <c r="F63" i="20"/>
  <c r="G84" i="22"/>
  <c r="G64" i="22"/>
  <c r="G48" i="22"/>
  <c r="F69" i="20"/>
  <c r="F43" i="20"/>
  <c r="G30" i="22"/>
  <c r="G40" i="22"/>
  <c r="G32" i="22"/>
  <c r="F15" i="20"/>
  <c r="F78" i="20"/>
  <c r="F76" i="20"/>
  <c r="F74" i="20"/>
  <c r="F72" i="20"/>
  <c r="F70" i="20"/>
  <c r="F68" i="20"/>
  <c r="F66" i="20"/>
  <c r="F64" i="20"/>
  <c r="F62" i="20"/>
  <c r="F58" i="20"/>
  <c r="F50" i="20"/>
  <c r="F40" i="20"/>
  <c r="F32" i="20"/>
  <c r="F23" i="20"/>
  <c r="F60" i="20"/>
  <c r="G91" i="22"/>
  <c r="G87" i="22"/>
  <c r="G83" i="22"/>
  <c r="G79" i="22"/>
  <c r="G75" i="22"/>
  <c r="G71" i="22"/>
  <c r="G67" i="22"/>
  <c r="G63" i="22"/>
  <c r="G61" i="22"/>
  <c r="G59" i="22"/>
  <c r="G57" i="22"/>
  <c r="G55" i="22"/>
  <c r="G53" i="22"/>
  <c r="G51" i="22"/>
  <c r="G49" i="22"/>
  <c r="G47" i="22"/>
  <c r="G45" i="22"/>
  <c r="G43" i="22"/>
  <c r="G38" i="22"/>
  <c r="G34" i="22"/>
  <c r="F56" i="20"/>
  <c r="F52" i="20"/>
  <c r="F48" i="20"/>
  <c r="F44" i="20"/>
  <c r="F25" i="20"/>
  <c r="F21" i="20"/>
  <c r="F17" i="20"/>
  <c r="G39" i="22"/>
  <c r="G31" i="22"/>
  <c r="F53" i="20"/>
  <c r="F35" i="20"/>
  <c r="F27" i="20"/>
  <c r="CH3" i="6"/>
  <c r="DC3" i="6"/>
  <c r="CG3" i="6"/>
  <c r="CI3" i="6"/>
  <c r="CV3" i="6"/>
  <c r="BR3" i="6"/>
  <c r="AJ3" i="6"/>
  <c r="I274" i="22" l="1"/>
  <c r="I88" i="22"/>
  <c r="I243" i="22"/>
  <c r="E228" i="20" s="1"/>
  <c r="I141" i="22"/>
  <c r="E126" i="20" s="1"/>
  <c r="I121" i="22"/>
  <c r="I90" i="22"/>
  <c r="I70" i="22"/>
  <c r="I212" i="22"/>
  <c r="I220" i="22"/>
  <c r="I116" i="22"/>
  <c r="E101" i="20" s="1"/>
  <c r="I144" i="22"/>
  <c r="E129" i="20" s="1"/>
  <c r="I185" i="22"/>
  <c r="I259" i="22"/>
  <c r="I241" i="22"/>
  <c r="I80" i="22"/>
  <c r="I244" i="22"/>
  <c r="E229" i="20" s="1"/>
  <c r="I64" i="22"/>
  <c r="I278" i="22"/>
  <c r="E263" i="20" s="1"/>
  <c r="I239" i="22"/>
  <c r="E224" i="20" s="1"/>
  <c r="I196" i="22"/>
  <c r="E181" i="20" s="1"/>
  <c r="I39" i="22"/>
  <c r="E24" i="20" s="1"/>
  <c r="I250" i="22"/>
  <c r="I171" i="22"/>
  <c r="I198" i="22"/>
  <c r="I206" i="22"/>
  <c r="I66" i="22"/>
  <c r="I160" i="22"/>
  <c r="I142" i="22"/>
  <c r="I84" i="22"/>
  <c r="I62" i="22"/>
  <c r="I94" i="22"/>
  <c r="B289" i="22"/>
  <c r="I140" i="22"/>
  <c r="I228" i="22"/>
  <c r="I81" i="22"/>
  <c r="I132" i="22"/>
  <c r="E117" i="20" s="1"/>
  <c r="I42" i="22"/>
  <c r="E27" i="20" s="1"/>
  <c r="I257" i="22"/>
  <c r="E242" i="20" s="1"/>
  <c r="I145" i="22"/>
  <c r="E130" i="20" s="1"/>
  <c r="I58" i="22"/>
  <c r="E43" i="20" s="1"/>
  <c r="I44" i="22"/>
  <c r="G98" i="22"/>
  <c r="AC5" i="6" a="1"/>
  <c r="DK16" i="6" s="1"/>
  <c r="G100" i="22"/>
  <c r="F85" i="20"/>
  <c r="E127" i="20"/>
  <c r="F18" i="20"/>
  <c r="G33" i="22"/>
  <c r="F22" i="20"/>
  <c r="G37" i="22"/>
  <c r="F24" i="20"/>
  <c r="F79" i="20"/>
  <c r="G92" i="22"/>
  <c r="F75" i="20"/>
  <c r="G90" i="22"/>
  <c r="G88" i="22"/>
  <c r="F73" i="20"/>
  <c r="F71" i="20"/>
  <c r="G86" i="22"/>
  <c r="G80" i="22"/>
  <c r="F65" i="20"/>
  <c r="G78" i="22"/>
  <c r="G76" i="22"/>
  <c r="G74" i="22"/>
  <c r="F59" i="20"/>
  <c r="G70" i="22"/>
  <c r="F55" i="20"/>
  <c r="G68" i="22"/>
  <c r="G66" i="22"/>
  <c r="F51" i="20"/>
  <c r="F49" i="20"/>
  <c r="G62" i="22"/>
  <c r="F47" i="20"/>
  <c r="F45" i="20"/>
  <c r="G60" i="22"/>
  <c r="G58" i="22"/>
  <c r="G54" i="22"/>
  <c r="G52" i="22"/>
  <c r="F37" i="20"/>
  <c r="F33" i="20"/>
  <c r="G46" i="22"/>
  <c r="G44" i="22"/>
  <c r="F29" i="20"/>
  <c r="G42" i="22"/>
  <c r="F80" i="20"/>
  <c r="G95" i="22"/>
  <c r="F84" i="20"/>
  <c r="G99" i="22"/>
  <c r="F82" i="20"/>
  <c r="G97" i="22"/>
  <c r="F96" i="20"/>
  <c r="G111" i="22"/>
  <c r="F16" i="20"/>
  <c r="F31" i="20"/>
  <c r="F39" i="20"/>
  <c r="F57" i="20"/>
  <c r="G35" i="22"/>
  <c r="F61" i="20"/>
  <c r="F77" i="20"/>
  <c r="G56" i="22"/>
  <c r="G72" i="22"/>
  <c r="G50" i="22"/>
  <c r="G94" i="22"/>
  <c r="G93" i="22"/>
  <c r="G85" i="22"/>
  <c r="G69" i="22"/>
  <c r="F54" i="20"/>
  <c r="F38" i="20"/>
  <c r="F36" i="20"/>
  <c r="F30" i="20"/>
  <c r="E55" i="20"/>
  <c r="I219" i="22"/>
  <c r="I262" i="22"/>
  <c r="I215" i="22"/>
  <c r="E200" i="20" s="1"/>
  <c r="I77" i="22"/>
  <c r="I159" i="22"/>
  <c r="I117" i="22"/>
  <c r="E102" i="20" s="1"/>
  <c r="I101" i="22"/>
  <c r="I50" i="22"/>
  <c r="I75" i="22"/>
  <c r="I181" i="22"/>
  <c r="E166" i="20" s="1"/>
  <c r="I272" i="22"/>
  <c r="I167" i="22"/>
  <c r="E152" i="20" s="1"/>
  <c r="I154" i="22"/>
  <c r="E139" i="20" s="1"/>
  <c r="I60" i="22"/>
  <c r="E45" i="20" s="1"/>
  <c r="I67" i="22"/>
  <c r="E52" i="20" s="1"/>
  <c r="I156" i="22"/>
  <c r="I136" i="22"/>
  <c r="I118" i="22"/>
  <c r="I163" i="22"/>
  <c r="I61" i="22"/>
  <c r="I105" i="22"/>
  <c r="I263" i="22"/>
  <c r="I199" i="22"/>
  <c r="I71" i="22"/>
  <c r="I122" i="22"/>
  <c r="I221" i="22"/>
  <c r="I213" i="22"/>
  <c r="I205" i="22"/>
  <c r="I131" i="22"/>
  <c r="I114" i="22"/>
  <c r="I245" i="22"/>
  <c r="I165" i="22"/>
  <c r="I157" i="22"/>
  <c r="I201" i="22"/>
  <c r="I182" i="22"/>
  <c r="I85" i="22"/>
  <c r="I130" i="22"/>
  <c r="I128" i="22"/>
  <c r="I110" i="22"/>
  <c r="I92" i="22"/>
  <c r="I161" i="22"/>
  <c r="I111" i="22"/>
  <c r="I255" i="22"/>
  <c r="I223" i="22"/>
  <c r="I183" i="22"/>
  <c r="I119" i="22"/>
  <c r="I55" i="22"/>
  <c r="I74" i="22"/>
  <c r="I138" i="22"/>
  <c r="I93" i="22"/>
  <c r="I115" i="22"/>
  <c r="E100" i="20" s="1"/>
  <c r="I246" i="22"/>
  <c r="I99" i="22"/>
  <c r="E84" i="20" s="1"/>
  <c r="I214" i="22"/>
  <c r="I83" i="22"/>
  <c r="I41" i="22"/>
  <c r="I248" i="22"/>
  <c r="I31" i="22"/>
  <c r="I146" i="22"/>
  <c r="I51" i="22"/>
  <c r="I35" i="22"/>
  <c r="I36" i="22"/>
  <c r="I261" i="22"/>
  <c r="I236" i="22"/>
  <c r="I168" i="22"/>
  <c r="I40" i="22"/>
  <c r="I233" i="22"/>
  <c r="E218" i="20" s="1"/>
  <c r="I69" i="22"/>
  <c r="I86" i="22"/>
  <c r="I270" i="22"/>
  <c r="I275" i="22"/>
  <c r="I95" i="22"/>
  <c r="I147" i="22"/>
  <c r="E132" i="20" s="1"/>
  <c r="I192" i="22"/>
  <c r="I209" i="22"/>
  <c r="I174" i="22"/>
  <c r="I276" i="22"/>
  <c r="I162" i="22"/>
  <c r="I53" i="22"/>
  <c r="I230" i="22"/>
  <c r="I175" i="22"/>
  <c r="E160" i="20" s="1"/>
  <c r="I109" i="22"/>
  <c r="I232" i="22"/>
  <c r="I216" i="22"/>
  <c r="E201" i="20" s="1"/>
  <c r="I76" i="22"/>
  <c r="E61" i="20" s="1"/>
  <c r="I126" i="22"/>
  <c r="I200" i="22"/>
  <c r="I258" i="22"/>
  <c r="I247" i="22"/>
  <c r="E232" i="20" s="1"/>
  <c r="I52" i="22"/>
  <c r="I178" i="22"/>
  <c r="I265" i="22"/>
  <c r="I91" i="22"/>
  <c r="E76" i="20" s="1"/>
  <c r="I158" i="22"/>
  <c r="E143" i="20" s="1"/>
  <c r="I135" i="22"/>
  <c r="E120" i="20" s="1"/>
  <c r="I186" i="22"/>
  <c r="I188" i="22"/>
  <c r="E173" i="20" s="1"/>
  <c r="I172" i="22"/>
  <c r="E157" i="20" s="1"/>
  <c r="I237" i="22"/>
  <c r="E222" i="20" s="1"/>
  <c r="I72" i="22"/>
  <c r="E57" i="20" s="1"/>
  <c r="I54" i="22"/>
  <c r="E39" i="20" s="1"/>
  <c r="I108" i="22"/>
  <c r="E93" i="20" s="1"/>
  <c r="I97" i="22"/>
  <c r="E82" i="20" s="1"/>
  <c r="I266" i="22"/>
  <c r="E251" i="20" s="1"/>
  <c r="I271" i="22"/>
  <c r="E256" i="20" s="1"/>
  <c r="I207" i="22"/>
  <c r="E192" i="20" s="1"/>
  <c r="I87" i="22"/>
  <c r="I106" i="22"/>
  <c r="I137" i="22"/>
  <c r="I277" i="22"/>
  <c r="E262" i="20" s="1"/>
  <c r="I269" i="22"/>
  <c r="E254" i="20" s="1"/>
  <c r="I229" i="22"/>
  <c r="I82" i="22"/>
  <c r="E67" i="20" s="1"/>
  <c r="I37" i="22"/>
  <c r="E22" i="20" s="1"/>
  <c r="I195" i="22"/>
  <c r="I45" i="22"/>
  <c r="I139" i="22"/>
  <c r="I226" i="22"/>
  <c r="I47" i="22"/>
  <c r="I211" i="22"/>
  <c r="I177" i="22"/>
  <c r="I240" i="22"/>
  <c r="I235" i="22"/>
  <c r="I59" i="22"/>
  <c r="I48" i="22"/>
  <c r="I279" i="22"/>
  <c r="I112" i="22"/>
  <c r="I123" i="22"/>
  <c r="I33" i="22"/>
  <c r="I225" i="22"/>
  <c r="I254" i="22"/>
  <c r="I98" i="22"/>
  <c r="I149" i="22"/>
  <c r="I190" i="22"/>
  <c r="I187" i="22"/>
  <c r="I189" i="22"/>
  <c r="I100" i="22"/>
  <c r="I34" i="22"/>
  <c r="I267" i="22"/>
  <c r="I238" i="22"/>
  <c r="I78" i="22"/>
  <c r="I210" i="22"/>
  <c r="I153" i="22"/>
  <c r="I155" i="22"/>
  <c r="I96" i="22"/>
  <c r="I173" i="22"/>
  <c r="I49" i="22"/>
  <c r="I234" i="22"/>
  <c r="I194" i="22"/>
  <c r="I127" i="22"/>
  <c r="I227" i="22"/>
  <c r="I65" i="22"/>
  <c r="I260" i="22"/>
  <c r="I218" i="22"/>
  <c r="I38" i="22"/>
  <c r="I102" i="22"/>
  <c r="I166" i="22"/>
  <c r="I202" i="22"/>
  <c r="I256" i="22"/>
  <c r="I57" i="22"/>
  <c r="I217" i="22"/>
  <c r="I107" i="22"/>
  <c r="I56" i="22"/>
  <c r="I120" i="22"/>
  <c r="I184" i="22"/>
  <c r="I222" i="22"/>
  <c r="I204" i="22"/>
  <c r="E149" i="20"/>
  <c r="I268" i="22"/>
  <c r="I152" i="22"/>
  <c r="I43" i="22"/>
  <c r="I249" i="22"/>
  <c r="I197" i="22"/>
  <c r="I134" i="22"/>
  <c r="I79" i="22"/>
  <c r="I193" i="22"/>
  <c r="I191" i="22"/>
  <c r="I125" i="22"/>
  <c r="I252" i="22"/>
  <c r="I32" i="22"/>
  <c r="I133" i="22"/>
  <c r="I63" i="22"/>
  <c r="I203" i="22"/>
  <c r="I113" i="22"/>
  <c r="I208" i="22"/>
  <c r="I251" i="22"/>
  <c r="I176" i="22"/>
  <c r="I73" i="22"/>
  <c r="I89" i="22"/>
  <c r="I242" i="22"/>
  <c r="I46" i="22"/>
  <c r="I179" i="22"/>
  <c r="I150" i="22"/>
  <c r="I104" i="22"/>
  <c r="I264" i="22"/>
  <c r="E249" i="20" s="1"/>
  <c r="I169" i="22"/>
  <c r="I124" i="22"/>
  <c r="I170" i="22"/>
  <c r="E155" i="20" s="1"/>
  <c r="I151" i="22"/>
  <c r="E136" i="20" s="1"/>
  <c r="I30" i="22"/>
  <c r="E15" i="20" s="1"/>
  <c r="I273" i="22"/>
  <c r="I224" i="22"/>
  <c r="I253" i="22"/>
  <c r="I180" i="22"/>
  <c r="I231" i="22"/>
  <c r="E216" i="20" s="1"/>
  <c r="I129" i="22"/>
  <c r="I68" i="22"/>
  <c r="I143" i="22"/>
  <c r="I103" i="22"/>
  <c r="I148" i="22"/>
  <c r="E133" i="20" s="1"/>
  <c r="B10" i="20"/>
  <c r="S4" i="39" a="1"/>
  <c r="S66" i="39" s="1"/>
  <c r="E65" i="20" l="1"/>
  <c r="E226" i="20"/>
  <c r="E259" i="20"/>
  <c r="E205" i="20"/>
  <c r="E75" i="20"/>
  <c r="E66" i="20"/>
  <c r="E170" i="20"/>
  <c r="E197" i="20"/>
  <c r="E264" i="20"/>
  <c r="E73" i="20"/>
  <c r="E235" i="20"/>
  <c r="E106" i="20"/>
  <c r="E183" i="20"/>
  <c r="E244" i="20"/>
  <c r="E122" i="20"/>
  <c r="E49" i="20"/>
  <c r="E156" i="20"/>
  <c r="E69" i="20"/>
  <c r="E246" i="20"/>
  <c r="E180" i="20"/>
  <c r="E204" i="20"/>
  <c r="E107" i="20"/>
  <c r="E71" i="20"/>
  <c r="E40" i="20"/>
  <c r="E68" i="20"/>
  <c r="E72" i="20"/>
  <c r="E198" i="20"/>
  <c r="E261" i="20"/>
  <c r="E260" i="20"/>
  <c r="E163" i="20"/>
  <c r="E109" i="20"/>
  <c r="E125" i="20"/>
  <c r="E191" i="20"/>
  <c r="E145" i="20"/>
  <c r="E213" i="20"/>
  <c r="E38" i="20"/>
  <c r="E51" i="20"/>
  <c r="E47" i="20"/>
  <c r="E29" i="20"/>
  <c r="E79" i="20"/>
  <c r="HH13" i="6"/>
  <c r="DG18" i="6"/>
  <c r="FA17" i="6"/>
  <c r="DP6" i="6"/>
  <c r="EC6" i="6"/>
  <c r="JJ10" i="6"/>
  <c r="BB9" i="6"/>
  <c r="FZ18" i="6"/>
  <c r="IT15" i="6"/>
  <c r="DA10" i="6"/>
  <c r="FR8" i="6"/>
  <c r="EA14" i="6"/>
  <c r="BS16" i="6"/>
  <c r="BR6" i="6"/>
  <c r="CL6" i="6"/>
  <c r="IP17" i="6"/>
  <c r="HX18" i="6"/>
  <c r="BY14" i="6"/>
  <c r="JK11" i="6"/>
  <c r="JG6" i="6"/>
  <c r="GC8" i="6"/>
  <c r="HI9" i="6"/>
  <c r="AU14" i="6"/>
  <c r="IR7" i="6"/>
  <c r="BS13" i="6"/>
  <c r="FR15" i="6"/>
  <c r="EG16" i="6"/>
  <c r="IO17" i="6"/>
  <c r="DQ13" i="6"/>
  <c r="FV9" i="6"/>
  <c r="GJ17" i="6"/>
  <c r="BR15" i="6"/>
  <c r="CY6" i="6"/>
  <c r="CS8" i="6"/>
  <c r="HL12" i="6"/>
  <c r="IZ9" i="6"/>
  <c r="JC5" i="6"/>
  <c r="DZ13" i="6"/>
  <c r="DC5" i="6"/>
  <c r="DF16" i="6"/>
  <c r="IR11" i="6"/>
  <c r="AP14" i="6"/>
  <c r="DP15" i="6"/>
  <c r="BG6" i="6"/>
  <c r="DF17" i="6"/>
  <c r="AI8" i="6"/>
  <c r="HU9" i="6"/>
  <c r="EP18" i="6"/>
  <c r="HN13" i="6"/>
  <c r="EJ16" i="6"/>
  <c r="GP5" i="6"/>
  <c r="DX7" i="6"/>
  <c r="CP5" i="6"/>
  <c r="CB9" i="6"/>
  <c r="HG5" i="6"/>
  <c r="AQ17" i="6"/>
  <c r="ER17" i="6"/>
  <c r="CU13" i="6"/>
  <c r="AP18" i="6"/>
  <c r="FT13" i="6"/>
  <c r="FK17" i="6"/>
  <c r="JM18" i="6"/>
  <c r="DA6" i="6"/>
  <c r="IM5" i="6"/>
  <c r="FL7" i="6"/>
  <c r="IS16" i="6"/>
  <c r="AQ6" i="6"/>
  <c r="GW15" i="6"/>
  <c r="EV18" i="6"/>
  <c r="FC18" i="6"/>
  <c r="AL17" i="6"/>
  <c r="FX7" i="6"/>
  <c r="ID16" i="6"/>
  <c r="CS6" i="6"/>
  <c r="DO18" i="6"/>
  <c r="GY5" i="6"/>
  <c r="JD18" i="6"/>
  <c r="HX15" i="6"/>
  <c r="GT9" i="6"/>
  <c r="GN18" i="6"/>
  <c r="HM9" i="6"/>
  <c r="DQ16" i="6"/>
  <c r="IN14" i="6"/>
  <c r="EM7" i="6"/>
  <c r="FO13" i="6"/>
  <c r="GR5" i="6"/>
  <c r="CS12" i="6"/>
  <c r="JH11" i="6"/>
  <c r="BK13" i="6"/>
  <c r="JJ5" i="6"/>
  <c r="EU17" i="6"/>
  <c r="JA8" i="6"/>
  <c r="AR15" i="6"/>
  <c r="FJ14" i="6"/>
  <c r="HH11" i="6"/>
  <c r="GB8" i="6"/>
  <c r="BW7" i="6"/>
  <c r="CN16" i="6"/>
  <c r="JA14" i="6"/>
  <c r="FN5" i="6"/>
  <c r="JC17" i="6"/>
  <c r="EI14" i="6"/>
  <c r="IY12" i="6"/>
  <c r="HO16" i="6"/>
  <c r="DG14" i="6"/>
  <c r="IX15" i="6"/>
  <c r="BQ15" i="6"/>
  <c r="HD18" i="6"/>
  <c r="HG11" i="6"/>
  <c r="EG8" i="6"/>
  <c r="JN5" i="6"/>
  <c r="EQ6" i="6"/>
  <c r="FW5" i="6"/>
  <c r="CQ8" i="6"/>
  <c r="FE18" i="6"/>
  <c r="FO12" i="6"/>
  <c r="CD17" i="6"/>
  <c r="CO13" i="6"/>
  <c r="DN12" i="6"/>
  <c r="AN16" i="6"/>
  <c r="JQ17" i="6"/>
  <c r="FN18" i="6"/>
  <c r="GV11" i="6"/>
  <c r="AS6" i="6"/>
  <c r="FL10" i="6"/>
  <c r="FH7" i="6"/>
  <c r="DK5" i="6"/>
  <c r="GR11" i="6"/>
  <c r="FY7" i="6"/>
  <c r="EM17" i="6"/>
  <c r="IH11" i="6"/>
  <c r="HO8" i="6"/>
  <c r="AW5" i="6"/>
  <c r="GI10" i="6"/>
  <c r="CI9" i="6"/>
  <c r="ET5" i="6"/>
  <c r="JP8" i="6"/>
  <c r="DQ6" i="6"/>
  <c r="CC7" i="6"/>
  <c r="CG9" i="6"/>
  <c r="FK7" i="6"/>
  <c r="AH8" i="6"/>
  <c r="AH13" i="6"/>
  <c r="AX11" i="6"/>
  <c r="EG10" i="6"/>
  <c r="EE17" i="6"/>
  <c r="BZ12" i="6"/>
  <c r="BZ3" i="6" s="1"/>
  <c r="IE10" i="6"/>
  <c r="GB10" i="6"/>
  <c r="BN8" i="6"/>
  <c r="CY18" i="6"/>
  <c r="IP13" i="6"/>
  <c r="GT6" i="6"/>
  <c r="AP11" i="6"/>
  <c r="FW8" i="6"/>
  <c r="HL13" i="6"/>
  <c r="JJ15" i="6"/>
  <c r="EB9" i="6"/>
  <c r="DH8" i="6"/>
  <c r="DK12" i="6"/>
  <c r="BA12" i="6"/>
  <c r="BA3" i="6" s="1"/>
  <c r="AE11" i="6"/>
  <c r="II15" i="6"/>
  <c r="CW7" i="6"/>
  <c r="BE17" i="6"/>
  <c r="CX13" i="6"/>
  <c r="FC17" i="6"/>
  <c r="IO11" i="6"/>
  <c r="FA15" i="6"/>
  <c r="JN6" i="6"/>
  <c r="GH13" i="6"/>
  <c r="IL6" i="6"/>
  <c r="DT6" i="6"/>
  <c r="IF17" i="6"/>
  <c r="GL6" i="6"/>
  <c r="BU15" i="6"/>
  <c r="ET9" i="6"/>
  <c r="CY15" i="6"/>
  <c r="DH17" i="6"/>
  <c r="CN15" i="6"/>
  <c r="IV7" i="6"/>
  <c r="JM5" i="6"/>
  <c r="EB12" i="6"/>
  <c r="ED14" i="6"/>
  <c r="GF12" i="6"/>
  <c r="EI7" i="6"/>
  <c r="HZ8" i="6"/>
  <c r="EK16" i="6"/>
  <c r="IJ13" i="6"/>
  <c r="CN7" i="6"/>
  <c r="GQ13" i="6"/>
  <c r="CR7" i="6"/>
  <c r="CR11" i="6"/>
  <c r="CS9" i="6"/>
  <c r="FG15" i="6"/>
  <c r="AI6" i="6"/>
  <c r="EQ12" i="6"/>
  <c r="FD16" i="6"/>
  <c r="JG12" i="6"/>
  <c r="AR18" i="6"/>
  <c r="BW18" i="6"/>
  <c r="CB10" i="6"/>
  <c r="EF11" i="6"/>
  <c r="GA7" i="6"/>
  <c r="BI10" i="6"/>
  <c r="BP16" i="6"/>
  <c r="CT10" i="6"/>
  <c r="DP17" i="6"/>
  <c r="IJ16" i="6"/>
  <c r="FQ16" i="6"/>
  <c r="GF9" i="6"/>
  <c r="ET17" i="6"/>
  <c r="CA7" i="6"/>
  <c r="AR14" i="6"/>
  <c r="IH17" i="6"/>
  <c r="FX8" i="6"/>
  <c r="AM11" i="6"/>
  <c r="FQ17" i="6"/>
  <c r="FY15" i="6"/>
  <c r="IZ6" i="6"/>
  <c r="CN18" i="6"/>
  <c r="BO14" i="6"/>
  <c r="BJ5" i="6"/>
  <c r="IW10" i="6"/>
  <c r="GC18" i="6"/>
  <c r="EJ5" i="6"/>
  <c r="AG18" i="6"/>
  <c r="EJ17" i="6"/>
  <c r="EF6" i="6"/>
  <c r="GA5" i="6"/>
  <c r="AT9" i="6"/>
  <c r="GD16" i="6"/>
  <c r="JK17" i="6"/>
  <c r="IJ14" i="6"/>
  <c r="IM12" i="6"/>
  <c r="CW13" i="6"/>
  <c r="DE15" i="6"/>
  <c r="AE8" i="6"/>
  <c r="AJ6" i="6"/>
  <c r="FI12" i="6"/>
  <c r="GV9" i="6"/>
  <c r="HK5" i="6"/>
  <c r="AE18" i="6"/>
  <c r="GE8" i="6"/>
  <c r="AW15" i="6"/>
  <c r="DI13" i="6"/>
  <c r="BF11" i="6"/>
  <c r="EL15" i="6"/>
  <c r="EF17" i="6"/>
  <c r="HZ11" i="6"/>
  <c r="EA16" i="6"/>
  <c r="EP10" i="6"/>
  <c r="GW5" i="6"/>
  <c r="JL7" i="6"/>
  <c r="HT13" i="6"/>
  <c r="JE11" i="6"/>
  <c r="ED6" i="6"/>
  <c r="AH18" i="6"/>
  <c r="AW13" i="6"/>
  <c r="JK15" i="6"/>
  <c r="DM16" i="6"/>
  <c r="EN7" i="6"/>
  <c r="IV14" i="6"/>
  <c r="BR10" i="6"/>
  <c r="FM15" i="6"/>
  <c r="EF7" i="6"/>
  <c r="HE9" i="6"/>
  <c r="IB12" i="6"/>
  <c r="FR10" i="6"/>
  <c r="CJ16" i="6"/>
  <c r="HI16" i="6"/>
  <c r="BI8" i="6"/>
  <c r="HP6" i="6"/>
  <c r="IT9" i="6"/>
  <c r="IR8" i="6"/>
  <c r="IJ12" i="6"/>
  <c r="DV13" i="6"/>
  <c r="DJ10" i="6"/>
  <c r="GW7" i="6"/>
  <c r="BE5" i="6"/>
  <c r="II13" i="6"/>
  <c r="IQ18" i="6"/>
  <c r="AC9" i="6"/>
  <c r="CG16" i="6"/>
  <c r="EQ17" i="6"/>
  <c r="BS5" i="6"/>
  <c r="GG11" i="6"/>
  <c r="DY10" i="6"/>
  <c r="FK18" i="6"/>
  <c r="JF5" i="6"/>
  <c r="DE11" i="6"/>
  <c r="AS11" i="6"/>
  <c r="EG13" i="6"/>
  <c r="AJ10" i="6"/>
  <c r="EK17" i="6"/>
  <c r="GZ15" i="6"/>
  <c r="DJ9" i="6"/>
  <c r="DR5" i="6"/>
  <c r="JA9" i="6"/>
  <c r="JE14" i="6"/>
  <c r="AJ13" i="6"/>
  <c r="FB6" i="6"/>
  <c r="JH12" i="6"/>
  <c r="HM15" i="6"/>
  <c r="GX14" i="6"/>
  <c r="CK9" i="6"/>
  <c r="FW13" i="6"/>
  <c r="GC13" i="6"/>
  <c r="DY14" i="6"/>
  <c r="HD11" i="6"/>
  <c r="DF14" i="6"/>
  <c r="DV15" i="6"/>
  <c r="FH14" i="6"/>
  <c r="FG9" i="6"/>
  <c r="GB18" i="6"/>
  <c r="IQ11" i="6"/>
  <c r="FU18" i="6"/>
  <c r="DB11" i="6"/>
  <c r="IZ16" i="6"/>
  <c r="FJ9" i="6"/>
  <c r="GH5" i="6"/>
  <c r="HD10" i="6"/>
  <c r="HH5" i="6"/>
  <c r="HZ12" i="6"/>
  <c r="IY16" i="6"/>
  <c r="AR17" i="6"/>
  <c r="DX6" i="6"/>
  <c r="AZ11" i="6"/>
  <c r="EE9" i="6"/>
  <c r="DS6" i="6"/>
  <c r="IU8" i="6"/>
  <c r="CF6" i="6"/>
  <c r="GY9" i="6"/>
  <c r="DS13" i="6"/>
  <c r="CU18" i="6"/>
  <c r="FH8" i="6"/>
  <c r="BZ11" i="6"/>
  <c r="EN14" i="6"/>
  <c r="IH16" i="6"/>
  <c r="DM12" i="6"/>
  <c r="EC8" i="6"/>
  <c r="ES7" i="6"/>
  <c r="EH8" i="6"/>
  <c r="IF12" i="6"/>
  <c r="FF17" i="6"/>
  <c r="DF12" i="6"/>
  <c r="JB8" i="6"/>
  <c r="HX10" i="6"/>
  <c r="GY10" i="6"/>
  <c r="HY14" i="6"/>
  <c r="CK7" i="6"/>
  <c r="CZ5" i="6"/>
  <c r="BO7" i="6"/>
  <c r="IN16" i="6"/>
  <c r="GT5" i="6"/>
  <c r="GB5" i="6"/>
  <c r="IM10" i="6"/>
  <c r="AL16" i="6"/>
  <c r="DG11" i="6"/>
  <c r="JK8" i="6"/>
  <c r="DU8" i="6"/>
  <c r="GL13" i="6"/>
  <c r="GD11" i="6"/>
  <c r="CG18" i="6"/>
  <c r="GQ18" i="6"/>
  <c r="FS16" i="6"/>
  <c r="IG18" i="6"/>
  <c r="EI12" i="6"/>
  <c r="DX16" i="6"/>
  <c r="BE10" i="6"/>
  <c r="HI6" i="6"/>
  <c r="BJ17" i="6"/>
  <c r="GZ7" i="6"/>
  <c r="FD5" i="6"/>
  <c r="BC17" i="6"/>
  <c r="EO13" i="6"/>
  <c r="GO16" i="6"/>
  <c r="DI14" i="6"/>
  <c r="DN9" i="6"/>
  <c r="DC18" i="6"/>
  <c r="AG17" i="6"/>
  <c r="JO15" i="6"/>
  <c r="CX7" i="6"/>
  <c r="GV6" i="6"/>
  <c r="HU15" i="6"/>
  <c r="BB14" i="6"/>
  <c r="DQ12" i="6"/>
  <c r="DP12" i="6"/>
  <c r="IV16" i="6"/>
  <c r="CP15" i="6"/>
  <c r="EJ9" i="6"/>
  <c r="GC17" i="6"/>
  <c r="ES16" i="6"/>
  <c r="AH14" i="6"/>
  <c r="CW6" i="6"/>
  <c r="FV10" i="6"/>
  <c r="HL18" i="6"/>
  <c r="EO7" i="6"/>
  <c r="IC17" i="6"/>
  <c r="EM14" i="6"/>
  <c r="DK13" i="6"/>
  <c r="GJ5" i="6"/>
  <c r="BZ18" i="6"/>
  <c r="AI11" i="6"/>
  <c r="DX14" i="6"/>
  <c r="IK9" i="6"/>
  <c r="AD5" i="6"/>
  <c r="AT14" i="6"/>
  <c r="EH15" i="6"/>
  <c r="IW7" i="6"/>
  <c r="HE12" i="6"/>
  <c r="ED12" i="6"/>
  <c r="EE16" i="6"/>
  <c r="EJ12" i="6"/>
  <c r="BV16" i="6"/>
  <c r="DS7" i="6"/>
  <c r="DB7" i="6"/>
  <c r="JL17" i="6"/>
  <c r="BK7" i="6"/>
  <c r="BT14" i="6"/>
  <c r="BO12" i="6"/>
  <c r="BO3" i="6" s="1"/>
  <c r="BK5" i="6"/>
  <c r="GU11" i="6"/>
  <c r="HQ11" i="6"/>
  <c r="HS14" i="6"/>
  <c r="AN11" i="6"/>
  <c r="EP11" i="6"/>
  <c r="JC7" i="6"/>
  <c r="IQ14" i="6"/>
  <c r="GR6" i="6"/>
  <c r="BY17" i="6"/>
  <c r="GR15" i="6"/>
  <c r="IL12" i="6"/>
  <c r="CL15" i="6"/>
  <c r="JG9" i="6"/>
  <c r="BB11" i="6"/>
  <c r="EA9" i="6"/>
  <c r="BF12" i="6"/>
  <c r="GX10" i="6"/>
  <c r="GC9" i="6"/>
  <c r="CL14" i="6"/>
  <c r="AS10" i="6"/>
  <c r="FV12" i="6"/>
  <c r="EU10" i="6"/>
  <c r="CR5" i="6"/>
  <c r="BO13" i="6"/>
  <c r="GM16" i="6"/>
  <c r="CI16" i="6"/>
  <c r="EF9" i="6"/>
  <c r="JP9" i="6"/>
  <c r="GK7" i="6"/>
  <c r="GE5" i="6"/>
  <c r="GN11" i="6"/>
  <c r="FN6" i="6"/>
  <c r="CI18" i="6"/>
  <c r="IR15" i="6"/>
  <c r="AS9" i="6"/>
  <c r="GN8" i="6"/>
  <c r="BG5" i="6"/>
  <c r="GU7" i="6"/>
  <c r="GN15" i="6"/>
  <c r="HC9" i="6"/>
  <c r="CQ10" i="6"/>
  <c r="IL14" i="6"/>
  <c r="IM7" i="6"/>
  <c r="FD9" i="6"/>
  <c r="JB5" i="6"/>
  <c r="DA5" i="6"/>
  <c r="IR10" i="6"/>
  <c r="CP11" i="6"/>
  <c r="DG13" i="6"/>
  <c r="HB16" i="6"/>
  <c r="GY15" i="6"/>
  <c r="EB18" i="6"/>
  <c r="DR10" i="6"/>
  <c r="HD13" i="6"/>
  <c r="GQ16" i="6"/>
  <c r="IB15" i="6"/>
  <c r="BH8" i="6"/>
  <c r="EL9" i="6"/>
  <c r="DO8" i="6"/>
  <c r="CM9" i="6"/>
  <c r="JJ12" i="6"/>
  <c r="GA11" i="6"/>
  <c r="CA10" i="6"/>
  <c r="BT9" i="6"/>
  <c r="AC7" i="6"/>
  <c r="EI5" i="6"/>
  <c r="HO5" i="6"/>
  <c r="BH5" i="6"/>
  <c r="DF8" i="6"/>
  <c r="GU6" i="6"/>
  <c r="JI14" i="6"/>
  <c r="DY11" i="6"/>
  <c r="DE8" i="6"/>
  <c r="BW12" i="6"/>
  <c r="BW3" i="6" s="1"/>
  <c r="GN14" i="6"/>
  <c r="HE10" i="6"/>
  <c r="AZ5" i="6"/>
  <c r="EN15" i="6"/>
  <c r="IV11" i="6"/>
  <c r="DW13" i="6"/>
  <c r="GO13" i="6"/>
  <c r="HS5" i="6"/>
  <c r="BI14" i="6"/>
  <c r="BQ10" i="6"/>
  <c r="FY6" i="6"/>
  <c r="CM13" i="6"/>
  <c r="IP18" i="6"/>
  <c r="FT10" i="6"/>
  <c r="JK5" i="6"/>
  <c r="CV17" i="6"/>
  <c r="AU12" i="6"/>
  <c r="AU3" i="6" s="1"/>
  <c r="HR10" i="6"/>
  <c r="AP12" i="6"/>
  <c r="AP3" i="6" s="1"/>
  <c r="JI12" i="6"/>
  <c r="FD17" i="6"/>
  <c r="EQ8" i="6"/>
  <c r="JP14" i="6"/>
  <c r="AN5" i="6"/>
  <c r="EA5" i="6"/>
  <c r="HN17" i="6"/>
  <c r="BS6" i="6"/>
  <c r="CK10" i="6"/>
  <c r="DC15" i="6"/>
  <c r="GM10" i="6"/>
  <c r="GK16" i="6"/>
  <c r="EE10" i="6"/>
  <c r="GY16" i="6"/>
  <c r="HF5" i="6"/>
  <c r="HX9" i="6"/>
  <c r="EB15" i="6"/>
  <c r="FU5" i="6"/>
  <c r="HI12" i="6"/>
  <c r="CZ11" i="6"/>
  <c r="BG17" i="6"/>
  <c r="FS7" i="6"/>
  <c r="EY13" i="6"/>
  <c r="FI11" i="6"/>
  <c r="BF5" i="6"/>
  <c r="FP15" i="6"/>
  <c r="CF9" i="6"/>
  <c r="DS14" i="6"/>
  <c r="DZ8" i="6"/>
  <c r="DE12" i="6"/>
  <c r="AL14" i="6"/>
  <c r="FP7" i="6"/>
  <c r="ET12" i="6"/>
  <c r="GB14" i="6"/>
  <c r="EH5" i="6"/>
  <c r="CJ9" i="6"/>
  <c r="DM17" i="6"/>
  <c r="CC13" i="6"/>
  <c r="IJ8" i="6"/>
  <c r="DI18" i="6"/>
  <c r="EJ7" i="6"/>
  <c r="IB18" i="6"/>
  <c r="FE7" i="6"/>
  <c r="IF14" i="6"/>
  <c r="CO9" i="6"/>
  <c r="FE6" i="6"/>
  <c r="IC7" i="6"/>
  <c r="IG10" i="6"/>
  <c r="HS6" i="6"/>
  <c r="JN15" i="6"/>
  <c r="AS8" i="6"/>
  <c r="EO12" i="6"/>
  <c r="AG9" i="6"/>
  <c r="II7" i="6"/>
  <c r="JQ18" i="6"/>
  <c r="BE11" i="6"/>
  <c r="EY16" i="6"/>
  <c r="HG18" i="6"/>
  <c r="EM5" i="6"/>
  <c r="ER10" i="6"/>
  <c r="DG7" i="6"/>
  <c r="GW16" i="6"/>
  <c r="DF18" i="6"/>
  <c r="BV7" i="6"/>
  <c r="IB17" i="6"/>
  <c r="CH7" i="6"/>
  <c r="FG7" i="6"/>
  <c r="BV18" i="6"/>
  <c r="IP9" i="6"/>
  <c r="GZ6" i="6"/>
  <c r="AD8" i="6"/>
  <c r="BB10" i="6"/>
  <c r="CE5" i="6"/>
  <c r="IQ5" i="6"/>
  <c r="CD14" i="6"/>
  <c r="CH9" i="6"/>
  <c r="BY15" i="6"/>
  <c r="IC6" i="6"/>
  <c r="HT7" i="6"/>
  <c r="DN10" i="6"/>
  <c r="CS5" i="6"/>
  <c r="GI15" i="6"/>
  <c r="FD11" i="6"/>
  <c r="AO5" i="6"/>
  <c r="JD8" i="6"/>
  <c r="CY8" i="6"/>
  <c r="DB5" i="6"/>
  <c r="GI8" i="6"/>
  <c r="BD17" i="6"/>
  <c r="CY13" i="6"/>
  <c r="HN15" i="6"/>
  <c r="CL9" i="6"/>
  <c r="BQ18" i="6"/>
  <c r="BS18" i="6"/>
  <c r="DW9" i="6"/>
  <c r="CE16" i="6"/>
  <c r="FN8" i="6"/>
  <c r="IF9" i="6"/>
  <c r="EI10" i="6"/>
  <c r="DE6" i="6"/>
  <c r="CW5" i="6"/>
  <c r="EX18" i="6"/>
  <c r="EJ10" i="6"/>
  <c r="IF7" i="6"/>
  <c r="GB15" i="6"/>
  <c r="AG10" i="6"/>
  <c r="HD6" i="6"/>
  <c r="FF15" i="6"/>
  <c r="IB13" i="6"/>
  <c r="CB7" i="6"/>
  <c r="CS17" i="6"/>
  <c r="DF10" i="6"/>
  <c r="JB18" i="6"/>
  <c r="FT18" i="6"/>
  <c r="EP17" i="6"/>
  <c r="HX17" i="6"/>
  <c r="GE17" i="6"/>
  <c r="HC16" i="6"/>
  <c r="IG16" i="6"/>
  <c r="IU18" i="6"/>
  <c r="AW18" i="6"/>
  <c r="GL17" i="6"/>
  <c r="BO16" i="6"/>
  <c r="IR17" i="6"/>
  <c r="FY13" i="6"/>
  <c r="BZ15" i="6"/>
  <c r="GI13" i="6"/>
  <c r="DM14" i="6"/>
  <c r="HJ18" i="6"/>
  <c r="CR12" i="6"/>
  <c r="FY12" i="6"/>
  <c r="CC17" i="6"/>
  <c r="HT12" i="6"/>
  <c r="GX15" i="6"/>
  <c r="CG13" i="6"/>
  <c r="ID18" i="6"/>
  <c r="HQ18" i="6"/>
  <c r="EG15" i="6"/>
  <c r="JK14" i="6"/>
  <c r="IK14" i="6"/>
  <c r="BI18" i="6"/>
  <c r="BZ17" i="6"/>
  <c r="JC18" i="6"/>
  <c r="IA12" i="6"/>
  <c r="BY6" i="6"/>
  <c r="GC14" i="6"/>
  <c r="CY9" i="6"/>
  <c r="IR9" i="6"/>
  <c r="HC12" i="6"/>
  <c r="DA14" i="6"/>
  <c r="DE13" i="6"/>
  <c r="GI11" i="6"/>
  <c r="HW15" i="6"/>
  <c r="GS17" i="6"/>
  <c r="IY5" i="6"/>
  <c r="JP18" i="6"/>
  <c r="JM10" i="6"/>
  <c r="HN6" i="6"/>
  <c r="EG6" i="6"/>
  <c r="GK15" i="6"/>
  <c r="HI7" i="6"/>
  <c r="EL6" i="6"/>
  <c r="JQ11" i="6"/>
  <c r="EA18" i="6"/>
  <c r="AF5" i="6"/>
  <c r="JH13" i="6"/>
  <c r="DY18" i="6"/>
  <c r="BA15" i="6"/>
  <c r="GR16" i="6"/>
  <c r="FF12" i="6"/>
  <c r="CH8" i="6"/>
  <c r="JE8" i="6"/>
  <c r="BA17" i="6"/>
  <c r="FM6" i="6"/>
  <c r="HH7" i="6"/>
  <c r="IA8" i="6"/>
  <c r="JO9" i="6"/>
  <c r="EU11" i="6"/>
  <c r="GS6" i="6"/>
  <c r="HZ6" i="6"/>
  <c r="BO17" i="6"/>
  <c r="EZ6" i="6"/>
  <c r="HD7" i="6"/>
  <c r="BT16" i="6"/>
  <c r="JI8" i="6"/>
  <c r="AC11" i="6"/>
  <c r="BB6" i="6"/>
  <c r="JC15" i="6"/>
  <c r="DW16" i="6"/>
  <c r="HG15" i="6"/>
  <c r="JM12" i="6"/>
  <c r="DF11" i="6"/>
  <c r="IC15" i="6"/>
  <c r="JK12" i="6"/>
  <c r="FO8" i="6"/>
  <c r="IU14" i="6"/>
  <c r="CQ18" i="6"/>
  <c r="JE16" i="6"/>
  <c r="HQ13" i="6"/>
  <c r="CV14" i="6"/>
  <c r="IF13" i="6"/>
  <c r="EX7" i="6"/>
  <c r="GZ5" i="6"/>
  <c r="FE13" i="6"/>
  <c r="DU7" i="6"/>
  <c r="HE5" i="6"/>
  <c r="IA6" i="6"/>
  <c r="EJ14" i="6"/>
  <c r="IA7" i="6"/>
  <c r="FF6" i="6"/>
  <c r="FH15" i="6"/>
  <c r="DM9" i="6"/>
  <c r="FR5" i="6"/>
  <c r="BC5" i="6"/>
  <c r="IJ15" i="6"/>
  <c r="BS17" i="6"/>
  <c r="JN8" i="6"/>
  <c r="AV18" i="6"/>
  <c r="BM6" i="6"/>
  <c r="IX9" i="6"/>
  <c r="BY9" i="6"/>
  <c r="HH18" i="6"/>
  <c r="HS11" i="6"/>
  <c r="AG12" i="6"/>
  <c r="AG3" i="6" s="1"/>
  <c r="EY7" i="6"/>
  <c r="FC12" i="6"/>
  <c r="CV8" i="6"/>
  <c r="BA10" i="6"/>
  <c r="BQ14" i="6"/>
  <c r="AZ15" i="6"/>
  <c r="IV12" i="6"/>
  <c r="AG16" i="6"/>
  <c r="IN12" i="6"/>
  <c r="CE7" i="6"/>
  <c r="GX12" i="6"/>
  <c r="CZ7" i="6"/>
  <c r="CL11" i="6"/>
  <c r="HQ12" i="6"/>
  <c r="JP10" i="6"/>
  <c r="DH6" i="6"/>
  <c r="CY14" i="6"/>
  <c r="EV11" i="6"/>
  <c r="HJ14" i="6"/>
  <c r="BT15" i="6"/>
  <c r="BZ14" i="6"/>
  <c r="AO14" i="6"/>
  <c r="CZ16" i="6"/>
  <c r="DL18" i="6"/>
  <c r="AR13" i="6"/>
  <c r="ID10" i="6"/>
  <c r="EQ9" i="6"/>
  <c r="IP6" i="6"/>
  <c r="EC15" i="6"/>
  <c r="FP8" i="6"/>
  <c r="AX14" i="6"/>
  <c r="CT15" i="6"/>
  <c r="IS7" i="6"/>
  <c r="EM13" i="6"/>
  <c r="FI14" i="6"/>
  <c r="AC10" i="6"/>
  <c r="FM5" i="6"/>
  <c r="BR7" i="6"/>
  <c r="ED15" i="6"/>
  <c r="HZ17" i="6"/>
  <c r="GR13" i="6"/>
  <c r="BS15" i="6"/>
  <c r="GC7" i="6"/>
  <c r="AH16" i="6"/>
  <c r="JI7" i="6"/>
  <c r="BB13" i="6"/>
  <c r="JN9" i="6"/>
  <c r="JB10" i="6"/>
  <c r="DN8" i="6"/>
  <c r="EI16" i="6"/>
  <c r="FN9" i="6"/>
  <c r="HV5" i="6"/>
  <c r="BD13" i="6"/>
  <c r="HH14" i="6"/>
  <c r="BJ18" i="6"/>
  <c r="DF9" i="6"/>
  <c r="GK13" i="6"/>
  <c r="JJ7" i="6"/>
  <c r="BR13" i="6"/>
  <c r="DM13" i="6"/>
  <c r="DB8" i="6"/>
  <c r="ID7" i="6"/>
  <c r="BX13" i="6"/>
  <c r="EL17" i="6"/>
  <c r="EW8" i="6"/>
  <c r="DV7" i="6"/>
  <c r="GZ8" i="6"/>
  <c r="CP6" i="6"/>
  <c r="FF5" i="6"/>
  <c r="IZ8" i="6"/>
  <c r="GF14" i="6"/>
  <c r="DS16" i="6"/>
  <c r="HY6" i="6"/>
  <c r="JG16" i="6"/>
  <c r="CV5" i="6"/>
  <c r="EQ5" i="6"/>
  <c r="IR14" i="6"/>
  <c r="FN10" i="6"/>
  <c r="BF6" i="6"/>
  <c r="AV11" i="6"/>
  <c r="DU17" i="6"/>
  <c r="AP10" i="6"/>
  <c r="EM16" i="6"/>
  <c r="IB11" i="6"/>
  <c r="HS17" i="6"/>
  <c r="HM17" i="6"/>
  <c r="FB13" i="6"/>
  <c r="GK14" i="6"/>
  <c r="BH12" i="6"/>
  <c r="BH3" i="6" s="1"/>
  <c r="GV16" i="6"/>
  <c r="GP15" i="6"/>
  <c r="FH12" i="6"/>
  <c r="DN14" i="6"/>
  <c r="AP16" i="6"/>
  <c r="FK16" i="6"/>
  <c r="EI18" i="6"/>
  <c r="GK17" i="6"/>
  <c r="AI18" i="6"/>
  <c r="JF10" i="6"/>
  <c r="BT6" i="6"/>
  <c r="FR17" i="6"/>
  <c r="IX7" i="6"/>
  <c r="GB6" i="6"/>
  <c r="HW8" i="6"/>
  <c r="AT18" i="6"/>
  <c r="GT11" i="6"/>
  <c r="IX14" i="6"/>
  <c r="DI9" i="6"/>
  <c r="JJ17" i="6"/>
  <c r="EF13" i="6"/>
  <c r="DV12" i="6"/>
  <c r="EI11" i="6"/>
  <c r="HK10" i="6"/>
  <c r="BG10" i="6"/>
  <c r="HC11" i="6"/>
  <c r="DQ8" i="6"/>
  <c r="AC13" i="6"/>
  <c r="JM13" i="6"/>
  <c r="DD11" i="6"/>
  <c r="HW18" i="6"/>
  <c r="HZ10" i="6"/>
  <c r="HW13" i="6"/>
  <c r="AT5" i="6"/>
  <c r="HH15" i="6"/>
  <c r="IU10" i="6"/>
  <c r="FF9" i="6"/>
  <c r="AR11" i="6"/>
  <c r="BL10" i="6"/>
  <c r="HC5" i="6"/>
  <c r="JE9" i="6"/>
  <c r="BW8" i="6"/>
  <c r="HH16" i="6"/>
  <c r="IE8" i="6"/>
  <c r="DA15" i="6"/>
  <c r="HD14" i="6"/>
  <c r="EW9" i="6"/>
  <c r="CB13" i="6"/>
  <c r="CN5" i="6"/>
  <c r="BE12" i="6"/>
  <c r="BE3" i="6" s="1"/>
  <c r="BX15" i="6"/>
  <c r="BF7" i="6"/>
  <c r="IU5" i="6"/>
  <c r="DN16" i="6"/>
  <c r="CZ6" i="6"/>
  <c r="AR12" i="6"/>
  <c r="AR3" i="6" s="1"/>
  <c r="GE12" i="6"/>
  <c r="BX14" i="6"/>
  <c r="FI9" i="6"/>
  <c r="GO14" i="6"/>
  <c r="HW17" i="6"/>
  <c r="CC6" i="6"/>
  <c r="CB8" i="6"/>
  <c r="IS12" i="6"/>
  <c r="DO16" i="6"/>
  <c r="CT6" i="6"/>
  <c r="HV17" i="6"/>
  <c r="JI13" i="6"/>
  <c r="ID5" i="6"/>
  <c r="FB10" i="6"/>
  <c r="IW5" i="6"/>
  <c r="HX5" i="6"/>
  <c r="IB7" i="6"/>
  <c r="EU18" i="6"/>
  <c r="CP12" i="6"/>
  <c r="IS11" i="6"/>
  <c r="GR12" i="6"/>
  <c r="CM16" i="6"/>
  <c r="HP10" i="6"/>
  <c r="HP18" i="6"/>
  <c r="DF13" i="6"/>
  <c r="HO7" i="6"/>
  <c r="EN6" i="6"/>
  <c r="GF11" i="6"/>
  <c r="HT17" i="6"/>
  <c r="BD5" i="6"/>
  <c r="GJ7" i="6"/>
  <c r="DX8" i="6"/>
  <c r="EW15" i="6"/>
  <c r="EB6" i="6"/>
  <c r="EZ9" i="6"/>
  <c r="HC13" i="6"/>
  <c r="ET11" i="6"/>
  <c r="HI14" i="6"/>
  <c r="IX16" i="6"/>
  <c r="HV13" i="6"/>
  <c r="IN11" i="6"/>
  <c r="HY15" i="6"/>
  <c r="BH18" i="6"/>
  <c r="AX5" i="6"/>
  <c r="EY11" i="6"/>
  <c r="CN14" i="6"/>
  <c r="GJ16" i="6"/>
  <c r="II5" i="6"/>
  <c r="JP17" i="6"/>
  <c r="FX12" i="6"/>
  <c r="HV11" i="6"/>
  <c r="DO9" i="6"/>
  <c r="GS13" i="6"/>
  <c r="CT16" i="6"/>
  <c r="BH15" i="6"/>
  <c r="GN16" i="6"/>
  <c r="FN11" i="6"/>
  <c r="FI17" i="6"/>
  <c r="FZ14" i="6"/>
  <c r="CH10" i="6"/>
  <c r="HZ16" i="6"/>
  <c r="AP9" i="6"/>
  <c r="IK7" i="6"/>
  <c r="ER15" i="6"/>
  <c r="JL14" i="6"/>
  <c r="IL8" i="6"/>
  <c r="DP18" i="6"/>
  <c r="BA14" i="6"/>
  <c r="BC13" i="6"/>
  <c r="FO6" i="6"/>
  <c r="CJ17" i="6"/>
  <c r="HB13" i="6"/>
  <c r="FB5" i="6"/>
  <c r="IM13" i="6"/>
  <c r="IA10" i="6"/>
  <c r="AC18" i="6"/>
  <c r="FQ13" i="6"/>
  <c r="AF13" i="6"/>
  <c r="CV15" i="6"/>
  <c r="CQ6" i="6"/>
  <c r="BF14" i="6"/>
  <c r="FN7" i="6"/>
  <c r="BN7" i="6"/>
  <c r="BD7" i="6"/>
  <c r="FO5" i="6"/>
  <c r="FZ6" i="6"/>
  <c r="CV9" i="6"/>
  <c r="DE14" i="6"/>
  <c r="FK14" i="6"/>
  <c r="CW18" i="6"/>
  <c r="EX15" i="6"/>
  <c r="FE16" i="6"/>
  <c r="HA13" i="6"/>
  <c r="FI13" i="6"/>
  <c r="GS7" i="6"/>
  <c r="FZ12" i="6"/>
  <c r="IN6" i="6"/>
  <c r="HF18" i="6"/>
  <c r="GF17" i="6"/>
  <c r="CN6" i="6"/>
  <c r="DI8" i="6"/>
  <c r="BH14" i="6"/>
  <c r="AG14" i="6"/>
  <c r="IQ7" i="6"/>
  <c r="DT13" i="6"/>
  <c r="HK12" i="6"/>
  <c r="HL11" i="6"/>
  <c r="AL6" i="6"/>
  <c r="BV12" i="6"/>
  <c r="BV3" i="6" s="1"/>
  <c r="DE18" i="6"/>
  <c r="FQ9" i="6"/>
  <c r="FO17" i="6"/>
  <c r="CH15" i="6"/>
  <c r="IG12" i="6"/>
  <c r="CK12" i="6"/>
  <c r="GX6" i="6"/>
  <c r="DW11" i="6"/>
  <c r="DT10" i="6"/>
  <c r="AI9" i="6"/>
  <c r="II6" i="6"/>
  <c r="CC5" i="6"/>
  <c r="FQ14" i="6"/>
  <c r="CX12" i="6"/>
  <c r="CT17" i="6"/>
  <c r="BR18" i="6"/>
  <c r="DH18" i="6"/>
  <c r="EO9" i="6"/>
  <c r="IQ9" i="6"/>
  <c r="FT5" i="6"/>
  <c r="GG5" i="6"/>
  <c r="AJ11" i="6"/>
  <c r="CO18" i="6"/>
  <c r="FJ7" i="6"/>
  <c r="CB14" i="6"/>
  <c r="JG17" i="6"/>
  <c r="CZ13" i="6"/>
  <c r="CQ13" i="6"/>
  <c r="AM6" i="6"/>
  <c r="CE17" i="6"/>
  <c r="JD9" i="6"/>
  <c r="CW10" i="6"/>
  <c r="JM8" i="6"/>
  <c r="CQ16" i="6"/>
  <c r="EX13" i="6"/>
  <c r="EK7" i="6"/>
  <c r="CQ12" i="6"/>
  <c r="GL9" i="6"/>
  <c r="GF16" i="6"/>
  <c r="JP16" i="6"/>
  <c r="FD6" i="6"/>
  <c r="DD6" i="6"/>
  <c r="CS7" i="6"/>
  <c r="DO11" i="6"/>
  <c r="FK9" i="6"/>
  <c r="EP6" i="6"/>
  <c r="GQ12" i="6"/>
  <c r="DQ18" i="6"/>
  <c r="EY12" i="6"/>
  <c r="GX7" i="6"/>
  <c r="BJ10" i="6"/>
  <c r="DG15" i="6"/>
  <c r="EP12" i="6"/>
  <c r="HB6" i="6"/>
  <c r="GH18" i="6"/>
  <c r="AK15" i="6"/>
  <c r="FL17" i="6"/>
  <c r="DY15" i="6"/>
  <c r="FP10" i="6"/>
  <c r="CG12" i="6"/>
  <c r="JB15" i="6"/>
  <c r="HL8" i="6"/>
  <c r="GC5" i="6"/>
  <c r="DQ5" i="6"/>
  <c r="HK6" i="6"/>
  <c r="AD18" i="6"/>
  <c r="FR11" i="6"/>
  <c r="IG7" i="6"/>
  <c r="AR7" i="6"/>
  <c r="BY7" i="6"/>
  <c r="FX10" i="6"/>
  <c r="FZ11" i="6"/>
  <c r="IL5" i="6"/>
  <c r="BG13" i="6"/>
  <c r="FV16" i="6"/>
  <c r="FY9" i="6"/>
  <c r="BN10" i="6"/>
  <c r="FY10" i="6"/>
  <c r="II10" i="6"/>
  <c r="HU12" i="6"/>
  <c r="BX9" i="6"/>
  <c r="BM10" i="6"/>
  <c r="GG17" i="6"/>
  <c r="JH6" i="6"/>
  <c r="HA5" i="6"/>
  <c r="AK14" i="6"/>
  <c r="FW11" i="6"/>
  <c r="GY14" i="6"/>
  <c r="DG10" i="6"/>
  <c r="EV6" i="6"/>
  <c r="CM14" i="6"/>
  <c r="DY16" i="6"/>
  <c r="GQ14" i="6"/>
  <c r="AE7" i="6"/>
  <c r="BC15" i="6"/>
  <c r="DD13" i="6"/>
  <c r="JR6" i="6"/>
  <c r="FS18" i="6"/>
  <c r="JB6" i="6"/>
  <c r="JO7" i="6"/>
  <c r="DP16" i="6"/>
  <c r="JJ18" i="6"/>
  <c r="CC14" i="6"/>
  <c r="BW13" i="6"/>
  <c r="FU17" i="6"/>
  <c r="DE16" i="6"/>
  <c r="JP5" i="6"/>
  <c r="EG11" i="6"/>
  <c r="DB12" i="6"/>
  <c r="HH12" i="6"/>
  <c r="EX9" i="6"/>
  <c r="FM17" i="6"/>
  <c r="HV14" i="6"/>
  <c r="DK10" i="6"/>
  <c r="GF15" i="6"/>
  <c r="CM8" i="6"/>
  <c r="DG12" i="6"/>
  <c r="EZ12" i="6"/>
  <c r="BP9" i="6"/>
  <c r="EX5" i="6"/>
  <c r="AL9" i="6"/>
  <c r="HZ15" i="6"/>
  <c r="CI6" i="6"/>
  <c r="IP5" i="6"/>
  <c r="HC7" i="6"/>
  <c r="EF10" i="6"/>
  <c r="CS10" i="6"/>
  <c r="IJ9" i="6"/>
  <c r="HJ17" i="6"/>
  <c r="FX6" i="6"/>
  <c r="IY11" i="6"/>
  <c r="AJ12" i="6"/>
  <c r="FH13" i="6"/>
  <c r="CA12" i="6"/>
  <c r="CA3" i="6" s="1"/>
  <c r="GT14" i="6"/>
  <c r="EE14" i="6"/>
  <c r="AP15" i="6"/>
  <c r="AN6" i="6"/>
  <c r="BP14" i="6"/>
  <c r="FX17" i="6"/>
  <c r="CA11" i="6"/>
  <c r="CU12" i="6"/>
  <c r="CF13" i="6"/>
  <c r="FV5" i="6"/>
  <c r="HO11" i="6"/>
  <c r="JB9" i="6"/>
  <c r="FA8" i="6"/>
  <c r="ET15" i="6"/>
  <c r="FN15" i="6"/>
  <c r="CU15" i="6"/>
  <c r="HN14" i="6"/>
  <c r="IC8" i="6"/>
  <c r="IR6" i="6"/>
  <c r="HR7" i="6"/>
  <c r="DK14" i="6"/>
  <c r="DL12" i="6"/>
  <c r="CS11" i="6"/>
  <c r="II9" i="6"/>
  <c r="CF10" i="6"/>
  <c r="FK13" i="6"/>
  <c r="HJ11" i="6"/>
  <c r="DN5" i="6"/>
  <c r="JQ5" i="6"/>
  <c r="IO12" i="6"/>
  <c r="BR12" i="6"/>
  <c r="JG14" i="6"/>
  <c r="IC16" i="6"/>
  <c r="FJ6" i="6"/>
  <c r="JD11" i="6"/>
  <c r="BX11" i="6"/>
  <c r="BR5" i="6"/>
  <c r="BF13" i="6"/>
  <c r="DZ16" i="6"/>
  <c r="CT18" i="6"/>
  <c r="FR16" i="6"/>
  <c r="EM10" i="6"/>
  <c r="AE9" i="6"/>
  <c r="FG11" i="6"/>
  <c r="CL16" i="6"/>
  <c r="JC14" i="6"/>
  <c r="AF15" i="6"/>
  <c r="CU7" i="6"/>
  <c r="DU5" i="6"/>
  <c r="AG6" i="6"/>
  <c r="FL18" i="6"/>
  <c r="ED8" i="6"/>
  <c r="ET6" i="6"/>
  <c r="DD12" i="6"/>
  <c r="EA12" i="6"/>
  <c r="AM9" i="6"/>
  <c r="DJ12" i="6"/>
  <c r="AE6" i="6"/>
  <c r="HN18" i="6"/>
  <c r="AE13" i="6"/>
  <c r="EN13" i="6"/>
  <c r="EQ14" i="6"/>
  <c r="CJ10" i="6"/>
  <c r="FG10" i="6"/>
  <c r="IH9" i="6"/>
  <c r="BD16" i="6"/>
  <c r="DQ9" i="6"/>
  <c r="IV6" i="6"/>
  <c r="GI18" i="6"/>
  <c r="HX8" i="6"/>
  <c r="BF18" i="6"/>
  <c r="GH7" i="6"/>
  <c r="IN9" i="6"/>
  <c r="IN10" i="6"/>
  <c r="JG15" i="6"/>
  <c r="DM6" i="6"/>
  <c r="AT16" i="6"/>
  <c r="FT16" i="6"/>
  <c r="FS13" i="6"/>
  <c r="HL6" i="6"/>
  <c r="DJ6" i="6"/>
  <c r="CL10" i="6"/>
  <c r="AS15" i="6"/>
  <c r="GA17" i="6"/>
  <c r="HB9" i="6"/>
  <c r="AN7" i="6"/>
  <c r="HW5" i="6"/>
  <c r="IO7" i="6"/>
  <c r="AN10" i="6"/>
  <c r="GJ10" i="6"/>
  <c r="BZ7" i="6"/>
  <c r="GY6" i="6"/>
  <c r="FP16" i="6"/>
  <c r="DO6" i="6"/>
  <c r="GI16" i="6"/>
  <c r="FG5" i="6"/>
  <c r="FV17" i="6"/>
  <c r="GV12" i="6"/>
  <c r="EF8" i="6"/>
  <c r="FI18" i="6"/>
  <c r="IL13" i="6"/>
  <c r="IG5" i="6"/>
  <c r="AG13" i="6"/>
  <c r="BX6" i="6"/>
  <c r="FL15" i="6"/>
  <c r="DY7" i="6"/>
  <c r="DR15" i="6"/>
  <c r="DU9" i="6"/>
  <c r="EC17" i="6"/>
  <c r="GE14" i="6"/>
  <c r="HZ18" i="6"/>
  <c r="FP14" i="6"/>
  <c r="BX12" i="6"/>
  <c r="BX3" i="6" s="1"/>
  <c r="HR5" i="6"/>
  <c r="IL16" i="6"/>
  <c r="EU7" i="6"/>
  <c r="IY18" i="6"/>
  <c r="AF18" i="6"/>
  <c r="GE7" i="6"/>
  <c r="JQ14" i="6"/>
  <c r="GT15" i="6"/>
  <c r="DA11" i="6"/>
  <c r="IW16" i="6"/>
  <c r="BN16" i="6"/>
  <c r="FT12" i="6"/>
  <c r="JB7" i="6"/>
  <c r="AN9" i="6"/>
  <c r="BV17" i="6"/>
  <c r="FH6" i="6"/>
  <c r="FI10" i="6"/>
  <c r="GJ15" i="6"/>
  <c r="BJ15" i="6"/>
  <c r="FK8" i="6"/>
  <c r="EL11" i="6"/>
  <c r="EX11" i="6"/>
  <c r="FL5" i="6"/>
  <c r="CX15" i="6"/>
  <c r="BE18" i="6"/>
  <c r="CH11" i="6"/>
  <c r="AF17" i="6"/>
  <c r="HP14" i="6"/>
  <c r="CD13" i="6"/>
  <c r="DW8" i="6"/>
  <c r="EB13" i="6"/>
  <c r="EM9" i="6"/>
  <c r="AW6" i="6"/>
  <c r="IC12" i="6"/>
  <c r="DL11" i="6"/>
  <c r="FQ15" i="6"/>
  <c r="HM10" i="6"/>
  <c r="GQ9" i="6"/>
  <c r="AZ8" i="6"/>
  <c r="BM13" i="6"/>
  <c r="AZ10" i="6"/>
  <c r="EZ15" i="6"/>
  <c r="CU5" i="6"/>
  <c r="FQ10" i="6"/>
  <c r="JQ10" i="6"/>
  <c r="DB16" i="6"/>
  <c r="BU13" i="6"/>
  <c r="IB14" i="6"/>
  <c r="FF8" i="6"/>
  <c r="HS18" i="6"/>
  <c r="HN9" i="6"/>
  <c r="CE13" i="6"/>
  <c r="DS18" i="6"/>
  <c r="HZ7" i="6"/>
  <c r="IE15" i="6"/>
  <c r="AK13" i="6"/>
  <c r="HM6" i="6"/>
  <c r="EX6" i="6"/>
  <c r="BP18" i="6"/>
  <c r="JO6" i="6"/>
  <c r="AQ16" i="6"/>
  <c r="ED17" i="6"/>
  <c r="IW6" i="6"/>
  <c r="CJ5" i="6"/>
  <c r="AV5" i="6"/>
  <c r="HG17" i="6"/>
  <c r="ED9" i="6"/>
  <c r="GQ6" i="6"/>
  <c r="EZ13" i="6"/>
  <c r="CH16" i="6"/>
  <c r="AC5" i="6"/>
  <c r="HO6" i="6"/>
  <c r="CO12" i="6"/>
  <c r="GL7" i="6"/>
  <c r="EO17" i="6"/>
  <c r="FE12" i="6"/>
  <c r="BC11" i="6"/>
  <c r="DK7" i="6"/>
  <c r="HI18" i="6"/>
  <c r="HT9" i="6"/>
  <c r="FE15" i="6"/>
  <c r="AF9" i="6"/>
  <c r="DM10" i="6"/>
  <c r="EQ11" i="6"/>
  <c r="HH6" i="6"/>
  <c r="EW13" i="6"/>
  <c r="EX12" i="6"/>
  <c r="AZ17" i="6"/>
  <c r="EZ8" i="6"/>
  <c r="CD11" i="6"/>
  <c r="BH7" i="6"/>
  <c r="FZ8" i="6"/>
  <c r="BA6" i="6"/>
  <c r="HG9" i="6"/>
  <c r="AX17" i="6"/>
  <c r="IW13" i="6"/>
  <c r="HM18" i="6"/>
  <c r="JC12" i="6"/>
  <c r="CF11" i="6"/>
  <c r="JH10" i="6"/>
  <c r="CY16" i="6"/>
  <c r="GU15" i="6"/>
  <c r="BF10" i="6"/>
  <c r="BY10" i="6"/>
  <c r="CG5" i="6"/>
  <c r="ER11" i="6"/>
  <c r="CG15" i="6"/>
  <c r="DH7" i="6"/>
  <c r="JN10" i="6"/>
  <c r="GM18" i="6"/>
  <c r="EH7" i="6"/>
  <c r="HV18" i="6"/>
  <c r="GV15" i="6"/>
  <c r="BB17" i="6"/>
  <c r="FU6" i="6"/>
  <c r="ES13" i="6"/>
  <c r="HP17" i="6"/>
  <c r="DN17" i="6"/>
  <c r="BJ9" i="6"/>
  <c r="BR17" i="6"/>
  <c r="CE8" i="6"/>
  <c r="FB12" i="6"/>
  <c r="CB15" i="6"/>
  <c r="HC17" i="6"/>
  <c r="GD13" i="6"/>
  <c r="CI13" i="6"/>
  <c r="DI6" i="6"/>
  <c r="EN18" i="6"/>
  <c r="GJ6" i="6"/>
  <c r="GM6" i="6"/>
  <c r="EW16" i="6"/>
  <c r="BX17" i="6"/>
  <c r="AY15" i="6"/>
  <c r="DD14" i="6"/>
  <c r="JP11" i="6"/>
  <c r="DB15" i="6"/>
  <c r="IO18" i="6"/>
  <c r="HY5" i="6"/>
  <c r="CX5" i="6"/>
  <c r="ES10" i="6"/>
  <c r="DU16" i="6"/>
  <c r="BZ5" i="6"/>
  <c r="BW5" i="6"/>
  <c r="CJ15" i="6"/>
  <c r="CM15" i="6"/>
  <c r="AU17" i="6"/>
  <c r="JO5" i="6"/>
  <c r="GP14" i="6"/>
  <c r="HF12" i="6"/>
  <c r="GK5" i="6"/>
  <c r="FS17" i="6"/>
  <c r="AK18" i="6"/>
  <c r="GB11" i="6"/>
  <c r="CK6" i="6"/>
  <c r="AI17" i="6"/>
  <c r="DQ14" i="6"/>
  <c r="GD17" i="6"/>
  <c r="DW7" i="6"/>
  <c r="CT7" i="6"/>
  <c r="IZ13" i="6"/>
  <c r="FI7" i="6"/>
  <c r="GZ13" i="6"/>
  <c r="EZ17" i="6"/>
  <c r="AF6" i="6"/>
  <c r="FW7" i="6"/>
  <c r="HF17" i="6"/>
  <c r="IZ17" i="6"/>
  <c r="FC16" i="6"/>
  <c r="AP13" i="6"/>
  <c r="HW10" i="6"/>
  <c r="JL5" i="6"/>
  <c r="HG14" i="6"/>
  <c r="BH17" i="6"/>
  <c r="IS14" i="6"/>
  <c r="DJ15" i="6"/>
  <c r="DI5" i="6"/>
  <c r="BO6" i="6"/>
  <c r="HH10" i="6"/>
  <c r="HE15" i="6"/>
  <c r="JC11" i="6"/>
  <c r="DV17" i="6"/>
  <c r="GV18" i="6"/>
  <c r="FA7" i="6"/>
  <c r="FA18" i="6"/>
  <c r="DB9" i="6"/>
  <c r="AJ5" i="6"/>
  <c r="DR6" i="6"/>
  <c r="GQ5" i="6"/>
  <c r="DZ10" i="6"/>
  <c r="FS12" i="6"/>
  <c r="HO9" i="6"/>
  <c r="BU18" i="6"/>
  <c r="DY9" i="6"/>
  <c r="BT5" i="6"/>
  <c r="AJ17" i="6"/>
  <c r="DT15" i="6"/>
  <c r="DH16" i="6"/>
  <c r="HU7" i="6"/>
  <c r="JF12" i="6"/>
  <c r="EA6" i="6"/>
  <c r="AS13" i="6"/>
  <c r="BU12" i="6"/>
  <c r="FH10" i="6"/>
  <c r="HL17" i="6"/>
  <c r="AJ8" i="6"/>
  <c r="CY11" i="6"/>
  <c r="JR13" i="6"/>
  <c r="CO14" i="6"/>
  <c r="BV10" i="6"/>
  <c r="JD17" i="6"/>
  <c r="FS5" i="6"/>
  <c r="JK9" i="6"/>
  <c r="JL18" i="6"/>
  <c r="IU9" i="6"/>
  <c r="CW9" i="6"/>
  <c r="CO6" i="6"/>
  <c r="FJ15" i="6"/>
  <c r="FC9" i="6"/>
  <c r="CF15" i="6"/>
  <c r="JL11" i="6"/>
  <c r="FI16" i="6"/>
  <c r="BP6" i="6"/>
  <c r="DV8" i="6"/>
  <c r="CM6" i="6"/>
  <c r="CI7" i="6"/>
  <c r="DD9" i="6"/>
  <c r="DF15" i="6"/>
  <c r="AQ8" i="6"/>
  <c r="EL10" i="6"/>
  <c r="HB8" i="6"/>
  <c r="DR7" i="6"/>
  <c r="FE5" i="6"/>
  <c r="HK11" i="6"/>
  <c r="EQ7" i="6"/>
  <c r="DP11" i="6"/>
  <c r="CR17" i="6"/>
  <c r="DM8" i="6"/>
  <c r="DT16" i="6"/>
  <c r="HK17" i="6"/>
  <c r="GT16" i="6"/>
  <c r="BM5" i="6"/>
  <c r="CK13" i="6"/>
  <c r="HC8" i="6"/>
  <c r="GS9" i="6"/>
  <c r="GM7" i="6"/>
  <c r="IX10" i="6"/>
  <c r="FY5" i="6"/>
  <c r="HT6" i="6"/>
  <c r="DL14" i="6"/>
  <c r="HA7" i="6"/>
  <c r="GS5" i="6"/>
  <c r="CD5" i="6"/>
  <c r="GV7" i="6"/>
  <c r="CN13" i="6"/>
  <c r="IZ7" i="6"/>
  <c r="AR8" i="6"/>
  <c r="BY13" i="6"/>
  <c r="IZ11" i="6"/>
  <c r="CA16" i="6"/>
  <c r="HY13" i="6"/>
  <c r="EO8" i="6"/>
  <c r="HV10" i="6"/>
  <c r="HW6" i="6"/>
  <c r="GW11" i="6"/>
  <c r="DR8" i="6"/>
  <c r="GN13" i="6"/>
  <c r="HE8" i="6"/>
  <c r="JF15" i="6"/>
  <c r="IN18" i="6"/>
  <c r="DR18" i="6"/>
  <c r="JK6" i="6"/>
  <c r="JG18" i="6"/>
  <c r="JR10" i="6"/>
  <c r="DV18" i="6"/>
  <c r="JA7" i="6"/>
  <c r="FY8" i="6"/>
  <c r="DE10" i="6"/>
  <c r="GX9" i="6"/>
  <c r="CG10" i="6"/>
  <c r="IP7" i="6"/>
  <c r="FL6" i="6"/>
  <c r="IC9" i="6"/>
  <c r="IB6" i="6"/>
  <c r="HD12" i="6"/>
  <c r="EB17" i="6"/>
  <c r="GH6" i="6"/>
  <c r="GG8" i="6"/>
  <c r="JQ8" i="6"/>
  <c r="AT17" i="6"/>
  <c r="BV11" i="6"/>
  <c r="HK7" i="6"/>
  <c r="EQ15" i="6"/>
  <c r="EH10" i="6"/>
  <c r="EN8" i="6"/>
  <c r="HS8" i="6"/>
  <c r="JF6" i="6"/>
  <c r="IX8" i="6"/>
  <c r="EU14" i="6"/>
  <c r="BE16" i="6"/>
  <c r="AY8" i="6"/>
  <c r="FE17" i="6"/>
  <c r="HI10" i="6"/>
  <c r="GM11" i="6"/>
  <c r="FE14" i="6"/>
  <c r="CW16" i="6"/>
  <c r="AH15" i="6"/>
  <c r="EK8" i="6"/>
  <c r="GT10" i="6"/>
  <c r="DA9" i="6"/>
  <c r="FM11" i="6"/>
  <c r="GG18" i="6"/>
  <c r="IA14" i="6"/>
  <c r="HE14" i="6"/>
  <c r="GH16" i="6"/>
  <c r="CI10" i="6"/>
  <c r="CC9" i="6"/>
  <c r="AP8" i="6"/>
  <c r="IE7" i="6"/>
  <c r="CE6" i="6"/>
  <c r="IA16" i="6"/>
  <c r="HY18" i="6"/>
  <c r="AT10" i="6"/>
  <c r="AE14" i="6"/>
  <c r="JE15" i="6"/>
  <c r="JI16" i="6"/>
  <c r="AI15" i="6"/>
  <c r="GS16" i="6"/>
  <c r="HC10" i="6"/>
  <c r="AG15" i="6"/>
  <c r="HR8" i="6"/>
  <c r="FL11" i="6"/>
  <c r="HF8" i="6"/>
  <c r="CN8" i="6"/>
  <c r="DO12" i="6"/>
  <c r="EW11" i="6"/>
  <c r="HI5" i="6"/>
  <c r="HD8" i="6"/>
  <c r="CW12" i="6"/>
  <c r="EE6" i="6"/>
  <c r="FA5" i="6"/>
  <c r="AV14" i="6"/>
  <c r="CW11" i="6"/>
  <c r="AY14" i="6"/>
  <c r="FL12" i="6"/>
  <c r="BD9" i="6"/>
  <c r="DF6" i="6"/>
  <c r="DI16" i="6"/>
  <c r="AZ6" i="6"/>
  <c r="AV7" i="6"/>
  <c r="EI8" i="6"/>
  <c r="HU5" i="6"/>
  <c r="AS17" i="6"/>
  <c r="DD5" i="6"/>
  <c r="BY18" i="6"/>
  <c r="CA17" i="6"/>
  <c r="BA16" i="6"/>
  <c r="BW10" i="6"/>
  <c r="FT7" i="6"/>
  <c r="BK15" i="6"/>
  <c r="CZ14" i="6"/>
  <c r="FC5" i="6"/>
  <c r="DY5" i="6"/>
  <c r="CZ12" i="6"/>
  <c r="DC17" i="6"/>
  <c r="CB12" i="6"/>
  <c r="CB3" i="6" s="1"/>
  <c r="FX15" i="6"/>
  <c r="HL16" i="6"/>
  <c r="FR18" i="6"/>
  <c r="CR6" i="6"/>
  <c r="EV17" i="6"/>
  <c r="IE6" i="6"/>
  <c r="EQ10" i="6"/>
  <c r="IK15" i="6"/>
  <c r="EN10" i="6"/>
  <c r="HU17" i="6"/>
  <c r="CY5" i="6"/>
  <c r="BU5" i="6"/>
  <c r="IH14" i="6"/>
  <c r="GH12" i="6"/>
  <c r="DM18" i="6"/>
  <c r="DT12" i="6"/>
  <c r="EF15" i="6"/>
  <c r="FM12" i="6"/>
  <c r="CJ7" i="6"/>
  <c r="GH14" i="6"/>
  <c r="HP12" i="6"/>
  <c r="DU12" i="6"/>
  <c r="GF10" i="6"/>
  <c r="ED7" i="6"/>
  <c r="BH9" i="6"/>
  <c r="EV14" i="6"/>
  <c r="IZ12" i="6"/>
  <c r="FB11" i="6"/>
  <c r="AK11" i="6"/>
  <c r="AX10" i="6"/>
  <c r="IP11" i="6"/>
  <c r="BV5" i="6"/>
  <c r="GG10" i="6"/>
  <c r="FN17" i="6"/>
  <c r="GX8" i="6"/>
  <c r="FU14" i="6"/>
  <c r="GE11" i="6"/>
  <c r="EB5" i="6"/>
  <c r="BL7" i="6"/>
  <c r="FR14" i="6"/>
  <c r="HU13" i="6"/>
  <c r="FZ15" i="6"/>
  <c r="BA18" i="6"/>
  <c r="HV16" i="6"/>
  <c r="II14" i="6"/>
  <c r="EK12" i="6"/>
  <c r="BY12" i="6"/>
  <c r="BQ7" i="6"/>
  <c r="FI5" i="6"/>
  <c r="BQ12" i="6"/>
  <c r="BQ3" i="6" s="1"/>
  <c r="AJ16" i="6"/>
  <c r="DO5" i="6"/>
  <c r="CX14" i="6"/>
  <c r="CL7" i="6"/>
  <c r="EF14" i="6"/>
  <c r="GV10" i="6"/>
  <c r="FK15" i="6"/>
  <c r="HD9" i="6"/>
  <c r="AL7" i="6"/>
  <c r="CL8" i="6"/>
  <c r="DJ8" i="6"/>
  <c r="FQ7" i="6"/>
  <c r="GG13" i="6"/>
  <c r="HM13" i="6"/>
  <c r="HK16" i="6"/>
  <c r="BY11" i="6"/>
  <c r="HV12" i="6"/>
  <c r="IM9" i="6"/>
  <c r="GZ10" i="6"/>
  <c r="GA13" i="6"/>
  <c r="DA8" i="6"/>
  <c r="FS6" i="6"/>
  <c r="BE15" i="6"/>
  <c r="BC7" i="6"/>
  <c r="DQ10" i="6"/>
  <c r="GV8" i="6"/>
  <c r="JD10" i="6"/>
  <c r="GX13" i="6"/>
  <c r="EM12" i="6"/>
  <c r="JF11" i="6"/>
  <c r="DP13" i="6"/>
  <c r="IY9" i="6"/>
  <c r="CJ13" i="6"/>
  <c r="DU14" i="6"/>
  <c r="JQ12" i="6"/>
  <c r="JE10" i="6"/>
  <c r="DX5" i="6"/>
  <c r="IZ15" i="6"/>
  <c r="GN12" i="6"/>
  <c r="FX9" i="6"/>
  <c r="IX13" i="6"/>
  <c r="AZ16" i="6"/>
  <c r="EH11" i="6"/>
  <c r="BK12" i="6"/>
  <c r="BK3" i="6" s="1"/>
  <c r="HP11" i="6"/>
  <c r="CP16" i="6"/>
  <c r="CX16" i="6"/>
  <c r="GU10" i="6"/>
  <c r="CP14" i="6"/>
  <c r="GC15" i="6"/>
  <c r="GJ11" i="6"/>
  <c r="GU5" i="6"/>
  <c r="AG5" i="6"/>
  <c r="FD8" i="6"/>
  <c r="JK13" i="6"/>
  <c r="DY12" i="6"/>
  <c r="IK12" i="6"/>
  <c r="HU16" i="6"/>
  <c r="AI5" i="6"/>
  <c r="DE9" i="6"/>
  <c r="HE13" i="6"/>
  <c r="CH6" i="6"/>
  <c r="GF7" i="6"/>
  <c r="BK10" i="6"/>
  <c r="FJ13" i="6"/>
  <c r="EF12" i="6"/>
  <c r="JJ8" i="6"/>
  <c r="IJ7" i="6"/>
  <c r="GU17" i="6"/>
  <c r="DO14" i="6"/>
  <c r="CQ9" i="6"/>
  <c r="JH18" i="6"/>
  <c r="FG12" i="6"/>
  <c r="HQ16" i="6"/>
  <c r="GM13" i="6"/>
  <c r="DL6" i="6"/>
  <c r="HW12" i="6"/>
  <c r="IO10" i="6"/>
  <c r="BV9" i="6"/>
  <c r="JR12" i="6"/>
  <c r="AX18" i="6"/>
  <c r="HR18" i="6"/>
  <c r="HT14" i="6"/>
  <c r="JQ9" i="6"/>
  <c r="AY13" i="6"/>
  <c r="HA8" i="6"/>
  <c r="EE11" i="6"/>
  <c r="HL7" i="6"/>
  <c r="EB7" i="6"/>
  <c r="DC11" i="6"/>
  <c r="FA10" i="6"/>
  <c r="JR11" i="6"/>
  <c r="BO15" i="6"/>
  <c r="BT12" i="6"/>
  <c r="BT3" i="6" s="1"/>
  <c r="BL14" i="6"/>
  <c r="DL10" i="6"/>
  <c r="IH15" i="6"/>
  <c r="AO17" i="6"/>
  <c r="DH12" i="6"/>
  <c r="GO7" i="6"/>
  <c r="JN12" i="6"/>
  <c r="DU10" i="6"/>
  <c r="FL14" i="6"/>
  <c r="FO10" i="6"/>
  <c r="IT14" i="6"/>
  <c r="HF10" i="6"/>
  <c r="IN8" i="6"/>
  <c r="DA13" i="6"/>
  <c r="IW11" i="6"/>
  <c r="EQ18" i="6"/>
  <c r="IZ18" i="6"/>
  <c r="JP13" i="6"/>
  <c r="BL11" i="6"/>
  <c r="GD9" i="6"/>
  <c r="GD10" i="6"/>
  <c r="GK9" i="6"/>
  <c r="EE8" i="6"/>
  <c r="BJ11" i="6"/>
  <c r="HJ5" i="6"/>
  <c r="HI8" i="6"/>
  <c r="EJ8" i="6"/>
  <c r="DD16" i="6"/>
  <c r="HB14" i="6"/>
  <c r="ER18" i="6"/>
  <c r="BN15" i="6"/>
  <c r="AW9" i="6"/>
  <c r="BO11" i="6"/>
  <c r="AH11" i="6"/>
  <c r="JC6" i="6"/>
  <c r="BI11" i="6"/>
  <c r="CE11" i="6"/>
  <c r="HW9" i="6"/>
  <c r="CB11" i="6"/>
  <c r="HY9" i="6"/>
  <c r="DT5" i="6"/>
  <c r="AU16" i="6"/>
  <c r="BP17" i="6"/>
  <c r="HX6" i="6"/>
  <c r="BN11" i="6"/>
  <c r="CD12" i="6"/>
  <c r="CD3" i="6" s="1"/>
  <c r="JL8" i="6"/>
  <c r="FK10" i="6"/>
  <c r="FA11" i="6"/>
  <c r="IQ13" i="6"/>
  <c r="GU8" i="6"/>
  <c r="ER6" i="6"/>
  <c r="HA15" i="6"/>
  <c r="CO11" i="6"/>
  <c r="HS10" i="6"/>
  <c r="IH8" i="6"/>
  <c r="GB9" i="6"/>
  <c r="HF6" i="6"/>
  <c r="JH8" i="6"/>
  <c r="BQ16" i="6"/>
  <c r="DV11" i="6"/>
  <c r="FW10" i="6"/>
  <c r="FA12" i="6"/>
  <c r="CV6" i="6"/>
  <c r="CP9" i="6"/>
  <c r="II16" i="6"/>
  <c r="AS12" i="6"/>
  <c r="AS3" i="6" s="1"/>
  <c r="BA8" i="6"/>
  <c r="CE15" i="6"/>
  <c r="IQ12" i="6"/>
  <c r="DS10" i="6"/>
  <c r="BW14" i="6"/>
  <c r="GM9" i="6"/>
  <c r="HS7" i="6"/>
  <c r="AK10" i="6"/>
  <c r="CN9" i="6"/>
  <c r="GI9" i="6"/>
  <c r="HN16" i="6"/>
  <c r="DP9" i="6"/>
  <c r="JA10" i="6"/>
  <c r="DH14" i="6"/>
  <c r="ES8" i="6"/>
  <c r="CO10" i="6"/>
  <c r="AU13" i="6"/>
  <c r="DX17" i="6"/>
  <c r="JP6" i="6"/>
  <c r="AV8" i="6"/>
  <c r="DX12" i="6"/>
  <c r="JB14" i="6"/>
  <c r="BN17" i="6"/>
  <c r="EH16" i="6"/>
  <c r="JG7" i="6"/>
  <c r="CR13" i="6"/>
  <c r="AZ14" i="6"/>
  <c r="DR17" i="6"/>
  <c r="DW6" i="6"/>
  <c r="HO10" i="6"/>
  <c r="CJ12" i="6"/>
  <c r="AD15" i="6"/>
  <c r="BP15" i="6"/>
  <c r="II11" i="6"/>
  <c r="GQ8" i="6"/>
  <c r="CH12" i="6"/>
  <c r="CT13" i="6"/>
  <c r="DL5" i="6"/>
  <c r="JG8" i="6"/>
  <c r="JK16" i="6"/>
  <c r="CI5" i="6"/>
  <c r="FN13" i="6"/>
  <c r="JJ16" i="6"/>
  <c r="AO11" i="6"/>
  <c r="HB11" i="6"/>
  <c r="FW6" i="6"/>
  <c r="HT16" i="6"/>
  <c r="GJ9" i="6"/>
  <c r="IX6" i="6"/>
  <c r="HA11" i="6"/>
  <c r="ID8" i="6"/>
  <c r="DG6" i="6"/>
  <c r="CY10" i="6"/>
  <c r="DC7" i="6"/>
  <c r="AJ7" i="6"/>
  <c r="CZ18" i="6"/>
  <c r="DU15" i="6"/>
  <c r="EP16" i="6"/>
  <c r="BL8" i="6"/>
  <c r="AI16" i="6"/>
  <c r="FR12" i="6"/>
  <c r="BM14" i="6"/>
  <c r="ES5" i="6"/>
  <c r="EA11" i="6"/>
  <c r="DL15" i="6"/>
  <c r="JN17" i="6"/>
  <c r="BQ6" i="6"/>
  <c r="BR8" i="6"/>
  <c r="EC11" i="6"/>
  <c r="JM16" i="6"/>
  <c r="AU18" i="6"/>
  <c r="CF17" i="6"/>
  <c r="HS12" i="6"/>
  <c r="FF7" i="6"/>
  <c r="II12" i="6"/>
  <c r="EC7" i="6"/>
  <c r="GO12" i="6"/>
  <c r="DS9" i="6"/>
  <c r="EW10" i="6"/>
  <c r="FT11" i="6"/>
  <c r="CU6" i="6"/>
  <c r="BK9" i="6"/>
  <c r="BQ17" i="6"/>
  <c r="DG17" i="6"/>
  <c r="GB13" i="6"/>
  <c r="ED13" i="6"/>
  <c r="JD5" i="6"/>
  <c r="GR18" i="6"/>
  <c r="IG11" i="6"/>
  <c r="EO11" i="6"/>
  <c r="FX16" i="6"/>
  <c r="AV10" i="6"/>
  <c r="GX5" i="6"/>
  <c r="EZ7" i="6"/>
  <c r="GA6" i="6"/>
  <c r="DO13" i="6"/>
  <c r="IT7" i="6"/>
  <c r="IN5" i="6"/>
  <c r="IU17" i="6"/>
  <c r="FL8" i="6"/>
  <c r="IV17" i="6"/>
  <c r="DC13" i="6"/>
  <c r="ID11" i="6"/>
  <c r="EN12" i="6"/>
  <c r="CA13" i="6"/>
  <c r="CR15" i="6"/>
  <c r="HM14" i="6"/>
  <c r="GB17" i="6"/>
  <c r="HM7" i="6"/>
  <c r="JH15" i="6"/>
  <c r="FK5" i="6"/>
  <c r="IB10" i="6"/>
  <c r="CA6" i="6"/>
  <c r="FS8" i="6"/>
  <c r="EG12" i="6"/>
  <c r="GL11" i="6"/>
  <c r="IT16" i="6"/>
  <c r="EC16" i="6"/>
  <c r="CI12" i="6"/>
  <c r="HK18" i="6"/>
  <c r="IU7" i="6"/>
  <c r="CS16" i="6"/>
  <c r="GF13" i="6"/>
  <c r="FQ8" i="6"/>
  <c r="DE5" i="6"/>
  <c r="DV9" i="6"/>
  <c r="AH10" i="6"/>
  <c r="GP18" i="6"/>
  <c r="HL15" i="6"/>
  <c r="JR8" i="6"/>
  <c r="IM16" i="6"/>
  <c r="FD10" i="6"/>
  <c r="DW15" i="6"/>
  <c r="AQ11" i="6"/>
  <c r="DI15" i="6"/>
  <c r="FE11" i="6"/>
  <c r="EW17" i="6"/>
  <c r="AI12" i="6"/>
  <c r="HK8" i="6"/>
  <c r="FL9" i="6"/>
  <c r="IY8" i="6"/>
  <c r="FE8" i="6"/>
  <c r="EG14" i="6"/>
  <c r="JA15" i="6"/>
  <c r="DI11" i="6"/>
  <c r="CZ8" i="6"/>
  <c r="JA11" i="6"/>
  <c r="CE14" i="6"/>
  <c r="IC18" i="6"/>
  <c r="EQ16" i="6"/>
  <c r="DA18" i="6"/>
  <c r="BI15" i="6"/>
  <c r="BQ8" i="6"/>
  <c r="FE9" i="6"/>
  <c r="BR14" i="6"/>
  <c r="GC16" i="6"/>
  <c r="FW18" i="6"/>
  <c r="FZ9" i="6"/>
  <c r="HS16" i="6"/>
  <c r="HV7" i="6"/>
  <c r="BN14" i="6"/>
  <c r="GL5" i="6"/>
  <c r="IK8" i="6"/>
  <c r="EP5" i="6"/>
  <c r="IA5" i="6"/>
  <c r="EN11" i="6"/>
  <c r="GI17" i="6"/>
  <c r="DW18" i="6"/>
  <c r="IO15" i="6"/>
  <c r="EA8" i="6"/>
  <c r="BH10" i="6"/>
  <c r="IQ15" i="6"/>
  <c r="IM14" i="6"/>
  <c r="AT8" i="6"/>
  <c r="HH8" i="6"/>
  <c r="AF12" i="6"/>
  <c r="AF3" i="6" s="1"/>
  <c r="DZ14" i="6"/>
  <c r="JH14" i="6"/>
  <c r="CP7" i="6"/>
  <c r="AK17" i="6"/>
  <c r="FA16" i="6"/>
  <c r="FM13" i="6"/>
  <c r="ER14" i="6"/>
  <c r="CV11" i="6"/>
  <c r="FO7" i="6"/>
  <c r="FW17" i="6"/>
  <c r="FU8" i="6"/>
  <c r="IW14" i="6"/>
  <c r="DK17" i="6"/>
  <c r="JO10" i="6"/>
  <c r="IE11" i="6"/>
  <c r="BG8" i="6"/>
  <c r="IX11" i="6"/>
  <c r="BG14" i="6"/>
  <c r="DS15" i="6"/>
  <c r="JD7" i="6"/>
  <c r="HY8" i="6"/>
  <c r="FH17" i="6"/>
  <c r="AY12" i="6"/>
  <c r="AY3" i="6" s="1"/>
  <c r="FR13" i="6"/>
  <c r="DR16" i="6"/>
  <c r="IE13" i="6"/>
  <c r="AT12" i="6"/>
  <c r="AT3" i="6" s="1"/>
  <c r="AQ10" i="6"/>
  <c r="BH11" i="6"/>
  <c r="IS10" i="6"/>
  <c r="GD8" i="6"/>
  <c r="ET7" i="6"/>
  <c r="EH13" i="6"/>
  <c r="EI6" i="6"/>
  <c r="HD17" i="6"/>
  <c r="EY6" i="6"/>
  <c r="GZ11" i="6"/>
  <c r="JA6" i="6"/>
  <c r="AK5" i="6"/>
  <c r="DD17" i="6"/>
  <c r="IJ10" i="6"/>
  <c r="EK11" i="6"/>
  <c r="CN11" i="6"/>
  <c r="BV8" i="6"/>
  <c r="CQ11" i="6"/>
  <c r="EA7" i="6"/>
  <c r="FT14" i="6"/>
  <c r="AN14" i="6"/>
  <c r="AH7" i="6"/>
  <c r="JI10" i="6"/>
  <c r="JC16" i="6"/>
  <c r="ER5" i="6"/>
  <c r="FH16" i="6"/>
  <c r="CE10" i="6"/>
  <c r="JF13" i="6"/>
  <c r="EP8" i="6"/>
  <c r="BQ11" i="6"/>
  <c r="EM8" i="6"/>
  <c r="BH16" i="6"/>
  <c r="DB17" i="6"/>
  <c r="JF18" i="6"/>
  <c r="EK15" i="6"/>
  <c r="FT8" i="6"/>
  <c r="HU10" i="6"/>
  <c r="BT13" i="6"/>
  <c r="IL11" i="6"/>
  <c r="CV12" i="6"/>
  <c r="CA9" i="6"/>
  <c r="IH7" i="6"/>
  <c r="DS12" i="6"/>
  <c r="FP5" i="6"/>
  <c r="HQ9" i="6"/>
  <c r="EX10" i="6"/>
  <c r="DQ7" i="6"/>
  <c r="AN18" i="6"/>
  <c r="FO15" i="6"/>
  <c r="HE17" i="6"/>
  <c r="AY18" i="6"/>
  <c r="GN7" i="6"/>
  <c r="EY9" i="6"/>
  <c r="IE5" i="6"/>
  <c r="AX6" i="6"/>
  <c r="FB17" i="6"/>
  <c r="GG7" i="6"/>
  <c r="JA5" i="6"/>
  <c r="CI14" i="6"/>
  <c r="GG15" i="6"/>
  <c r="HJ10" i="6"/>
  <c r="CG6" i="6"/>
  <c r="BD10" i="6"/>
  <c r="AJ18" i="6"/>
  <c r="AH5" i="6"/>
  <c r="CE12" i="6"/>
  <c r="CE3" i="6" s="1"/>
  <c r="IG14" i="6"/>
  <c r="JC9" i="6"/>
  <c r="FP17" i="6"/>
  <c r="JR16" i="6"/>
  <c r="CP17" i="6"/>
  <c r="CD15" i="6"/>
  <c r="IM11" i="6"/>
  <c r="BN5" i="6"/>
  <c r="IO6" i="6"/>
  <c r="II18" i="6"/>
  <c r="AT6" i="6"/>
  <c r="HA14" i="6"/>
  <c r="CB5" i="6"/>
  <c r="JI5" i="6"/>
  <c r="FU16" i="6"/>
  <c r="AF7" i="6"/>
  <c r="AF16" i="6"/>
  <c r="DL13" i="6"/>
  <c r="JR7" i="6"/>
  <c r="FO16" i="6"/>
  <c r="IU16" i="6"/>
  <c r="CR9" i="6"/>
  <c r="BN13" i="6"/>
  <c r="JR18" i="6"/>
  <c r="JM14" i="6"/>
  <c r="IY14" i="6"/>
  <c r="AG7" i="6"/>
  <c r="IT8" i="6"/>
  <c r="JO13" i="6"/>
  <c r="CR16" i="6"/>
  <c r="DD18" i="6"/>
  <c r="AZ13" i="6"/>
  <c r="FH11" i="6"/>
  <c r="CU10" i="6"/>
  <c r="CI8" i="6"/>
  <c r="EE18" i="6"/>
  <c r="BR9" i="6"/>
  <c r="EI17" i="6"/>
  <c r="DQ11" i="6"/>
  <c r="CX10" i="6"/>
  <c r="GI14" i="6"/>
  <c r="CD16" i="6"/>
  <c r="GM5" i="6"/>
  <c r="HL9" i="6"/>
  <c r="CZ15" i="6"/>
  <c r="FZ10" i="6"/>
  <c r="EA17" i="6"/>
  <c r="FF10" i="6"/>
  <c r="JO8" i="6"/>
  <c r="AM18" i="6"/>
  <c r="BK18" i="6"/>
  <c r="HO17" i="6"/>
  <c r="AQ9" i="6"/>
  <c r="HJ8" i="6"/>
  <c r="FY11" i="6"/>
  <c r="DW12" i="6"/>
  <c r="CU16" i="6"/>
  <c r="BL12" i="6"/>
  <c r="BL3" i="6" s="1"/>
  <c r="IR16" i="6"/>
  <c r="DT9" i="6"/>
  <c r="DK6" i="6"/>
  <c r="BP12" i="6"/>
  <c r="BP3" i="6" s="1"/>
  <c r="ID15" i="6"/>
  <c r="BZ13" i="6"/>
  <c r="JQ7" i="6"/>
  <c r="AV12" i="6"/>
  <c r="AV3" i="6" s="1"/>
  <c r="EW5" i="6"/>
  <c r="DW5" i="6"/>
  <c r="GO9" i="6"/>
  <c r="HN11" i="6"/>
  <c r="FV18" i="6"/>
  <c r="IL15" i="6"/>
  <c r="AK12" i="6"/>
  <c r="AK3" i="6" s="1"/>
  <c r="HN5" i="6"/>
  <c r="EU5" i="6"/>
  <c r="EJ6" i="6"/>
  <c r="HJ9" i="6"/>
  <c r="DN13" i="6"/>
  <c r="FB16" i="6"/>
  <c r="GD7" i="6"/>
  <c r="HX11" i="6"/>
  <c r="GD14" i="6"/>
  <c r="GS18" i="6"/>
  <c r="GH15" i="6"/>
  <c r="GZ12" i="6"/>
  <c r="BJ6" i="6"/>
  <c r="DS11" i="6"/>
  <c r="DA17" i="6"/>
  <c r="DL8" i="6"/>
  <c r="EV15" i="6"/>
  <c r="FO11" i="6"/>
  <c r="AP5" i="6"/>
  <c r="IS6" i="6"/>
  <c r="IN13" i="6"/>
  <c r="DJ16" i="6"/>
  <c r="JE12" i="6"/>
  <c r="AF8" i="6"/>
  <c r="DT14" i="6"/>
  <c r="HR14" i="6"/>
  <c r="EX16" i="6"/>
  <c r="CH14" i="6"/>
  <c r="HF11" i="6"/>
  <c r="GE9" i="6"/>
  <c r="HI15" i="6"/>
  <c r="AK7" i="6"/>
  <c r="JF14" i="6"/>
  <c r="AN13" i="6"/>
  <c r="JE5" i="6"/>
  <c r="IT12" i="6"/>
  <c r="IH18" i="6"/>
  <c r="CJ18" i="6"/>
  <c r="JA13" i="6"/>
  <c r="FX11" i="6"/>
  <c r="BM12" i="6"/>
  <c r="BM3" i="6" s="1"/>
  <c r="JE18" i="6"/>
  <c r="DC9" i="6"/>
  <c r="HR11" i="6"/>
  <c r="GX18" i="6"/>
  <c r="JL15" i="6"/>
  <c r="BI12" i="6"/>
  <c r="BI3" i="6" s="1"/>
  <c r="DF5" i="6"/>
  <c r="DG5" i="6"/>
  <c r="FW15" i="6"/>
  <c r="GA14" i="6"/>
  <c r="BB8" i="6"/>
  <c r="DC10" i="6"/>
  <c r="HN10" i="6"/>
  <c r="CN12" i="6"/>
  <c r="DR13" i="6"/>
  <c r="GZ18" i="6"/>
  <c r="DL17" i="6"/>
  <c r="JP15" i="6"/>
  <c r="AD6" i="6"/>
  <c r="GY11" i="6"/>
  <c r="EC14" i="6"/>
  <c r="HV15" i="6"/>
  <c r="BT17" i="6"/>
  <c r="FF18" i="6"/>
  <c r="FL13" i="6"/>
  <c r="JJ11" i="6"/>
  <c r="DV10" i="6"/>
  <c r="HK9" i="6"/>
  <c r="JO17" i="6"/>
  <c r="IW15" i="6"/>
  <c r="IT6" i="6"/>
  <c r="IZ14" i="6"/>
  <c r="EH14" i="6"/>
  <c r="DD8" i="6"/>
  <c r="HV9" i="6"/>
  <c r="GQ10" i="6"/>
  <c r="ED11" i="6"/>
  <c r="FZ5" i="6"/>
  <c r="GG16" i="6"/>
  <c r="DK15" i="6"/>
  <c r="GD6" i="6"/>
  <c r="GW17" i="6"/>
  <c r="HA6" i="6"/>
  <c r="EL7" i="6"/>
  <c r="FK11" i="6"/>
  <c r="BV15" i="6"/>
  <c r="CH17" i="6"/>
  <c r="BV14" i="6"/>
  <c r="IJ11" i="6"/>
  <c r="AI10" i="6"/>
  <c r="CA14" i="6"/>
  <c r="HP8" i="6"/>
  <c r="JQ16" i="6"/>
  <c r="IA15" i="6"/>
  <c r="GR10" i="6"/>
  <c r="JJ6" i="6"/>
  <c r="DI10" i="6"/>
  <c r="IU15" i="6"/>
  <c r="DT11" i="6"/>
  <c r="HX12" i="6"/>
  <c r="BL5" i="6"/>
  <c r="DC8" i="6"/>
  <c r="JE17" i="6"/>
  <c r="GW14" i="6"/>
  <c r="CX9" i="6"/>
  <c r="CO8" i="6"/>
  <c r="FM18" i="6"/>
  <c r="IE16" i="6"/>
  <c r="AE17" i="6"/>
  <c r="JI9" i="6"/>
  <c r="BZ8" i="6"/>
  <c r="JB11" i="6"/>
  <c r="JG11" i="6"/>
  <c r="ED10" i="6"/>
  <c r="CX8" i="6"/>
  <c r="FJ12" i="6"/>
  <c r="IV13" i="6"/>
  <c r="EF5" i="6"/>
  <c r="GH17" i="6"/>
  <c r="DY6" i="6"/>
  <c r="IO5" i="6"/>
  <c r="AJ15" i="6"/>
  <c r="AS5" i="6"/>
  <c r="IL18" i="6"/>
  <c r="FN16" i="6"/>
  <c r="HY12" i="6"/>
  <c r="CB17" i="6"/>
  <c r="AD10" i="6"/>
  <c r="BJ12" i="6"/>
  <c r="BJ3" i="6" s="1"/>
  <c r="IH13" i="6"/>
  <c r="GZ14" i="6"/>
  <c r="BR11" i="6"/>
  <c r="CD6" i="6"/>
  <c r="GP11" i="6"/>
  <c r="CM18" i="6"/>
  <c r="AK8" i="6"/>
  <c r="IF8" i="6"/>
  <c r="FV15" i="6"/>
  <c r="HT10" i="6"/>
  <c r="EO15" i="6"/>
  <c r="IW9" i="6"/>
  <c r="EL12" i="6"/>
  <c r="BB7" i="6"/>
  <c r="CR18" i="6"/>
  <c r="IY10" i="6"/>
  <c r="HD5" i="6"/>
  <c r="CJ8" i="6"/>
  <c r="FQ18" i="6"/>
  <c r="BI16" i="6"/>
  <c r="DL7" i="6"/>
  <c r="JQ13" i="6"/>
  <c r="BU9" i="6"/>
  <c r="GW8" i="6"/>
  <c r="GB16" i="6"/>
  <c r="FV8" i="6"/>
  <c r="EV8" i="6"/>
  <c r="IP15" i="6"/>
  <c r="BW17" i="6"/>
  <c r="AM15" i="6"/>
  <c r="AC16" i="6"/>
  <c r="BK16" i="6"/>
  <c r="AU15" i="6"/>
  <c r="ID6" i="6"/>
  <c r="HX7" i="6"/>
  <c r="FV13" i="6"/>
  <c r="DV16" i="6"/>
  <c r="AM13" i="6"/>
  <c r="AL12" i="6"/>
  <c r="AL3" i="6" s="1"/>
  <c r="IK13" i="6"/>
  <c r="EO18" i="6"/>
  <c r="JM15" i="6"/>
  <c r="BG15" i="6"/>
  <c r="IY15" i="6"/>
  <c r="AO15" i="6"/>
  <c r="CG17" i="6"/>
  <c r="AR5" i="6"/>
  <c r="GK18" i="6"/>
  <c r="BE13" i="6"/>
  <c r="CW8" i="6"/>
  <c r="BS10" i="6"/>
  <c r="BK17" i="6"/>
  <c r="CO17" i="6"/>
  <c r="IL9" i="6"/>
  <c r="IS15" i="6"/>
  <c r="IY6" i="6"/>
  <c r="HF13" i="6"/>
  <c r="CA8" i="6"/>
  <c r="JQ15" i="6"/>
  <c r="BU6" i="6"/>
  <c r="IF16" i="6"/>
  <c r="DA12" i="6"/>
  <c r="GH10" i="6"/>
  <c r="CF16" i="6"/>
  <c r="FC6" i="6"/>
  <c r="IN15" i="6"/>
  <c r="CA15" i="6"/>
  <c r="HQ5" i="6"/>
  <c r="FA9" i="6"/>
  <c r="IE14" i="6"/>
  <c r="AU6" i="6"/>
  <c r="EY10" i="6"/>
  <c r="EX8" i="6"/>
  <c r="EB16" i="6"/>
  <c r="FC14" i="6"/>
  <c r="BD18" i="6"/>
  <c r="EL18" i="6"/>
  <c r="EG17" i="6"/>
  <c r="AW7" i="6"/>
  <c r="DT18" i="6"/>
  <c r="FW16" i="6"/>
  <c r="II8" i="6"/>
  <c r="AY17" i="6"/>
  <c r="EU8" i="6"/>
  <c r="CL12" i="6"/>
  <c r="DS5" i="6"/>
  <c r="HF16" i="6"/>
  <c r="AN15" i="6"/>
  <c r="EF18" i="6"/>
  <c r="FP6" i="6"/>
  <c r="DK8" i="6"/>
  <c r="HM8" i="6"/>
  <c r="BA7" i="6"/>
  <c r="AR16" i="6"/>
  <c r="IE18" i="6"/>
  <c r="FR6" i="6"/>
  <c r="FD18" i="6"/>
  <c r="FT17" i="6"/>
  <c r="BK6" i="6"/>
  <c r="BC8" i="6"/>
  <c r="HQ8" i="6"/>
  <c r="BO10" i="6"/>
  <c r="JF9" i="6"/>
  <c r="EJ11" i="6"/>
  <c r="DZ12" i="6"/>
  <c r="FP13" i="6"/>
  <c r="IJ18" i="6"/>
  <c r="ID17" i="6"/>
  <c r="HX16" i="6"/>
  <c r="HR15" i="6"/>
  <c r="HL14" i="6"/>
  <c r="AI13" i="6"/>
  <c r="FF16" i="6"/>
  <c r="CJ11" i="6"/>
  <c r="BM16" i="6"/>
  <c r="FZ13" i="6"/>
  <c r="JM11" i="6"/>
  <c r="BO9" i="6"/>
  <c r="CG7" i="6"/>
  <c r="JH16" i="6"/>
  <c r="HO15" i="6"/>
  <c r="BG12" i="6"/>
  <c r="BG3" i="6" s="1"/>
  <c r="HY11" i="6"/>
  <c r="AO13" i="6"/>
  <c r="IE9" i="6"/>
  <c r="JJ13" i="6"/>
  <c r="DN18" i="6"/>
  <c r="AP7" i="6"/>
  <c r="BD15" i="6"/>
  <c r="CQ7" i="6"/>
  <c r="GI6" i="6"/>
  <c r="GB12" i="6"/>
  <c r="JL6" i="6"/>
  <c r="AV17" i="6"/>
  <c r="JC8" i="6"/>
  <c r="BS12" i="6"/>
  <c r="BS3" i="6" s="1"/>
  <c r="AD12" i="6"/>
  <c r="AD3" i="6" s="1"/>
  <c r="BN18" i="6"/>
  <c r="CU11" i="6"/>
  <c r="DM15" i="6"/>
  <c r="ET10" i="6"/>
  <c r="CR14" i="6"/>
  <c r="EL16" i="6"/>
  <c r="CX11" i="6"/>
  <c r="IL10" i="6"/>
  <c r="AN17" i="6"/>
  <c r="AN12" i="6"/>
  <c r="AN3" i="6" s="1"/>
  <c r="GB7" i="6"/>
  <c r="GS12" i="6"/>
  <c r="DH5" i="6"/>
  <c r="GZ17" i="6"/>
  <c r="BX7" i="6"/>
  <c r="CA5" i="6"/>
  <c r="EV9" i="6"/>
  <c r="CK18" i="6"/>
  <c r="HF15" i="6"/>
  <c r="AZ9" i="6"/>
  <c r="GJ14" i="6"/>
  <c r="DT17" i="6"/>
  <c r="DJ13" i="6"/>
  <c r="ID9" i="6"/>
  <c r="HC18" i="6"/>
  <c r="FN14" i="6"/>
  <c r="JB16" i="6"/>
  <c r="GW12" i="6"/>
  <c r="BT18" i="6"/>
  <c r="BY5" i="6"/>
  <c r="CD7" i="6"/>
  <c r="GJ12" i="6"/>
  <c r="AC12" i="6"/>
  <c r="FP9" i="6"/>
  <c r="EC9" i="6"/>
  <c r="CY7" i="6"/>
  <c r="BX8" i="6"/>
  <c r="DJ7" i="6"/>
  <c r="GW9" i="6"/>
  <c r="JG5" i="6"/>
  <c r="HB17" i="6"/>
  <c r="IF18" i="6"/>
  <c r="BB16" i="6"/>
  <c r="HT15" i="6"/>
  <c r="EH18" i="6"/>
  <c r="BD6" i="6"/>
  <c r="HU14" i="6"/>
  <c r="FJ11" i="6"/>
  <c r="CZ10" i="6"/>
  <c r="DE17" i="6"/>
  <c r="BG9" i="6"/>
  <c r="EG18" i="6"/>
  <c r="ER16" i="6"/>
  <c r="FG6" i="6"/>
  <c r="DP5" i="6"/>
  <c r="GE10" i="6"/>
  <c r="DZ7" i="6"/>
  <c r="JO18" i="6"/>
  <c r="AE15" i="6"/>
  <c r="CY12" i="6"/>
  <c r="DY13" i="6"/>
  <c r="JK18" i="6"/>
  <c r="DH10" i="6"/>
  <c r="AQ18" i="6"/>
  <c r="JG13" i="6"/>
  <c r="AV13" i="6"/>
  <c r="BE6" i="6"/>
  <c r="JD12" i="6"/>
  <c r="EI9" i="6"/>
  <c r="FS15" i="6"/>
  <c r="FO14" i="6"/>
  <c r="ES17" i="6"/>
  <c r="JI11" i="6"/>
  <c r="ES18" i="6"/>
  <c r="DW14" i="6"/>
  <c r="CG8" i="6"/>
  <c r="FU9" i="6"/>
  <c r="IV10" i="6"/>
  <c r="CM12" i="6"/>
  <c r="BZ10" i="6"/>
  <c r="HM16" i="6"/>
  <c r="ED16" i="6"/>
  <c r="GT18" i="6"/>
  <c r="ET14" i="6"/>
  <c r="DM5" i="6"/>
  <c r="HE7" i="6"/>
  <c r="CY17" i="6"/>
  <c r="GG14" i="6"/>
  <c r="DV6" i="6"/>
  <c r="DO10" i="6"/>
  <c r="AV9" i="6"/>
  <c r="CC15" i="6"/>
  <c r="FG8" i="6"/>
  <c r="CN10" i="6"/>
  <c r="DA16" i="6"/>
  <c r="DB6" i="6"/>
  <c r="CV10" i="6"/>
  <c r="CF18" i="6"/>
  <c r="HS13" i="6"/>
  <c r="FH5" i="6"/>
  <c r="EV7" i="6"/>
  <c r="HA10" i="6"/>
  <c r="GT8" i="6"/>
  <c r="IY7" i="6"/>
  <c r="GF5" i="6"/>
  <c r="IN7" i="6"/>
  <c r="CO15" i="6"/>
  <c r="GA15" i="6"/>
  <c r="IJ6" i="6"/>
  <c r="FB8" i="6"/>
  <c r="AW12" i="6"/>
  <c r="AW3" i="6" s="1"/>
  <c r="EJ13" i="6"/>
  <c r="HO14" i="6"/>
  <c r="BX5" i="6"/>
  <c r="CK17" i="6"/>
  <c r="GD5" i="6"/>
  <c r="EA10" i="6"/>
  <c r="CI11" i="6"/>
  <c r="FM7" i="6"/>
  <c r="BA13" i="6"/>
  <c r="JB12" i="6"/>
  <c r="FY18" i="6"/>
  <c r="BO8" i="6"/>
  <c r="FU7" i="6"/>
  <c r="GG9" i="6"/>
  <c r="AD11" i="6"/>
  <c r="GV13" i="6"/>
  <c r="GX17" i="6"/>
  <c r="GL15" i="6"/>
  <c r="AD13" i="6"/>
  <c r="HN7" i="6"/>
  <c r="IG9" i="6"/>
  <c r="HF9" i="6"/>
  <c r="BP8" i="6"/>
  <c r="DZ15" i="6"/>
  <c r="AJ9" i="6"/>
  <c r="AO7" i="6"/>
  <c r="FG14" i="6"/>
  <c r="BW16" i="6"/>
  <c r="DP7" i="6"/>
  <c r="GR9" i="6"/>
  <c r="AH6" i="6"/>
  <c r="AG11" i="6"/>
  <c r="BL6" i="6"/>
  <c r="HM5" i="6"/>
  <c r="AW17" i="6"/>
  <c r="GL8" i="6"/>
  <c r="GC11" i="6"/>
  <c r="JE6" i="6"/>
  <c r="BU7" i="6"/>
  <c r="CT5" i="6"/>
  <c r="FH9" i="6"/>
  <c r="FU12" i="6"/>
  <c r="JD16" i="6"/>
  <c r="CT12" i="6"/>
  <c r="GA8" i="6"/>
  <c r="FG17" i="6"/>
  <c r="AO9" i="6"/>
  <c r="BW15" i="6"/>
  <c r="AZ7" i="6"/>
  <c r="EK18" i="6"/>
  <c r="JL12" i="6"/>
  <c r="HZ13" i="6"/>
  <c r="AP6" i="6"/>
  <c r="IT11" i="6"/>
  <c r="GN10" i="6"/>
  <c r="GT7" i="6"/>
  <c r="EO16" i="6"/>
  <c r="CD8" i="6"/>
  <c r="BP7" i="6"/>
  <c r="BQ9" i="6"/>
  <c r="AU10" i="6"/>
  <c r="EF16" i="6"/>
  <c r="DA7" i="6"/>
  <c r="JM17" i="6"/>
  <c r="CC18" i="6"/>
  <c r="AO12" i="6"/>
  <c r="AO3" i="6" s="1"/>
  <c r="HC15" i="6"/>
  <c r="IS13" i="6"/>
  <c r="EE12" i="6"/>
  <c r="GM17" i="6"/>
  <c r="GM15" i="6"/>
  <c r="AX12" i="6"/>
  <c r="AX3" i="6" s="1"/>
  <c r="HW14" i="6"/>
  <c r="EC12" i="6"/>
  <c r="EY18" i="6"/>
  <c r="BL13" i="6"/>
  <c r="JA17" i="6"/>
  <c r="IO16" i="6"/>
  <c r="BC12" i="6"/>
  <c r="BC3" i="6" s="1"/>
  <c r="FY16" i="6"/>
  <c r="FV14" i="6"/>
  <c r="CS15" i="6"/>
  <c r="CS13" i="6"/>
  <c r="JR14" i="6"/>
  <c r="JO14" i="6"/>
  <c r="ET13" i="6"/>
  <c r="JD14" i="6"/>
  <c r="CV16" i="6"/>
  <c r="FC15" i="6"/>
  <c r="DJ18" i="6"/>
  <c r="CU14" i="6"/>
  <c r="JP12" i="6"/>
  <c r="FB18" i="6"/>
  <c r="AJ14" i="6"/>
  <c r="EU13" i="6"/>
  <c r="CW14" i="6"/>
  <c r="HP15" i="6"/>
  <c r="FG16" i="6"/>
  <c r="HR17" i="6"/>
  <c r="BL17" i="6"/>
  <c r="BI17" i="6"/>
  <c r="JD13" i="6"/>
  <c r="FB14" i="6"/>
  <c r="BD12" i="6"/>
  <c r="BD3" i="6" s="1"/>
  <c r="II17" i="6"/>
  <c r="CQ15" i="6"/>
  <c r="HP13" i="6"/>
  <c r="EZ14" i="6"/>
  <c r="FO18" i="6"/>
  <c r="FM14" i="6"/>
  <c r="AS14" i="6"/>
  <c r="DY17" i="6"/>
  <c r="AZ18" i="6"/>
  <c r="DC16" i="6"/>
  <c r="GQ17" i="6"/>
  <c r="BG18" i="6"/>
  <c r="DW17" i="6"/>
  <c r="CA18" i="6"/>
  <c r="BM18" i="6"/>
  <c r="HO18" i="6"/>
  <c r="GW18" i="6"/>
  <c r="GY17" i="6"/>
  <c r="GN17" i="6"/>
  <c r="JH17" i="6"/>
  <c r="GU18" i="6"/>
  <c r="DX18" i="6"/>
  <c r="ED18" i="6"/>
  <c r="IV18" i="6"/>
  <c r="HU18" i="6"/>
  <c r="IS18" i="6"/>
  <c r="FK12" i="6"/>
  <c r="JA16" i="6"/>
  <c r="IG15" i="6"/>
  <c r="IC5" i="6"/>
  <c r="BI9" i="6"/>
  <c r="EV10" i="6"/>
  <c r="GD12" i="6"/>
  <c r="FX18" i="6"/>
  <c r="FL16" i="6"/>
  <c r="FG13" i="6"/>
  <c r="ER8" i="6"/>
  <c r="FJ5" i="6"/>
  <c r="CO5" i="6"/>
  <c r="AQ15" i="6"/>
  <c r="GF8" i="6"/>
  <c r="AE5" i="6"/>
  <c r="FQ5" i="6"/>
  <c r="HP5" i="6"/>
  <c r="DB13" i="6"/>
  <c r="HR16" i="6"/>
  <c r="DN11" i="6"/>
  <c r="DZ18" i="6"/>
  <c r="BL9" i="6"/>
  <c r="CD10" i="6"/>
  <c r="BZ6" i="6"/>
  <c r="FV7" i="6"/>
  <c r="JN11" i="6"/>
  <c r="CD9" i="6"/>
  <c r="FU13" i="6"/>
  <c r="DX15" i="6"/>
  <c r="GA10" i="6"/>
  <c r="IF11" i="6"/>
  <c r="FA13" i="6"/>
  <c r="GY7" i="6"/>
  <c r="DU13" i="6"/>
  <c r="HE11" i="6"/>
  <c r="FM9" i="6"/>
  <c r="HK15" i="6"/>
  <c r="HY7" i="6"/>
  <c r="EO10" i="6"/>
  <c r="IM18" i="6"/>
  <c r="GA16" i="6"/>
  <c r="AH12" i="6"/>
  <c r="AH3" i="6" s="1"/>
  <c r="BG11" i="6"/>
  <c r="EE7" i="6"/>
  <c r="JN14" i="6"/>
  <c r="DK11" i="6"/>
  <c r="DH15" i="6"/>
  <c r="HF7" i="6"/>
  <c r="JQ6" i="6"/>
  <c r="FP12" i="6"/>
  <c r="CL18" i="6"/>
  <c r="EG5" i="6"/>
  <c r="IS5" i="6"/>
  <c r="FJ17" i="6"/>
  <c r="BF16" i="6"/>
  <c r="BZ9" i="6"/>
  <c r="HR9" i="6"/>
  <c r="CZ17" i="6"/>
  <c r="HJ12" i="6"/>
  <c r="BF9" i="6"/>
  <c r="CU9" i="6"/>
  <c r="CL13" i="6"/>
  <c r="GO10" i="6"/>
  <c r="IF5" i="6"/>
  <c r="JI18" i="6"/>
  <c r="AY6" i="6"/>
  <c r="BC10" i="6"/>
  <c r="IK16" i="6"/>
  <c r="AX7" i="6"/>
  <c r="DZ9" i="6"/>
  <c r="JK7" i="6"/>
  <c r="BY8" i="6"/>
  <c r="EO14" i="6"/>
  <c r="FP11" i="6"/>
  <c r="BI5" i="6"/>
  <c r="IH5" i="6"/>
  <c r="FU15" i="6"/>
  <c r="BI6" i="6"/>
  <c r="HB5" i="6"/>
  <c r="GQ7" i="6"/>
  <c r="IT5" i="6"/>
  <c r="BJ7" i="6"/>
  <c r="AY5" i="6"/>
  <c r="DI12" i="6"/>
  <c r="HA12" i="6"/>
  <c r="DJ14" i="6"/>
  <c r="JM9" i="6"/>
  <c r="JN18" i="6"/>
  <c r="HJ13" i="6"/>
  <c r="AX8" i="6"/>
  <c r="JB13" i="6"/>
  <c r="AP17" i="6"/>
  <c r="EP9" i="6"/>
  <c r="IR12" i="6"/>
  <c r="AK6" i="6"/>
  <c r="CM10" i="6"/>
  <c r="JI6" i="6"/>
  <c r="IV15" i="6"/>
  <c r="AC14" i="6"/>
  <c r="BN9" i="6"/>
  <c r="ID14" i="6"/>
  <c r="BM17" i="6"/>
  <c r="JE13" i="6"/>
  <c r="GP10" i="6"/>
  <c r="GL18" i="6"/>
  <c r="DC12" i="6"/>
  <c r="FT15" i="6"/>
  <c r="BD14" i="6"/>
  <c r="BB5" i="6"/>
  <c r="EP14" i="6"/>
  <c r="DH13" i="6"/>
  <c r="EU12" i="6"/>
  <c r="IS9" i="6"/>
  <c r="HZ14" i="6"/>
  <c r="BA9" i="6"/>
  <c r="CO16" i="6"/>
  <c r="EL13" i="6"/>
  <c r="EU16" i="6"/>
  <c r="AN8" i="6"/>
  <c r="IG17" i="6"/>
  <c r="EM15" i="6"/>
  <c r="CE9" i="6"/>
  <c r="HA18" i="6"/>
  <c r="FY17" i="6"/>
  <c r="EC13" i="6"/>
  <c r="EZ11" i="6"/>
  <c r="AO16" i="6"/>
  <c r="AC17" i="6"/>
  <c r="HT18" i="6"/>
  <c r="GV14" i="6"/>
  <c r="GF6" i="6"/>
  <c r="CK15" i="6"/>
  <c r="GO18" i="6"/>
  <c r="EZ5" i="6"/>
  <c r="BS11" i="6"/>
  <c r="GL12" i="6"/>
  <c r="AS16" i="6"/>
  <c r="BD8" i="6"/>
  <c r="DM7" i="6"/>
  <c r="HG10" i="6"/>
  <c r="GK10" i="6"/>
  <c r="HP16" i="6"/>
  <c r="HB12" i="6"/>
  <c r="FW9" i="6"/>
  <c r="EC18" i="6"/>
  <c r="AY16" i="6"/>
  <c r="DM11" i="6"/>
  <c r="EW12" i="6"/>
  <c r="AF10" i="6"/>
  <c r="BD11" i="6"/>
  <c r="GP9" i="6"/>
  <c r="IW18" i="6"/>
  <c r="EU15" i="6"/>
  <c r="HP9" i="6"/>
  <c r="HO12" i="6"/>
  <c r="FD15" i="6"/>
  <c r="BS8" i="6"/>
  <c r="GP16" i="6"/>
  <c r="AW14" i="6"/>
  <c r="IL7" i="6"/>
  <c r="IX17" i="6"/>
  <c r="CM11" i="6"/>
  <c r="AM5" i="6"/>
  <c r="JL10" i="6"/>
  <c r="AT15" i="6"/>
  <c r="IT18" i="6"/>
  <c r="HM12" i="6"/>
  <c r="DX11" i="6"/>
  <c r="GQ15" i="6"/>
  <c r="AW16" i="6"/>
  <c r="IX12" i="6"/>
  <c r="EK10" i="6"/>
  <c r="CP13" i="6"/>
  <c r="BQ13" i="6"/>
  <c r="DG9" i="6"/>
  <c r="FZ16" i="6"/>
  <c r="GU13" i="6"/>
  <c r="DR11" i="6"/>
  <c r="BK11" i="6"/>
  <c r="GN6" i="6"/>
  <c r="GU9" i="6"/>
  <c r="CT8" i="6"/>
  <c r="CJ6" i="6"/>
  <c r="IE12" i="6"/>
  <c r="ER7" i="6"/>
  <c r="JF16" i="6"/>
  <c r="BA5" i="6"/>
  <c r="FO9" i="6"/>
  <c r="GO6" i="6"/>
  <c r="EL14" i="6"/>
  <c r="IK5" i="6"/>
  <c r="IP14" i="6"/>
  <c r="IM6" i="6"/>
  <c r="CZ9" i="6"/>
  <c r="AQ5" i="6"/>
  <c r="JD15" i="6"/>
  <c r="FJ8" i="6"/>
  <c r="HR13" i="6"/>
  <c r="AV6" i="6"/>
  <c r="FH18" i="6"/>
  <c r="AM12" i="6"/>
  <c r="AM3" i="6" s="1"/>
  <c r="AQ12" i="6"/>
  <c r="AQ3" i="6" s="1"/>
  <c r="GI7" i="6"/>
  <c r="GK11" i="6"/>
  <c r="BH13" i="6"/>
  <c r="FB9" i="6"/>
  <c r="AO18" i="6"/>
  <c r="GA18" i="6"/>
  <c r="IR13" i="6"/>
  <c r="AL8" i="6"/>
  <c r="ID12" i="6"/>
  <c r="EE13" i="6"/>
  <c r="HB15" i="6"/>
  <c r="IX5" i="6"/>
  <c r="DO17" i="6"/>
  <c r="FC8" i="6"/>
  <c r="IA9" i="6"/>
  <c r="AT7" i="6"/>
  <c r="DR14" i="6"/>
  <c r="BV6" i="6"/>
  <c r="FD12" i="6"/>
  <c r="IG8" i="6"/>
  <c r="IA17" i="6"/>
  <c r="HZ5" i="6"/>
  <c r="HJ15" i="6"/>
  <c r="FX13" i="6"/>
  <c r="IB8" i="6"/>
  <c r="CQ14" i="6"/>
  <c r="CW15" i="6"/>
  <c r="BT8" i="6"/>
  <c r="IU12" i="6"/>
  <c r="IF6" i="6"/>
  <c r="BS7" i="6"/>
  <c r="IA18" i="6"/>
  <c r="AE10" i="6"/>
  <c r="BU11" i="6"/>
  <c r="ES14" i="6"/>
  <c r="BA11" i="6"/>
  <c r="FG18" i="6"/>
  <c r="CP18" i="6"/>
  <c r="CQ5" i="6"/>
  <c r="DB18" i="6"/>
  <c r="AR9" i="6"/>
  <c r="GU16" i="6"/>
  <c r="EZ18" i="6"/>
  <c r="AL11" i="6"/>
  <c r="FJ16" i="6"/>
  <c r="ET8" i="6"/>
  <c r="HY17" i="6"/>
  <c r="EV12" i="6"/>
  <c r="AY11" i="6"/>
  <c r="JR15" i="6"/>
  <c r="JJ14" i="6"/>
  <c r="BW9" i="6"/>
  <c r="AZ12" i="6"/>
  <c r="AZ3" i="6" s="1"/>
  <c r="AM17" i="6"/>
  <c r="FQ12" i="6"/>
  <c r="EE5" i="6"/>
  <c r="AH17" i="6"/>
  <c r="JH9" i="6"/>
  <c r="EK14" i="6"/>
  <c r="FJ18" i="6"/>
  <c r="GP7" i="6"/>
  <c r="BQ5" i="6"/>
  <c r="EB14" i="6"/>
  <c r="EN16" i="6"/>
  <c r="GY8" i="6"/>
  <c r="DK9" i="6"/>
  <c r="JM6" i="6"/>
  <c r="AT11" i="6"/>
  <c r="GL16" i="6"/>
  <c r="CR8" i="6"/>
  <c r="GZ9" i="6"/>
  <c r="CC8" i="6"/>
  <c r="CR10" i="6"/>
  <c r="AL13" i="6"/>
  <c r="GT17" i="6"/>
  <c r="GN5" i="6"/>
  <c r="HG13" i="6"/>
  <c r="IB16" i="6"/>
  <c r="IT13" i="6"/>
  <c r="IF10" i="6"/>
  <c r="BC6" i="6"/>
  <c r="EY5" i="6"/>
  <c r="JR17" i="6"/>
  <c r="FW14" i="6"/>
  <c r="AQ7" i="6"/>
  <c r="GT12" i="6"/>
  <c r="AO8" i="6"/>
  <c r="HI11" i="6"/>
  <c r="FE10" i="6"/>
  <c r="GZ16" i="6"/>
  <c r="DR12" i="6"/>
  <c r="AC6" i="6"/>
  <c r="DI17" i="6"/>
  <c r="GW10" i="6"/>
  <c r="IA11" i="6"/>
  <c r="GE18" i="6"/>
  <c r="AD9" i="6"/>
  <c r="FW12" i="6"/>
  <c r="DD10" i="6"/>
  <c r="FS14" i="6"/>
  <c r="GS14" i="6"/>
  <c r="GW6" i="6"/>
  <c r="HD16" i="6"/>
  <c r="GP8" i="6"/>
  <c r="FZ7" i="6"/>
  <c r="AG8" i="6"/>
  <c r="ES9" i="6"/>
  <c r="CH5" i="6"/>
  <c r="AM7" i="6"/>
  <c r="IP16" i="6"/>
  <c r="EK13" i="6"/>
  <c r="GH11" i="6"/>
  <c r="AW8" i="6"/>
  <c r="GU12" i="6"/>
  <c r="CI17" i="6"/>
  <c r="GS8" i="6"/>
  <c r="HA17" i="6"/>
  <c r="FU11" i="6"/>
  <c r="JA18" i="6"/>
  <c r="EY14" i="6"/>
  <c r="FT9" i="6"/>
  <c r="CF8" i="6"/>
  <c r="AO6" i="6"/>
  <c r="EW7" i="6"/>
  <c r="JB17" i="6"/>
  <c r="EN5" i="6"/>
  <c r="DY8" i="6"/>
  <c r="AI7" i="6"/>
  <c r="EX17" i="6"/>
  <c r="DH11" i="6"/>
  <c r="IC13" i="6"/>
  <c r="DU11" i="6"/>
  <c r="HQ14" i="6"/>
  <c r="JI15" i="6"/>
  <c r="BU17" i="6"/>
  <c r="BM9" i="6"/>
  <c r="FA14" i="6"/>
  <c r="BO18" i="6"/>
  <c r="EB8" i="6"/>
  <c r="CT14" i="6"/>
  <c r="AX15" i="6"/>
  <c r="FB7" i="6"/>
  <c r="JI17" i="6"/>
  <c r="HC14" i="6"/>
  <c r="EB11" i="6"/>
  <c r="EJ18" i="6"/>
  <c r="CK14" i="6"/>
  <c r="BM7" i="6"/>
  <c r="IQ16" i="6"/>
  <c r="AK9" i="6"/>
  <c r="CC12" i="6"/>
  <c r="CC3" i="6" s="1"/>
  <c r="IO14" i="6"/>
  <c r="DH9" i="6"/>
  <c r="AD7" i="6"/>
  <c r="FX14" i="6"/>
  <c r="BC16" i="6"/>
  <c r="AL10" i="6"/>
  <c r="FM10" i="6"/>
  <c r="CF14" i="6"/>
  <c r="IM15" i="6"/>
  <c r="FF11" i="6"/>
  <c r="EW18" i="6"/>
  <c r="ET18" i="6"/>
  <c r="BF8" i="6"/>
  <c r="DT8" i="6"/>
  <c r="BR16" i="6"/>
  <c r="BV13" i="6"/>
  <c r="IR5" i="6"/>
  <c r="FV11" i="6"/>
  <c r="CG11" i="6"/>
  <c r="AC15" i="6"/>
  <c r="IK18" i="6"/>
  <c r="AY9" i="6"/>
  <c r="GD15" i="6"/>
  <c r="CS18" i="6"/>
  <c r="EW6" i="6"/>
  <c r="AX9" i="6"/>
  <c r="FQ11" i="6"/>
  <c r="GE15" i="6"/>
  <c r="IP10" i="6"/>
  <c r="EB10" i="6"/>
  <c r="BU14" i="6"/>
  <c r="BM11" i="6"/>
  <c r="FV6" i="6"/>
  <c r="DS17" i="6"/>
  <c r="HJ6" i="6"/>
  <c r="AW11" i="6"/>
  <c r="CP8" i="6"/>
  <c r="AD14" i="6"/>
  <c r="FC13" i="6"/>
  <c r="CO7" i="6"/>
  <c r="BU10" i="6"/>
  <c r="BL18" i="6"/>
  <c r="JD6" i="6"/>
  <c r="IC10" i="6"/>
  <c r="HV6" i="6"/>
  <c r="HJ7" i="6"/>
  <c r="JK10" i="6"/>
  <c r="BX18" i="6"/>
  <c r="JC10" i="6"/>
  <c r="JC13" i="6"/>
  <c r="GG12" i="6"/>
  <c r="HJ16" i="6"/>
  <c r="AD16" i="6"/>
  <c r="GV5" i="6"/>
  <c r="IH12" i="6"/>
  <c r="HO13" i="6"/>
  <c r="CE18" i="6"/>
  <c r="BB12" i="6"/>
  <c r="BB3" i="6" s="1"/>
  <c r="DL16" i="6"/>
  <c r="IU6" i="6"/>
  <c r="HH17" i="6"/>
  <c r="GY12" i="6"/>
  <c r="BU16" i="6"/>
  <c r="GO15" i="6"/>
  <c r="BH6" i="6"/>
  <c r="DF7" i="6"/>
  <c r="CU8" i="6"/>
  <c r="EZ16" i="6"/>
  <c r="GD18" i="6"/>
  <c r="CK5" i="6"/>
  <c r="BJ13" i="6"/>
  <c r="IC11" i="6"/>
  <c r="HW11" i="6"/>
  <c r="AC8" i="6"/>
  <c r="IS17" i="6"/>
  <c r="BL16" i="6"/>
  <c r="HE16" i="6"/>
  <c r="DU18" i="6"/>
  <c r="CW17" i="6"/>
  <c r="IV8" i="6"/>
  <c r="BI13" i="6"/>
  <c r="EK6" i="6"/>
  <c r="FF13" i="6"/>
  <c r="FF14" i="6"/>
  <c r="JF17" i="6"/>
  <c r="FR9" i="6"/>
  <c r="FI6" i="6"/>
  <c r="IU13" i="6"/>
  <c r="HX13" i="6"/>
  <c r="BP5" i="6"/>
  <c r="FZ17" i="6"/>
  <c r="JL13" i="6"/>
  <c r="BN6" i="6"/>
  <c r="FM8" i="6"/>
  <c r="HQ10" i="6"/>
  <c r="CX18" i="6"/>
  <c r="GP12" i="6"/>
  <c r="GR8" i="6"/>
  <c r="EV5" i="6"/>
  <c r="IQ6" i="6"/>
  <c r="FD7" i="6"/>
  <c r="FD14" i="6"/>
  <c r="CN17" i="6"/>
  <c r="EP13" i="6"/>
  <c r="BT10" i="6"/>
  <c r="AE16" i="6"/>
  <c r="DI7" i="6"/>
  <c r="GF18" i="6"/>
  <c r="FD13" i="6"/>
  <c r="HN12" i="6"/>
  <c r="IZ5" i="6"/>
  <c r="IG6" i="6"/>
  <c r="HU11" i="6"/>
  <c r="JN13" i="6"/>
  <c r="AR10" i="6"/>
  <c r="BM8" i="6"/>
  <c r="BJ8" i="6"/>
  <c r="CK16" i="6"/>
  <c r="JF7" i="6"/>
  <c r="AV16" i="6"/>
  <c r="GK6" i="6"/>
  <c r="BC18" i="6"/>
  <c r="IN17" i="6"/>
  <c r="EH17" i="6"/>
  <c r="CC10" i="6"/>
  <c r="EC5" i="6"/>
  <c r="AL15" i="6"/>
  <c r="HB7" i="6"/>
  <c r="DB14" i="6"/>
  <c r="IO9" i="6"/>
  <c r="BS9" i="6"/>
  <c r="EY17" i="6"/>
  <c r="BL15" i="6"/>
  <c r="IR18" i="6"/>
  <c r="IJ5" i="6"/>
  <c r="GX11" i="6"/>
  <c r="FN12" i="6"/>
  <c r="IQ17" i="6"/>
  <c r="CS14" i="6"/>
  <c r="AR6" i="6"/>
  <c r="AU5" i="6"/>
  <c r="AM8" i="6"/>
  <c r="IL17" i="6"/>
  <c r="FX5" i="6"/>
  <c r="GY18" i="6"/>
  <c r="BE14" i="6"/>
  <c r="EZ10" i="6"/>
  <c r="IK10" i="6"/>
  <c r="DL9" i="6"/>
  <c r="HD15" i="6"/>
  <c r="CV13" i="6"/>
  <c r="CK11" i="6"/>
  <c r="EK5" i="6"/>
  <c r="GL10" i="6"/>
  <c r="AU9" i="6"/>
  <c r="HB10" i="6"/>
  <c r="IO13" i="6"/>
  <c r="EL5" i="6"/>
  <c r="JP7" i="6"/>
  <c r="DD7" i="6"/>
  <c r="CX6" i="6"/>
  <c r="GU14" i="6"/>
  <c r="AS18" i="6"/>
  <c r="AI14" i="6"/>
  <c r="DC6" i="6"/>
  <c r="FI8" i="6"/>
  <c r="FI15" i="6"/>
  <c r="ES11" i="6"/>
  <c r="HH9" i="6"/>
  <c r="BN12" i="6"/>
  <c r="BN3" i="6" s="1"/>
  <c r="GO8" i="6"/>
  <c r="ER13" i="6"/>
  <c r="FU10" i="6"/>
  <c r="IE17" i="6"/>
  <c r="IQ8" i="6"/>
  <c r="JO16" i="6"/>
  <c r="CU17" i="6"/>
  <c r="EO5" i="6"/>
  <c r="EP7" i="6"/>
  <c r="DZ5" i="6"/>
  <c r="IY17" i="6"/>
  <c r="IG13" i="6"/>
  <c r="CI15" i="6"/>
  <c r="ER9" i="6"/>
  <c r="IA13" i="6"/>
  <c r="DX10" i="6"/>
  <c r="BK8" i="6"/>
  <c r="CH13" i="6"/>
  <c r="CG14" i="6"/>
  <c r="HE18" i="6"/>
  <c r="HW7" i="6"/>
  <c r="IK6" i="6"/>
  <c r="BE8" i="6"/>
  <c r="HY10" i="6"/>
  <c r="FQ6" i="6"/>
  <c r="EE15" i="6"/>
  <c r="HI13" i="6"/>
  <c r="IH10" i="6"/>
  <c r="DZ6" i="6"/>
  <c r="EU6" i="6"/>
  <c r="AM16" i="6"/>
  <c r="CH18" i="6"/>
  <c r="BJ14" i="6"/>
  <c r="HG7" i="6"/>
  <c r="JM7" i="6"/>
  <c r="BP13" i="6"/>
  <c r="CB16" i="6"/>
  <c r="GH8" i="6"/>
  <c r="EI15" i="6"/>
  <c r="HP7" i="6"/>
  <c r="JF8" i="6"/>
  <c r="BY16" i="6"/>
  <c r="BG16" i="6"/>
  <c r="JL16" i="6"/>
  <c r="EO6" i="6"/>
  <c r="AU8" i="6"/>
  <c r="CT11" i="6"/>
  <c r="CJ14" i="6"/>
  <c r="ET16" i="6"/>
  <c r="AQ13" i="6"/>
  <c r="FR7" i="6"/>
  <c r="AL18" i="6"/>
  <c r="HR12" i="6"/>
  <c r="DR9" i="6"/>
  <c r="DT7" i="6"/>
  <c r="GE6" i="6"/>
  <c r="GS10" i="6"/>
  <c r="DJ17" i="6"/>
  <c r="JJ9" i="6"/>
  <c r="DJ5" i="6"/>
  <c r="DK18" i="6"/>
  <c r="GK12" i="6"/>
  <c r="GN9" i="6"/>
  <c r="GR17" i="6"/>
  <c r="EM6" i="6"/>
  <c r="HZ9" i="6"/>
  <c r="IJ17" i="6"/>
  <c r="HK13" i="6"/>
  <c r="AU11" i="6"/>
  <c r="GV17" i="6"/>
  <c r="BI7" i="6"/>
  <c r="GE13" i="6"/>
  <c r="DP10" i="6"/>
  <c r="HU6" i="6"/>
  <c r="CB18" i="6"/>
  <c r="GC10" i="6"/>
  <c r="GI5" i="6"/>
  <c r="GJ18" i="6"/>
  <c r="EU9" i="6"/>
  <c r="FT6" i="6"/>
  <c r="EX14" i="6"/>
  <c r="EV13" i="6"/>
  <c r="JE7" i="6"/>
  <c r="AY10" i="6"/>
  <c r="EI13" i="6"/>
  <c r="GT13" i="6"/>
  <c r="DO7" i="6"/>
  <c r="ID13" i="6"/>
  <c r="BC14" i="6"/>
  <c r="FS10" i="6"/>
  <c r="JL9" i="6"/>
  <c r="DO15" i="6"/>
  <c r="GJ8" i="6"/>
  <c r="BM15" i="6"/>
  <c r="DD15" i="6"/>
  <c r="JR5" i="6"/>
  <c r="CP10" i="6"/>
  <c r="JN7" i="6"/>
  <c r="AQ14" i="6"/>
  <c r="IW8" i="6"/>
  <c r="EH12" i="6"/>
  <c r="CX17" i="6"/>
  <c r="GQ11" i="6"/>
  <c r="HQ6" i="6"/>
  <c r="FC11" i="6"/>
  <c r="GI12" i="6"/>
  <c r="BX10" i="6"/>
  <c r="HT11" i="6"/>
  <c r="EQ13" i="6"/>
  <c r="HQ17" i="6"/>
  <c r="IW17" i="6"/>
  <c r="GE16" i="6"/>
  <c r="BE7" i="6"/>
  <c r="IY13" i="6"/>
  <c r="CV18" i="6"/>
  <c r="GA12" i="6"/>
  <c r="DG8" i="6"/>
  <c r="EA13" i="6"/>
  <c r="IM8" i="6"/>
  <c r="EG9" i="6"/>
  <c r="FJ10" i="6"/>
  <c r="BO5" i="6"/>
  <c r="AF11" i="6"/>
  <c r="AM10" i="6"/>
  <c r="JO12" i="6"/>
  <c r="FY14" i="6"/>
  <c r="EH9" i="6"/>
  <c r="CF5" i="6"/>
  <c r="DE7" i="6"/>
  <c r="GR14" i="6"/>
  <c r="AX16" i="6"/>
  <c r="DB10" i="6"/>
  <c r="AL5" i="6"/>
  <c r="IX18" i="6"/>
  <c r="JG10" i="6"/>
  <c r="AT13" i="6"/>
  <c r="CL5" i="6"/>
  <c r="CM7" i="6"/>
  <c r="IB5" i="6"/>
  <c r="BC9" i="6"/>
  <c r="DV14" i="6"/>
  <c r="EV16" i="6"/>
  <c r="HR6" i="6"/>
  <c r="FK6" i="6"/>
  <c r="GP13" i="6"/>
  <c r="BZ16" i="6"/>
  <c r="IU11" i="6"/>
  <c r="BB15" i="6"/>
  <c r="HL5" i="6"/>
  <c r="CC11" i="6"/>
  <c r="GX16" i="6"/>
  <c r="EH6" i="6"/>
  <c r="GL14" i="6"/>
  <c r="BB18" i="6"/>
  <c r="HE6" i="6"/>
  <c r="HG6" i="6"/>
  <c r="CC16" i="6"/>
  <c r="JR9" i="6"/>
  <c r="AM14" i="6"/>
  <c r="FP18" i="6"/>
  <c r="FS9" i="6"/>
  <c r="GC6" i="6"/>
  <c r="AD17" i="6"/>
  <c r="IZ10" i="6"/>
  <c r="CV7" i="6"/>
  <c r="EN9" i="6"/>
  <c r="GO5" i="6"/>
  <c r="IM17" i="6"/>
  <c r="IV5" i="6"/>
  <c r="AO10" i="6"/>
  <c r="EP15" i="6"/>
  <c r="GP6" i="6"/>
  <c r="BT7" i="6"/>
  <c r="HG12" i="6"/>
  <c r="EY8" i="6"/>
  <c r="DQ15" i="6"/>
  <c r="GS15" i="6"/>
  <c r="HY16" i="6"/>
  <c r="HL10" i="6"/>
  <c r="EM18" i="6"/>
  <c r="CM17" i="6"/>
  <c r="GC12" i="6"/>
  <c r="EY15" i="6"/>
  <c r="IC14" i="6"/>
  <c r="EW14" i="6"/>
  <c r="JA12" i="6"/>
  <c r="CK8" i="6"/>
  <c r="HS15" i="6"/>
  <c r="IB9" i="6"/>
  <c r="BU8" i="6"/>
  <c r="JH5" i="6"/>
  <c r="GM14" i="6"/>
  <c r="GA9" i="6"/>
  <c r="BP10" i="6"/>
  <c r="JN16" i="6"/>
  <c r="IP8" i="6"/>
  <c r="AF14" i="6"/>
  <c r="DX9" i="6"/>
  <c r="GR7" i="6"/>
  <c r="JH7" i="6"/>
  <c r="BK14" i="6"/>
  <c r="HQ7" i="6"/>
  <c r="ER12" i="6"/>
  <c r="DW10" i="6"/>
  <c r="GO11" i="6"/>
  <c r="FB15" i="6"/>
  <c r="DV5" i="6"/>
  <c r="HT5" i="6"/>
  <c r="IP12" i="6"/>
  <c r="HG16" i="6"/>
  <c r="DS8" i="6"/>
  <c r="BX16" i="6"/>
  <c r="DJ11" i="6"/>
  <c r="EC10" i="6"/>
  <c r="DN7" i="6"/>
  <c r="EL8" i="6"/>
  <c r="IV9" i="6"/>
  <c r="AU7" i="6"/>
  <c r="AH9" i="6"/>
  <c r="HB18" i="6"/>
  <c r="BF17" i="6"/>
  <c r="AY7" i="6"/>
  <c r="FC10" i="6"/>
  <c r="HQ15" i="6"/>
  <c r="HU8" i="6"/>
  <c r="HA16" i="6"/>
  <c r="HX14" i="6"/>
  <c r="DZ11" i="6"/>
  <c r="GJ13" i="6"/>
  <c r="IF15" i="6"/>
  <c r="AW10" i="6"/>
  <c r="GM12" i="6"/>
  <c r="BW11" i="6"/>
  <c r="IW12" i="6"/>
  <c r="DN6" i="6"/>
  <c r="HC6" i="6"/>
  <c r="BP11" i="6"/>
  <c r="AX13" i="6"/>
  <c r="ED5" i="6"/>
  <c r="FA6" i="6"/>
  <c r="FC7" i="6"/>
  <c r="FS11" i="6"/>
  <c r="DP14" i="6"/>
  <c r="HF14" i="6"/>
  <c r="CL17" i="6"/>
  <c r="AK16" i="6"/>
  <c r="EM11" i="6"/>
  <c r="AV15" i="6"/>
  <c r="DC14" i="6"/>
  <c r="BS14" i="6"/>
  <c r="ES15" i="6"/>
  <c r="HK14" i="6"/>
  <c r="IO8" i="6"/>
  <c r="DX13" i="6"/>
  <c r="IQ10" i="6"/>
  <c r="GH9" i="6"/>
  <c r="EA15" i="6"/>
  <c r="HI17" i="6"/>
  <c r="GS11" i="6"/>
  <c r="HA9" i="6"/>
  <c r="AE12" i="6"/>
  <c r="AE3" i="6" s="1"/>
  <c r="GO17" i="6"/>
  <c r="HV8" i="6"/>
  <c r="IT10" i="6"/>
  <c r="CB6" i="6"/>
  <c r="HM11" i="6"/>
  <c r="HS9" i="6"/>
  <c r="HT8" i="6"/>
  <c r="EJ15" i="6"/>
  <c r="EG7" i="6"/>
  <c r="AS7" i="6"/>
  <c r="ES12" i="6"/>
  <c r="BE9" i="6"/>
  <c r="ES6" i="6"/>
  <c r="DQ17" i="6"/>
  <c r="HN8" i="6"/>
  <c r="DZ17" i="6"/>
  <c r="GP17" i="6"/>
  <c r="DN15" i="6"/>
  <c r="IK11" i="6"/>
  <c r="CD18" i="6"/>
  <c r="DG16" i="6"/>
  <c r="CT9" i="6"/>
  <c r="BF15" i="6"/>
  <c r="BG7" i="6"/>
  <c r="GY13" i="6"/>
  <c r="DP8" i="6"/>
  <c r="HG8" i="6"/>
  <c r="GG6" i="6"/>
  <c r="CF7" i="6"/>
  <c r="BJ16" i="6"/>
  <c r="CQ17" i="6"/>
  <c r="EK9" i="6"/>
  <c r="GM8" i="6"/>
  <c r="BW6" i="6"/>
  <c r="FM16" i="6"/>
  <c r="CF12" i="6"/>
  <c r="CF3" i="6" s="1"/>
  <c r="CM5" i="6"/>
  <c r="IS8" i="6"/>
  <c r="DU6" i="6"/>
  <c r="JO11" i="6"/>
  <c r="GK8" i="6"/>
  <c r="IH6" i="6"/>
  <c r="EN17" i="6"/>
  <c r="BT11" i="6"/>
  <c r="IK17" i="6"/>
  <c r="IT17" i="6"/>
  <c r="GW13" i="6"/>
  <c r="HW16" i="6"/>
  <c r="E187" i="20"/>
  <c r="E147" i="20"/>
  <c r="E195" i="20"/>
  <c r="E247" i="20"/>
  <c r="E165" i="20"/>
  <c r="E35" i="20"/>
  <c r="E80" i="20"/>
  <c r="E207" i="20"/>
  <c r="E112" i="20"/>
  <c r="E175" i="20"/>
  <c r="E89" i="20"/>
  <c r="E255" i="20"/>
  <c r="E92" i="20"/>
  <c r="E203" i="20"/>
  <c r="E158" i="20"/>
  <c r="E19" i="20"/>
  <c r="E210" i="20"/>
  <c r="S8" i="39"/>
  <c r="S238" i="39"/>
  <c r="S189" i="39"/>
  <c r="S93" i="39"/>
  <c r="S246" i="39"/>
  <c r="S27" i="39"/>
  <c r="S74" i="39"/>
  <c r="S13" i="39"/>
  <c r="S108" i="39"/>
  <c r="S239" i="39"/>
  <c r="S42" i="39"/>
  <c r="S62" i="39"/>
  <c r="S40" i="39"/>
  <c r="S242" i="39"/>
  <c r="S32" i="39"/>
  <c r="S41" i="39"/>
  <c r="S96" i="39"/>
  <c r="S181" i="39"/>
  <c r="S232" i="39"/>
  <c r="S104" i="39"/>
  <c r="S220" i="39"/>
  <c r="S142" i="39"/>
  <c r="S128" i="39"/>
  <c r="S117" i="39"/>
  <c r="S54" i="39"/>
  <c r="S44" i="39"/>
  <c r="S65" i="39"/>
  <c r="S194" i="39"/>
  <c r="S59" i="39"/>
  <c r="S70" i="39"/>
  <c r="S159" i="39"/>
  <c r="S51" i="39"/>
  <c r="S215" i="39"/>
  <c r="S249" i="39"/>
  <c r="S53" i="39"/>
  <c r="S139" i="39"/>
  <c r="S133" i="39"/>
  <c r="S144" i="39"/>
  <c r="S52" i="39"/>
  <c r="S10" i="39"/>
  <c r="S226" i="39"/>
  <c r="S206" i="39"/>
  <c r="S147" i="39"/>
  <c r="S14" i="39"/>
  <c r="S137" i="39"/>
  <c r="S218" i="39"/>
  <c r="S7" i="39"/>
  <c r="S9" i="39"/>
  <c r="S105" i="39"/>
  <c r="S58" i="39"/>
  <c r="S178" i="39"/>
  <c r="S197" i="39"/>
  <c r="S56" i="39"/>
  <c r="S89" i="39"/>
  <c r="S179" i="39"/>
  <c r="S83" i="39"/>
  <c r="S109" i="39"/>
  <c r="S67" i="39"/>
  <c r="S101" i="39"/>
  <c r="S23" i="39"/>
  <c r="S85" i="39"/>
  <c r="S28" i="39"/>
  <c r="S80" i="39"/>
  <c r="S46" i="39"/>
  <c r="S36" i="39"/>
  <c r="S185" i="39"/>
  <c r="S129" i="39"/>
  <c r="S216" i="39"/>
  <c r="S78" i="39"/>
  <c r="S84" i="39"/>
  <c r="S86" i="39"/>
  <c r="S125" i="39"/>
  <c r="S162" i="39"/>
  <c r="S148" i="39"/>
  <c r="S25" i="39"/>
  <c r="S34" i="39"/>
  <c r="S233" i="39"/>
  <c r="S171" i="39"/>
  <c r="S110" i="39"/>
  <c r="S132" i="39"/>
  <c r="S190" i="39"/>
  <c r="S63" i="39"/>
  <c r="S155" i="39"/>
  <c r="S69" i="39"/>
  <c r="S97" i="39"/>
  <c r="S191" i="39"/>
  <c r="S130" i="39"/>
  <c r="S37" i="39"/>
  <c r="S64" i="39"/>
  <c r="S22" i="39"/>
  <c r="S77" i="39"/>
  <c r="S60" i="39"/>
  <c r="S20" i="39"/>
  <c r="S43" i="39"/>
  <c r="S94" i="39"/>
  <c r="S92" i="39"/>
  <c r="S198" i="39"/>
  <c r="S45" i="39"/>
  <c r="S61" i="39"/>
  <c r="S121" i="39"/>
  <c r="S172" i="39"/>
  <c r="S113" i="39"/>
  <c r="S205" i="39"/>
  <c r="S55" i="39"/>
  <c r="S192" i="39"/>
  <c r="S231" i="39"/>
  <c r="S163" i="39"/>
  <c r="S116" i="39"/>
  <c r="S57" i="39"/>
  <c r="S158" i="39"/>
  <c r="S15" i="39"/>
  <c r="S100" i="39"/>
  <c r="S243" i="39"/>
  <c r="S87" i="39"/>
  <c r="S182" i="39"/>
  <c r="S202" i="39"/>
  <c r="S90" i="39"/>
  <c r="S72" i="39"/>
  <c r="S161" i="39"/>
  <c r="S21" i="39"/>
  <c r="S154" i="39"/>
  <c r="S26" i="39"/>
  <c r="S102" i="39"/>
  <c r="S103" i="39"/>
  <c r="S214" i="39"/>
  <c r="S5" i="39"/>
  <c r="S107" i="39"/>
  <c r="S30" i="39"/>
  <c r="S39" i="39"/>
  <c r="S224" i="39"/>
  <c r="S196" i="39"/>
  <c r="S237" i="39"/>
  <c r="S211" i="39"/>
  <c r="S210" i="39"/>
  <c r="S230" i="39"/>
  <c r="S188" i="39"/>
  <c r="S244" i="39"/>
  <c r="S156" i="39"/>
  <c r="S250" i="39"/>
  <c r="S208" i="39"/>
  <c r="S236" i="39"/>
  <c r="S143" i="39"/>
  <c r="S212" i="39"/>
  <c r="S177" i="39"/>
  <c r="S200" i="39"/>
  <c r="S204" i="39"/>
  <c r="S169" i="39"/>
  <c r="S225" i="39"/>
  <c r="S201" i="39"/>
  <c r="S136" i="39"/>
  <c r="S186" i="39"/>
  <c r="S141" i="39"/>
  <c r="S135" i="39"/>
  <c r="S146" i="39"/>
  <c r="S219" i="39"/>
  <c r="S98" i="39"/>
  <c r="S184" i="39"/>
  <c r="S173" i="39"/>
  <c r="S252" i="39"/>
  <c r="S124" i="39"/>
  <c r="S112" i="39"/>
  <c r="E128" i="20"/>
  <c r="E114" i="20"/>
  <c r="E209" i="20"/>
  <c r="E154" i="20"/>
  <c r="E164" i="20"/>
  <c r="E227" i="20"/>
  <c r="E58" i="20"/>
  <c r="E236" i="20"/>
  <c r="E98" i="20"/>
  <c r="E48" i="20"/>
  <c r="E17" i="20"/>
  <c r="E110" i="20"/>
  <c r="E178" i="20"/>
  <c r="E119" i="20"/>
  <c r="E234" i="20"/>
  <c r="E137" i="20"/>
  <c r="E44" i="20"/>
  <c r="E196" i="20"/>
  <c r="E211" i="20"/>
  <c r="E30" i="20"/>
  <c r="E214" i="20"/>
  <c r="E91" i="20"/>
  <c r="E171" i="20"/>
  <c r="E37" i="20"/>
  <c r="E243" i="20"/>
  <c r="E94" i="20"/>
  <c r="E215" i="20"/>
  <c r="E159" i="20"/>
  <c r="E177" i="20"/>
  <c r="E54" i="20"/>
  <c r="E25" i="20"/>
  <c r="E221" i="20"/>
  <c r="E21" i="20"/>
  <c r="E36" i="20"/>
  <c r="E16" i="20"/>
  <c r="E26" i="20"/>
  <c r="E231" i="20"/>
  <c r="E78" i="20"/>
  <c r="E59" i="20"/>
  <c r="E104" i="20"/>
  <c r="E208" i="20"/>
  <c r="E96" i="20"/>
  <c r="E77" i="20"/>
  <c r="E113" i="20"/>
  <c r="E70" i="20"/>
  <c r="E186" i="20"/>
  <c r="E150" i="20"/>
  <c r="E99" i="20"/>
  <c r="E190" i="20"/>
  <c r="E206" i="20"/>
  <c r="E56" i="20"/>
  <c r="E248" i="20"/>
  <c r="E46" i="20"/>
  <c r="E103" i="20"/>
  <c r="E141" i="20"/>
  <c r="E62" i="20"/>
  <c r="S33" i="39"/>
  <c r="S168" i="39"/>
  <c r="S138" i="39"/>
  <c r="S217" i="39"/>
  <c r="S193" i="39"/>
  <c r="S153" i="39"/>
  <c r="S227" i="39"/>
  <c r="S71" i="39"/>
  <c r="S157" i="39"/>
  <c r="S209" i="39"/>
  <c r="S240" i="39"/>
  <c r="S24" i="39"/>
  <c r="S114" i="39"/>
  <c r="S111" i="39"/>
  <c r="S88" i="39"/>
  <c r="S149" i="39"/>
  <c r="S152" i="39"/>
  <c r="S91" i="39"/>
  <c r="S115" i="39"/>
  <c r="S140" i="39"/>
  <c r="S150" i="39"/>
  <c r="S73" i="39"/>
  <c r="S221" i="39"/>
  <c r="S127" i="39"/>
  <c r="S145" i="39"/>
  <c r="S223" i="39"/>
  <c r="S31" i="39"/>
  <c r="S19" i="39"/>
  <c r="S11" i="39"/>
  <c r="S167" i="39"/>
  <c r="S106" i="39"/>
  <c r="S48" i="39"/>
  <c r="S18" i="39"/>
  <c r="S38" i="39"/>
  <c r="S180" i="39"/>
  <c r="S195" i="39"/>
  <c r="S165" i="39"/>
  <c r="S253" i="39"/>
  <c r="S35" i="39"/>
  <c r="S120" i="39"/>
  <c r="S251" i="39"/>
  <c r="S203" i="39"/>
  <c r="S75" i="39"/>
  <c r="S16" i="39"/>
  <c r="S222" i="39"/>
  <c r="S68" i="39"/>
  <c r="S176" i="39"/>
  <c r="S123" i="39"/>
  <c r="S126" i="39"/>
  <c r="S228" i="39"/>
  <c r="S183" i="39"/>
  <c r="S170" i="39"/>
  <c r="S248" i="39"/>
  <c r="S131" i="39"/>
  <c r="S134" i="39"/>
  <c r="S29" i="39"/>
  <c r="S119" i="39"/>
  <c r="S79" i="39"/>
  <c r="S82" i="39"/>
  <c r="S6" i="39"/>
  <c r="S234" i="39"/>
  <c r="S245" i="39"/>
  <c r="S160" i="39"/>
  <c r="S166" i="39"/>
  <c r="S174" i="39"/>
  <c r="S47" i="39"/>
  <c r="S229" i="39"/>
  <c r="S247" i="39"/>
  <c r="S50" i="39"/>
  <c r="S164" i="39"/>
  <c r="S76" i="39"/>
  <c r="S118" i="39"/>
  <c r="S175" i="39"/>
  <c r="S17" i="39"/>
  <c r="S187" i="39"/>
  <c r="S95" i="39"/>
  <c r="S213" i="39"/>
  <c r="S81" i="39"/>
  <c r="S122" i="39"/>
  <c r="S207" i="39"/>
  <c r="S235" i="39"/>
  <c r="S199" i="39"/>
  <c r="S49" i="39"/>
  <c r="S151" i="39"/>
  <c r="S241" i="39"/>
  <c r="S99" i="39"/>
  <c r="S12" i="39"/>
  <c r="S4" i="39"/>
  <c r="E111" i="20"/>
  <c r="E250" i="20"/>
  <c r="E225" i="20"/>
  <c r="E199" i="20"/>
  <c r="E105" i="20"/>
  <c r="E42" i="20"/>
  <c r="E87" i="20"/>
  <c r="E50" i="20"/>
  <c r="E219" i="20"/>
  <c r="E140" i="20"/>
  <c r="E223" i="20"/>
  <c r="E174" i="20"/>
  <c r="E83" i="20"/>
  <c r="E108" i="20"/>
  <c r="E88" i="20"/>
  <c r="E53" i="20"/>
  <c r="E238" i="20"/>
  <c r="E258" i="20"/>
  <c r="E135" i="20"/>
  <c r="E31" i="20"/>
  <c r="E74" i="20"/>
  <c r="E161" i="20"/>
  <c r="E193" i="20"/>
  <c r="E188" i="20"/>
  <c r="E118" i="20"/>
  <c r="E237" i="20"/>
  <c r="E176" i="20"/>
  <c r="E64" i="20"/>
  <c r="E182" i="20"/>
  <c r="E28" i="20"/>
  <c r="E253" i="20"/>
  <c r="E189" i="20"/>
  <c r="E169" i="20"/>
  <c r="E41" i="20"/>
  <c r="E202" i="20"/>
  <c r="E241" i="20"/>
  <c r="E151" i="20"/>
  <c r="E23" i="20"/>
  <c r="E245" i="20"/>
  <c r="E212" i="20"/>
  <c r="E179" i="20"/>
  <c r="E34" i="20"/>
  <c r="E81" i="20"/>
  <c r="E138" i="20"/>
  <c r="E63" i="20"/>
  <c r="E252" i="20"/>
  <c r="E85" i="20"/>
  <c r="E172" i="20"/>
  <c r="E134" i="20"/>
  <c r="E239" i="20"/>
  <c r="E18" i="20"/>
  <c r="E97" i="20"/>
  <c r="E33" i="20"/>
  <c r="E220" i="20"/>
  <c r="E162" i="20"/>
  <c r="E32" i="20"/>
  <c r="E124" i="20"/>
  <c r="E185" i="20"/>
  <c r="E217" i="20"/>
  <c r="E194" i="20"/>
  <c r="E153" i="20"/>
  <c r="E20" i="20"/>
  <c r="E131" i="20"/>
  <c r="E233" i="20"/>
  <c r="E123" i="20"/>
  <c r="E168" i="20"/>
  <c r="E240" i="20"/>
  <c r="E146" i="20"/>
  <c r="E95" i="20"/>
  <c r="E115" i="20"/>
  <c r="E167" i="20"/>
  <c r="E142" i="20"/>
  <c r="E230" i="20"/>
  <c r="E116" i="20"/>
  <c r="E184" i="20"/>
  <c r="E90" i="20"/>
  <c r="E148" i="20"/>
  <c r="E121" i="20"/>
  <c r="E257" i="20"/>
  <c r="E60" i="20"/>
  <c r="E86" i="20"/>
  <c r="E144" i="20"/>
  <c r="AA4" i="6"/>
  <c r="AA3" i="6" l="1"/>
  <c r="I26" i="22" s="1"/>
  <c r="J10"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BQ43" authorId="0" shapeId="0" xr:uid="{00000000-0006-0000-0100-000001000000}">
      <text>
        <r>
          <rPr>
            <b/>
            <sz val="9"/>
            <color indexed="81"/>
            <rFont val="Tahoma"/>
            <family val="2"/>
          </rPr>
          <t>ALTA</t>
        </r>
      </text>
    </comment>
    <comment ref="BJ52" authorId="0" shapeId="0" xr:uid="{00000000-0006-0000-0100-000002000000}">
      <text>
        <r>
          <rPr>
            <b/>
            <sz val="9"/>
            <color indexed="81"/>
            <rFont val="Tahoma"/>
            <family val="2"/>
          </rPr>
          <t>ALTA</t>
        </r>
      </text>
    </comment>
    <comment ref="AW69" authorId="0" shapeId="0" xr:uid="{00000000-0006-0000-0100-000003000000}">
      <text>
        <r>
          <rPr>
            <b/>
            <sz val="9"/>
            <color indexed="81"/>
            <rFont val="Tahoma"/>
            <family val="2"/>
          </rPr>
          <t>AGREGADO 26/04/2024</t>
        </r>
      </text>
    </comment>
    <comment ref="AX69" authorId="0" shapeId="0" xr:uid="{00000000-0006-0000-0100-000004000000}">
      <text>
        <r>
          <rPr>
            <b/>
            <sz val="9"/>
            <color indexed="81"/>
            <rFont val="Tahoma"/>
            <family val="2"/>
          </rPr>
          <t>AGREGADO 26/04/2024</t>
        </r>
      </text>
    </comment>
    <comment ref="BG127" authorId="0" shapeId="0" xr:uid="{00000000-0006-0000-0100-000005000000}">
      <text>
        <r>
          <rPr>
            <b/>
            <sz val="9"/>
            <color indexed="81"/>
            <rFont val="Tahoma"/>
            <family val="2"/>
          </rPr>
          <t>ALTA</t>
        </r>
      </text>
    </comment>
    <comment ref="BJ127" authorId="0" shapeId="0" xr:uid="{00000000-0006-0000-0100-000006000000}">
      <text>
        <r>
          <rPr>
            <b/>
            <sz val="9"/>
            <color indexed="81"/>
            <rFont val="Tahoma"/>
            <charset val="1"/>
          </rPr>
          <t>AGREGADO</t>
        </r>
      </text>
    </comment>
    <comment ref="B231" authorId="0" shapeId="0" xr:uid="{00000000-0006-0000-0100-000007000000}">
      <text>
        <r>
          <rPr>
            <b/>
            <sz val="9"/>
            <color indexed="81"/>
            <rFont val="Tahoma"/>
          </rPr>
          <t>ING. LEONEL ORTEGA:
FALTA PAGO DE ESPECIAL.</t>
        </r>
        <r>
          <rPr>
            <sz val="9"/>
            <color indexed="81"/>
            <rFont val="Tahoma"/>
          </rPr>
          <t xml:space="preserve">
</t>
        </r>
      </text>
    </comment>
    <comment ref="B237" authorId="0" shapeId="0" xr:uid="{00000000-0006-0000-0100-000008000000}">
      <text>
        <r>
          <rPr>
            <b/>
            <sz val="9"/>
            <color indexed="81"/>
            <rFont val="Tahoma"/>
          </rPr>
          <t>ING. LEONEL ORTEGA:</t>
        </r>
        <r>
          <rPr>
            <sz val="9"/>
            <color indexed="81"/>
            <rFont val="Tahoma"/>
          </rPr>
          <t xml:space="preserve">
FALTA PAGO DE ESPECIAL.</t>
        </r>
      </text>
    </comment>
  </commentList>
</comments>
</file>

<file path=xl/sharedStrings.xml><?xml version="1.0" encoding="utf-8"?>
<sst xmlns="http://schemas.openxmlformats.org/spreadsheetml/2006/main" count="3049" uniqueCount="545">
  <si>
    <t>N.</t>
  </si>
  <si>
    <t>SEM.</t>
  </si>
  <si>
    <t>MATRICULA</t>
  </si>
  <si>
    <t>NOMBRE</t>
  </si>
  <si>
    <t xml:space="preserve">MATERIA </t>
  </si>
  <si>
    <t>DOCENTE</t>
  </si>
  <si>
    <t xml:space="preserve">CVE.OFI.    </t>
  </si>
  <si>
    <t xml:space="preserve">GRUPO  </t>
  </si>
  <si>
    <t>CR</t>
  </si>
  <si>
    <t>LUNES</t>
  </si>
  <si>
    <t>MARTES</t>
  </si>
  <si>
    <t>MIERCOLES</t>
  </si>
  <si>
    <t>JUEVES</t>
  </si>
  <si>
    <t>VIERNES</t>
  </si>
  <si>
    <t>SÁBADO</t>
  </si>
  <si>
    <t>FECHA:</t>
  </si>
  <si>
    <t>ALUMNO:</t>
  </si>
  <si>
    <t>N. CONTROL:</t>
  </si>
  <si>
    <t>SEMESTRE:</t>
  </si>
  <si>
    <t>CRÉDITOS:</t>
  </si>
  <si>
    <t>PLAN DE ESTUDIOS</t>
  </si>
  <si>
    <t>CARRERA</t>
  </si>
  <si>
    <t>CURP</t>
  </si>
  <si>
    <t>ESTADO</t>
  </si>
  <si>
    <t>DIRECCIÓN</t>
  </si>
  <si>
    <t>CALLE</t>
  </si>
  <si>
    <t>MUNICIPIO/CIUDAD</t>
  </si>
  <si>
    <t>C. P.</t>
  </si>
  <si>
    <t>MATERIA</t>
  </si>
  <si>
    <t>SOLICITUD DE CARGA ACADÉMICA</t>
  </si>
  <si>
    <t>N. CONTROL</t>
  </si>
  <si>
    <t>DATOS PERSONALES</t>
  </si>
  <si>
    <t>NOMBRE DEL ALUMNO</t>
  </si>
  <si>
    <t>FECHA</t>
  </si>
  <si>
    <t>N. INTERIOR</t>
  </si>
  <si>
    <t>TELEFÓNO</t>
  </si>
  <si>
    <t># INT.</t>
  </si>
  <si>
    <t># EXT.</t>
  </si>
  <si>
    <t>COMUNIDAD</t>
  </si>
  <si>
    <t>SEMESTRE SOLICITADO</t>
  </si>
  <si>
    <t>TURNO</t>
  </si>
  <si>
    <t>R= curso de repetición</t>
  </si>
  <si>
    <t>E= curso especial</t>
  </si>
  <si>
    <t>G-O= curso global normal</t>
  </si>
  <si>
    <t>O= curso ordinario</t>
  </si>
  <si>
    <t>G-R= curso global ordinario</t>
  </si>
  <si>
    <t>PERIODO:</t>
  </si>
  <si>
    <t>TURNO
MATUTINO
VESPERTINO
MIXTO</t>
  </si>
  <si>
    <t>Estoy consciente que mis datos personales son recabados y utilizados con fines académicos, administrativos  y/o de operación, por lo que autorizo al Instituto Tecnológico Superior de Tlaxco utilizarlos para los fines detallados en el Aviso de Privacidad proporcionados por esta Institución. Así mismo estoy consciente que cualquier cambio de la Política de Privacidad podrá efectuarse por esta Institución en cualquier momento y estará disponible en: http://www.itstlaxco.edu.mx. 
Bajo protesta de decir la verdad, manifiesto que los datos proporcionados en el presente documento son verdaderos, y en caso contrario, me sujetare a lo que marcan las disposiciones jurídicas internas de la institución.</t>
  </si>
  <si>
    <t>TLAXCALA</t>
  </si>
  <si>
    <t>HORARIO</t>
  </si>
  <si>
    <t>Total materias</t>
  </si>
  <si>
    <t>ORDINARIO</t>
  </si>
  <si>
    <t>REPETICIÓN</t>
  </si>
  <si>
    <t>ESPECIAL</t>
  </si>
  <si>
    <t>DATOS ACADÉMICOS</t>
  </si>
  <si>
    <t xml:space="preserve">  </t>
  </si>
  <si>
    <t>-</t>
  </si>
  <si>
    <t>CRÉDITOS SOLICITADOS</t>
  </si>
  <si>
    <t xml:space="preserve"> </t>
  </si>
  <si>
    <t>SEM</t>
  </si>
  <si>
    <t>CLAVE</t>
  </si>
  <si>
    <t>H T</t>
  </si>
  <si>
    <t xml:space="preserve">HP </t>
  </si>
  <si>
    <t>HP</t>
  </si>
  <si>
    <t>U</t>
  </si>
  <si>
    <t>HT</t>
  </si>
  <si>
    <t>Inscritos</t>
  </si>
  <si>
    <t xml:space="preserve">TIPO DE CURSO </t>
  </si>
  <si>
    <t>CARGA ACADÉMICA DEL ALUMNO(A)</t>
  </si>
  <si>
    <t>TIPO DE CURSO</t>
  </si>
  <si>
    <t>N. S. S.</t>
  </si>
  <si>
    <t>TEL. CEL.</t>
  </si>
  <si>
    <t>TEL. CASA</t>
  </si>
  <si>
    <t>NUM. EXT.</t>
  </si>
  <si>
    <t>NUM. INT</t>
  </si>
  <si>
    <t>COLONIA/COMUNIDAD</t>
  </si>
  <si>
    <t>PARENTESCO</t>
  </si>
  <si>
    <t>EN CASO DE EMERGENCIA</t>
  </si>
  <si>
    <t>NÚMERO DE TELEFÓNO</t>
  </si>
  <si>
    <t>E-MAIL</t>
  </si>
  <si>
    <t>O</t>
  </si>
  <si>
    <t>AULA</t>
  </si>
  <si>
    <t>B</t>
  </si>
  <si>
    <t>#</t>
  </si>
  <si>
    <t>NOMBRE DE LA ASIGNATURA</t>
  </si>
  <si>
    <t>GRUPO</t>
  </si>
  <si>
    <t>CURSO</t>
  </si>
  <si>
    <t xml:space="preserve">ALTA </t>
  </si>
  <si>
    <t>BAJA</t>
  </si>
  <si>
    <t>Nombre:</t>
  </si>
  <si>
    <t>N. control</t>
  </si>
  <si>
    <t xml:space="preserve">IE (     ) IGE (     ) IL (     ) IM (     ) IQ (     )  </t>
  </si>
  <si>
    <t>SEMESTRE</t>
  </si>
  <si>
    <t>INSTITUTO TECNOLÓGICO SUPERIOR DE TLAXCO
SOLICITUD DE ALTAS Y BAJAS</t>
  </si>
  <si>
    <t>FIRMA DEL SOLICITANTE</t>
  </si>
  <si>
    <t>FIRMA DE AUTORIZACIÓN 
DEL JEFE DE DIVISIÓN</t>
  </si>
  <si>
    <t>MATUTINO</t>
  </si>
  <si>
    <t>Créditos</t>
  </si>
  <si>
    <t>UN</t>
  </si>
  <si>
    <t>INSCRITOS</t>
  </si>
  <si>
    <t>INGENIERÍA ELECTROMECÁNICA</t>
  </si>
  <si>
    <t>No.</t>
  </si>
  <si>
    <t>TOTOLAC</t>
  </si>
  <si>
    <t>C1701067</t>
  </si>
  <si>
    <t>PAREDES PEREZ GUSTAVO</t>
  </si>
  <si>
    <t>INSCRITO</t>
  </si>
  <si>
    <t>ING. RAMIRO REYES RAMÍREZ
JEFE DE DIVISIÓN DE INGENIERÍA ELECTROMECÁNICA</t>
  </si>
  <si>
    <t>Ing. Ramiro Reyes Ramírez
Jefe de División de Ingeniería Electromecánica</t>
  </si>
  <si>
    <t>VERANO 2019</t>
  </si>
  <si>
    <t>LOS REYES QUIAHUIXTLAN</t>
  </si>
  <si>
    <t>AV. QUIAHUIXTLAN</t>
  </si>
  <si>
    <t>INGENIERÍA ELECTROMECÁNICA 7</t>
  </si>
  <si>
    <t xml:space="preserve">12:00 - 14:00 </t>
  </si>
  <si>
    <t xml:space="preserve">10:00 - 12:00 </t>
  </si>
  <si>
    <t>-----------</t>
  </si>
  <si>
    <t>8:00 - 11:00</t>
  </si>
  <si>
    <t xml:space="preserve">  8:00  -  10:00 </t>
  </si>
  <si>
    <t>8:00 - 10:00</t>
  </si>
  <si>
    <t>12:00 - 14:00</t>
  </si>
  <si>
    <t>10:00 - 12:00</t>
  </si>
  <si>
    <t>11:00 - 13:00</t>
  </si>
  <si>
    <t>13:00 - 16:00</t>
  </si>
  <si>
    <t>15_00 - 16:00</t>
  </si>
  <si>
    <t>8:00 - 9:00</t>
  </si>
  <si>
    <t>15:00 - 16:00</t>
  </si>
  <si>
    <t>13:00 - 15:00</t>
  </si>
  <si>
    <t>14:00 - 16:00</t>
  </si>
  <si>
    <t>14:00 - 15:00
16:00 - 20:00</t>
  </si>
  <si>
    <t>9:00 - 11:00</t>
  </si>
  <si>
    <t>7:00 - 9:00</t>
  </si>
  <si>
    <t>9:00 - 10:00</t>
  </si>
  <si>
    <t>10:00 - 11:00</t>
  </si>
  <si>
    <t>11:00 - 12:00</t>
  </si>
  <si>
    <t>12:00 - 15:00</t>
  </si>
  <si>
    <t>10:00 - 13:00</t>
  </si>
  <si>
    <t>15:00 - 17:00</t>
  </si>
  <si>
    <t>10:00 - 11:00
13:00 - 15:00</t>
  </si>
  <si>
    <t>15:000 - 16:00</t>
  </si>
  <si>
    <t>11:00 - 14:00</t>
  </si>
  <si>
    <t>12:00 - 13:00</t>
  </si>
  <si>
    <t>Modalidad</t>
  </si>
  <si>
    <t>ALUMNOS INSCRITOS</t>
  </si>
  <si>
    <t xml:space="preserve">FISICA </t>
  </si>
  <si>
    <t>ENV</t>
  </si>
  <si>
    <t>DIGTAL</t>
  </si>
  <si>
    <t>CAP</t>
  </si>
  <si>
    <t>REC</t>
  </si>
  <si>
    <t>LOGISTICA</t>
  </si>
  <si>
    <t>PAGO</t>
  </si>
  <si>
    <t>LIC. ROBERTO CARRILLO ORTEGA</t>
  </si>
  <si>
    <t>LOC-0919</t>
  </si>
  <si>
    <t>ACF-0901</t>
  </si>
  <si>
    <t>LOC-0913</t>
  </si>
  <si>
    <t>LOH-0909</t>
  </si>
  <si>
    <t>AEC-1018</t>
  </si>
  <si>
    <t>ACA-9007</t>
  </si>
  <si>
    <t>INGENIERÍA EN LOGÍSTICA                                                                                                                              AGO-DIC 2024</t>
  </si>
  <si>
    <t>ILOG-1°A</t>
  </si>
  <si>
    <t xml:space="preserve">INTRODUCCIÓN A LA INGENIERÍA EN LOGÍSTICA </t>
  </si>
  <si>
    <t xml:space="preserve">CÁLCULO DIFERENCIAL </t>
  </si>
  <si>
    <t xml:space="preserve">FUNDAMENTO DE ADMINISTRACIÓN </t>
  </si>
  <si>
    <t xml:space="preserve">DIBUJO ASISTIDO POR COMPUTADORA </t>
  </si>
  <si>
    <t xml:space="preserve">ECONOMÍA </t>
  </si>
  <si>
    <t xml:space="preserve">TALLER DE ÉTICA </t>
  </si>
  <si>
    <t xml:space="preserve">ING. NORMA BELEM REYES DIAZ </t>
  </si>
  <si>
    <t>ING. JOSE FRANCISCO PINEDA PÉREZ</t>
  </si>
  <si>
    <t>M.E RENE PÉREZ MARTINEZ</t>
  </si>
  <si>
    <t xml:space="preserve">LIC. CELIA MUÑOZ HERNANDEZ </t>
  </si>
  <si>
    <t>ILOG-3°A</t>
  </si>
  <si>
    <t>ILOG-3°B</t>
  </si>
  <si>
    <t>ILOG-4°B</t>
  </si>
  <si>
    <t>ILOG-5°A</t>
  </si>
  <si>
    <t>ILOG-5°B</t>
  </si>
  <si>
    <t>ILOG-6°B</t>
  </si>
  <si>
    <t>ILOG-7°A</t>
  </si>
  <si>
    <t>ILOG-7°B</t>
  </si>
  <si>
    <t>LOC-0903</t>
  </si>
  <si>
    <t>AEF-1024</t>
  </si>
  <si>
    <t>AEF-1042</t>
  </si>
  <si>
    <t>LOF-0912</t>
  </si>
  <si>
    <t>LOC-0929</t>
  </si>
  <si>
    <t>LOC-0911</t>
  </si>
  <si>
    <t>LOC-0905</t>
  </si>
  <si>
    <t>AEF-1025</t>
  </si>
  <si>
    <t>LOE-0921</t>
  </si>
  <si>
    <t xml:space="preserve">LOJ--0917 </t>
  </si>
  <si>
    <t>ACA-0909</t>
  </si>
  <si>
    <t>AED-1044</t>
  </si>
  <si>
    <t xml:space="preserve">LOF-0901 </t>
  </si>
  <si>
    <t>LOC-0907</t>
  </si>
  <si>
    <t>LOF-0931</t>
  </si>
  <si>
    <t>LOE--0922</t>
  </si>
  <si>
    <t>LOD-0923</t>
  </si>
  <si>
    <t>LOD-0915</t>
  </si>
  <si>
    <t>LOE-0924</t>
  </si>
  <si>
    <t>AEC-1037</t>
  </si>
  <si>
    <t>LOF-0918</t>
  </si>
  <si>
    <t>LOH-0904</t>
  </si>
  <si>
    <t>AED-1030</t>
  </si>
  <si>
    <t>LOC-0916</t>
  </si>
  <si>
    <t>CADENA DE SUMINISTRO</t>
  </si>
  <si>
    <t>ESTADÍSTICA INFERENCIAL I</t>
  </si>
  <si>
    <t xml:space="preserve">MECÁNICA CLÁSICA </t>
  </si>
  <si>
    <t xml:space="preserve">FINANZAS </t>
  </si>
  <si>
    <t xml:space="preserve">TIPOLOGÍA DEL PRODUCTO </t>
  </si>
  <si>
    <t xml:space="preserve">ENTORNO ECONÓMICO </t>
  </si>
  <si>
    <t xml:space="preserve">COMPRAS </t>
  </si>
  <si>
    <t>ESTADÍSTICA INFERENCIAL II</t>
  </si>
  <si>
    <t>INVESTIGACIÓN DE OPERACIONES I</t>
  </si>
  <si>
    <t xml:space="preserve">SEGURIDAD E HIGIENE </t>
  </si>
  <si>
    <t>TALLER DE INVESTIGACIÓN  I</t>
  </si>
  <si>
    <t xml:space="preserve">MERCADOTECNIA </t>
  </si>
  <si>
    <t xml:space="preserve">ALMACENES </t>
  </si>
  <si>
    <t xml:space="preserve">CULTURA DE LA CALIDAD </t>
  </si>
  <si>
    <t>TALLER DE INVESTIGACIÓN I</t>
  </si>
  <si>
    <t xml:space="preserve">TRAFICO Y TRANSPORTE </t>
  </si>
  <si>
    <t>TRAFICO Y TRANSPORTE</t>
  </si>
  <si>
    <t>INVESTIGACION DE OPERACIONES II</t>
  </si>
  <si>
    <t xml:space="preserve">LEGISLACION ADUANERA </t>
  </si>
  <si>
    <t xml:space="preserve">GEOGRAFIA PARA EL TRANSPORTE </t>
  </si>
  <si>
    <t xml:space="preserve">MODELOS DE  SIMULACIÓN Y LOGISTICA </t>
  </si>
  <si>
    <t xml:space="preserve">INGENIERIA ECONÓMICA </t>
  </si>
  <si>
    <t xml:space="preserve">INNOVACIÓN </t>
  </si>
  <si>
    <t xml:space="preserve">COMERCIO INTERNACIONAL </t>
  </si>
  <si>
    <t xml:space="preserve">FORMULACIÓN Y EVALUACIÓN DE PROYECTOS </t>
  </si>
  <si>
    <t xml:space="preserve">GESTION DE PROYECTOS </t>
  </si>
  <si>
    <t>DR. ORLANDO IRVING MENDEZ RIVERA</t>
  </si>
  <si>
    <t>C.P. JUANA CJUANA COPALCUA CRUZ</t>
  </si>
  <si>
    <t xml:space="preserve">DRA. MARIA TOMASA JUAREZ TEPEPA </t>
  </si>
  <si>
    <t xml:space="preserve">DRA. HILDA FLORES FLORES </t>
  </si>
  <si>
    <t xml:space="preserve">DR. PEDRO PEREZ VELAZQUEZ </t>
  </si>
  <si>
    <t>ING. SHADAI PAULETH MARQUEZ TAMAYO</t>
  </si>
  <si>
    <t>FATIMA GUADALUPE ARROYO LOPEZ</t>
  </si>
  <si>
    <t>C2403045</t>
  </si>
  <si>
    <t>C2403057</t>
  </si>
  <si>
    <t>C2403058</t>
  </si>
  <si>
    <t>A</t>
  </si>
  <si>
    <t>BRISA AMAIRANY VIVO ROMERO</t>
  </si>
  <si>
    <t>MAYRET WENDOLYNE HERNANDEZ ROMERO</t>
  </si>
  <si>
    <t>MARCO ANTONIO SANCHEZ ALONSO</t>
  </si>
  <si>
    <t>ANETH VANESSA RAMIREZ ROMANO</t>
  </si>
  <si>
    <t>DAYANA HERNANDEZ MEJIA</t>
  </si>
  <si>
    <t>ALDO FRANCISCO LUNA HERNANDEZ</t>
  </si>
  <si>
    <t>AXEL HERNANDEZ JUAREZ</t>
  </si>
  <si>
    <t>ESMERALDA CASTILLA CABRERA</t>
  </si>
  <si>
    <t>MONSERRAT NAOMI COCA HERNANDEZ</t>
  </si>
  <si>
    <t>BRAYAN ARTURO DURAN RODRIGUEZ</t>
  </si>
  <si>
    <t>CLAUDIA MENDEZ MUÑIZ</t>
  </si>
  <si>
    <t>ESTEFANI MANCILLA MUNGUIA</t>
  </si>
  <si>
    <t>LEONARDO HUERTA RAMIREZ</t>
  </si>
  <si>
    <t>ROBERTO CARLOS MUÑOZ ORTEGA</t>
  </si>
  <si>
    <t>YULIANA COCOLETZI PORTILLA</t>
  </si>
  <si>
    <t>ANA LIZETH SANTES GARCIA</t>
  </si>
  <si>
    <t>ANAHI ORTEGA PINEDA</t>
  </si>
  <si>
    <t>PAMELA ORDOÑEZ CID</t>
  </si>
  <si>
    <t>LEONARDO QUIRIZ HERNANDEZ</t>
  </si>
  <si>
    <t>JUAN DE DIOS CASTILLO HUERTA</t>
  </si>
  <si>
    <t>MICHELLE CORTES MEJIA</t>
  </si>
  <si>
    <t>LUIS ROBERTO LEON GOROSPE</t>
  </si>
  <si>
    <t>YAMILE CASTAÑEDA PORTILLO</t>
  </si>
  <si>
    <t>SANTIAGO HERNANDEZ GRANDE</t>
  </si>
  <si>
    <t>MARIA CECILIA HERNANDEZ LOPEZ</t>
  </si>
  <si>
    <t>KARLA YARELI RODRIGUEZ GOMEZ</t>
  </si>
  <si>
    <t>KATYA SELENA SANCHEZ RODRIGUEZ</t>
  </si>
  <si>
    <t>EVELIN HERNANDEZ PEREZ</t>
  </si>
  <si>
    <t xml:space="preserve">FERNANDO TAPIA VAZQUEZ </t>
  </si>
  <si>
    <t>JOSE GUILLERMO CARRILLO ALTAMIRANO</t>
  </si>
  <si>
    <t>ALONDRA ROQUE RODRIGUEZ</t>
  </si>
  <si>
    <t>JATZIRI ADILIA PALAFOX HUELITL</t>
  </si>
  <si>
    <t>FERNANDO GUZMAN PEREZ</t>
  </si>
  <si>
    <t>MONICA CUAMATZI LIMA</t>
  </si>
  <si>
    <t>XIMENA GUZMAN MUÑOZ</t>
  </si>
  <si>
    <t>JOSE VAZQUEZ RAMIREZ</t>
  </si>
  <si>
    <t>ANGELICA VEGA CERVANTES</t>
  </si>
  <si>
    <t>KAREN HUERTA ROMERO</t>
  </si>
  <si>
    <t>JACOBO MARTINEZ HERNANDEZ</t>
  </si>
  <si>
    <t>PAULINA ROSALIA BOLAÑOS MENDEZ</t>
  </si>
  <si>
    <t>DAVID ALARCON MARTINEZ</t>
  </si>
  <si>
    <t>JONATHAN ANGEL CORTES VILLALBA</t>
  </si>
  <si>
    <t>MELANI MARIANA GALAVIZ PEREZ</t>
  </si>
  <si>
    <t>ARMANDO VAZQUEZ PEREZ</t>
  </si>
  <si>
    <t>MARTHA TERESA DAVILA LOPEZ</t>
  </si>
  <si>
    <t>GUADALUPE PAOLA CID HERNANDEZ</t>
  </si>
  <si>
    <t>HUGO CRUZ GEORGIS</t>
  </si>
  <si>
    <t>ARIANA VAZQUEZ GARCIA</t>
  </si>
  <si>
    <t>EDGAR PALAFOX HERNANDEZ</t>
  </si>
  <si>
    <t>YURIDIA PAREDES RAMOS</t>
  </si>
  <si>
    <t>CARLOS DANIEL HERRERA MAGALLANES</t>
  </si>
  <si>
    <t>VIRIDIANA GARCIA VAZQUEZ</t>
  </si>
  <si>
    <t>SARAHI RODRIGUEZ AGIS</t>
  </si>
  <si>
    <t>EDUARDO ARGENIS ZAMORA CARBALLO</t>
  </si>
  <si>
    <t>LUIS ANGEL VEGA TAMAYO</t>
  </si>
  <si>
    <t>MARCO ANTONIO FLORES MUNIVE</t>
  </si>
  <si>
    <t>EDUARDO ZUÑIGA GOMEZ</t>
  </si>
  <si>
    <t>SULY STEFANY MARQUEZ LEON</t>
  </si>
  <si>
    <t>ALBERTO CUAPIO ATRIANO</t>
  </si>
  <si>
    <t>DIANA SAIDI DIAZ VERGARA</t>
  </si>
  <si>
    <t>JUANA MACIAS ARELLANO</t>
  </si>
  <si>
    <t>PAOLA DIANA AVILA LOPEZ</t>
  </si>
  <si>
    <t>JOSE LUIS GARCIA RAMIREZ</t>
  </si>
  <si>
    <t>ANGELICA LARA AGUILAR</t>
  </si>
  <si>
    <t>P</t>
  </si>
  <si>
    <t>BDMT/002/2024</t>
  </si>
  <si>
    <t>ELIAS JAUDY DELGADO HERNANDEZ</t>
  </si>
  <si>
    <t>CARLOS RODRIGUEZ LOPEZ</t>
  </si>
  <si>
    <t>SEBASTIAN PEDRAZA CARMONA</t>
  </si>
  <si>
    <t>LUCIA CARRETO SANTACRUZ</t>
  </si>
  <si>
    <t>ANA KAREN CARRETO SANTACRUZ</t>
  </si>
  <si>
    <t>BDMT/001/2024</t>
  </si>
  <si>
    <t>MAURO ULISES GRANDE LEON</t>
  </si>
  <si>
    <t>EDUARDO HERNANDEZ GARCIA</t>
  </si>
  <si>
    <t>VANESSA DANIELA SANCHEZ MAYA</t>
  </si>
  <si>
    <t>VIRIDIANA VAZQUEZ HERNANDEZ</t>
  </si>
  <si>
    <t>FERNANDO PEREZ AGUILA</t>
  </si>
  <si>
    <t>EDUARDO CORDERO LOPEZ</t>
  </si>
  <si>
    <t>SANDRA ANGELICA HERRERA ARROYO</t>
  </si>
  <si>
    <t>FREDY LEON REYES</t>
  </si>
  <si>
    <t>ALBERTO MONTIEL HERNANDEZ</t>
  </si>
  <si>
    <t>CRISTHIAN ANGEL VARGAS JIMENEZ</t>
  </si>
  <si>
    <t>HECTOR VAZQUEZ GONZALEZ</t>
  </si>
  <si>
    <t>CONVENIO HOVOMEX</t>
  </si>
  <si>
    <t>ISRAEL TLAPALAMATL ACOSTA</t>
  </si>
  <si>
    <t>MARLENE BAEZ BAEZ</t>
  </si>
  <si>
    <t>JOSE GENARO ARROYO GONZALEZ</t>
  </si>
  <si>
    <t>JOSUE MUÑOZ FERNANDEZ</t>
  </si>
  <si>
    <t>BRIGITH NIETO HERNANDEZ</t>
  </si>
  <si>
    <t>JENNIFER HERNANDEZ HINOJO</t>
  </si>
  <si>
    <t>LUIS ALBERTO HERNANDEZ LOPEZ</t>
  </si>
  <si>
    <t>KEVIN REYES HERNANDEZ</t>
  </si>
  <si>
    <t>GUSTAVO GARCIA HERNANDEZ</t>
  </si>
  <si>
    <t>FERNANDA MENDEZ SUAREZ</t>
  </si>
  <si>
    <t>RODRIGO VAZQUEZ HERNANDEZ</t>
  </si>
  <si>
    <t>DULCE TANIA ROJANO FERNANDEZ</t>
  </si>
  <si>
    <t>ANTHONY WILLIANS LARA RAMIREZ</t>
  </si>
  <si>
    <t>MARIA ISABEL TLAHUITZO LUNA</t>
  </si>
  <si>
    <t>MARIA FERNANDA GUZMAN TORRES</t>
  </si>
  <si>
    <t>CRISTIAN VAZQUEZ MOYA</t>
  </si>
  <si>
    <t>AMERICA ROMERO RODRIGUEZ</t>
  </si>
  <si>
    <t>ANGEL EMMANUEL SANCHEZ HUERTA</t>
  </si>
  <si>
    <t>TONANTZIN MONTSERRAT OLVERA SANCHEZ</t>
  </si>
  <si>
    <t>BID/008/2024</t>
  </si>
  <si>
    <t>JUANITA GONZALEZ RODRIGUEZ</t>
  </si>
  <si>
    <t>MARIA FERNANDA HUERTA LIRA</t>
  </si>
  <si>
    <t>YEREMY HERNANDEZ BRIONES</t>
  </si>
  <si>
    <t>ANA CELESTE HERNANDEZ SUAREZ</t>
  </si>
  <si>
    <t>ANAHI CALDERON GONZALEZ</t>
  </si>
  <si>
    <t>FABIAN FERNANDEZ SANCHEZ</t>
  </si>
  <si>
    <t>ARIEL ALEJANDRO HERNANDEZ PEREZ</t>
  </si>
  <si>
    <t>MARCO ANTONIO LUNA MOTA</t>
  </si>
  <si>
    <t>ARTURO ALFREDO CUAXILOTL ARAGON</t>
  </si>
  <si>
    <t>MISAEL ZACAMOLPA SALGADO</t>
  </si>
  <si>
    <t>ELSY JOANA FERNANDEZ NOYA</t>
  </si>
  <si>
    <t>MIRIAM GALAVIZ HERNANDEZ</t>
  </si>
  <si>
    <t>MARIA DEL PILAR BAEZ LOPEZ</t>
  </si>
  <si>
    <t>DIEGO ALONSO LIMA ZAMORA</t>
  </si>
  <si>
    <t>JUAN MANUEL GALAVIZ CORTEZ</t>
  </si>
  <si>
    <t>DANIELA AGUAYO OSORIO</t>
  </si>
  <si>
    <t xml:space="preserve">JOANA YAZBETH LEDEZMA CORTES </t>
  </si>
  <si>
    <t>ITZEL GOMEZ BELTRAN</t>
  </si>
  <si>
    <t>ALONDRA LIZBETH GEORGE CRUZ</t>
  </si>
  <si>
    <t>PRISCILA UBALDO PEREZ</t>
  </si>
  <si>
    <t>MARCO ANTONIO RODRIGUEZ GUTIERREZ</t>
  </si>
  <si>
    <t>CESAR RAUL BAEZ GARCIA</t>
  </si>
  <si>
    <t>JAQUELINE HERNANDEZ ROMERO</t>
  </si>
  <si>
    <t>MARIA LIZETH ARROYO AGUILAR</t>
  </si>
  <si>
    <t>BDMT/004/2024</t>
  </si>
  <si>
    <t>AARON HUERTA ROMERO</t>
  </si>
  <si>
    <t>LUIS ANGEL HERNANDEZ RODRIGUEZ</t>
  </si>
  <si>
    <t>BEX/008/2024</t>
  </si>
  <si>
    <t>MARIANA MORALES MOTA</t>
  </si>
  <si>
    <t>JORGE GONZALEZ SANCHEZ</t>
  </si>
  <si>
    <t>ALELI JAZMIN MUÑOZ HERNANDEZ</t>
  </si>
  <si>
    <t>EMMANUEL RIVERA HERNANDEZ</t>
  </si>
  <si>
    <t>ANGEL PEREZ GARCIA</t>
  </si>
  <si>
    <t>EDUARDO YAHUENTZI GUZMAN</t>
  </si>
  <si>
    <t>BEX/003/2024</t>
  </si>
  <si>
    <t>YULIANA RAMIREZ SANCHEZ</t>
  </si>
  <si>
    <t>RODRIGO LUMBRERAS HERNANDEZ</t>
  </si>
  <si>
    <t>DAIAN ANTONIO GONZALEZ FERMAN</t>
  </si>
  <si>
    <t>CITLALLY NATAREN GALICIA</t>
  </si>
  <si>
    <t>KARLA PAOLA GONZALEZ MONTERO</t>
  </si>
  <si>
    <t>BEX/016/2024</t>
  </si>
  <si>
    <t xml:space="preserve">ITZEL ROMERO JUAREZ </t>
  </si>
  <si>
    <t>p</t>
  </si>
  <si>
    <t>ELVIN JAHIR ARROYO LOPEZ</t>
  </si>
  <si>
    <t>JOSEFINA CONCEPCION MALDONADO NOYOLA</t>
  </si>
  <si>
    <t>ERNESTO SAMUEL MARIE RODRIGUEZ</t>
  </si>
  <si>
    <t>JOHANA BRAVO CARMONA</t>
  </si>
  <si>
    <t>JESUS EMMANUEL ROJAS DIAZ</t>
  </si>
  <si>
    <t>ISSEL ILIANA VAZQUEZ</t>
  </si>
  <si>
    <t>ANA KAREN HERNANDEZ ROMERO</t>
  </si>
  <si>
    <t>MARIA FERNANDA FARFAN CERVANTES</t>
  </si>
  <si>
    <t>C2303016</t>
  </si>
  <si>
    <t>SILVESTRE DE JESUS PEREZ CANALES</t>
  </si>
  <si>
    <t>R</t>
  </si>
  <si>
    <t>JOSÉ ROBERTO JUAREZ VEGA</t>
  </si>
  <si>
    <t>ROSALBA CACERES PIEDRAS</t>
  </si>
  <si>
    <t>JOSUE ARRIETA HERNANDEZ</t>
  </si>
  <si>
    <t>C2203063</t>
  </si>
  <si>
    <t>NEYVELI NERI CANO</t>
  </si>
  <si>
    <t>E2303067</t>
  </si>
  <si>
    <t>NORA ARELI GONZALEZ GONZALEZ</t>
  </si>
  <si>
    <t>E2303010</t>
  </si>
  <si>
    <t>JOSE RAUL MALDONADO ANGULO</t>
  </si>
  <si>
    <t>CATHERIN ARMENTA GARCIA</t>
  </si>
  <si>
    <t>MARCO ANTONIO TECUAPACHO JUAREZ</t>
  </si>
  <si>
    <t>SONIA VARGAS RUIZ</t>
  </si>
  <si>
    <t>ORLANDO EMMANUEL DEL RAZO RAMIREZ</t>
  </si>
  <si>
    <t>C2203062</t>
  </si>
  <si>
    <t>ANA KARINA ISLAS REYES</t>
  </si>
  <si>
    <t>ALEYMI BAEZ MEZA</t>
  </si>
  <si>
    <t>DIANA FLORES LOPEZ</t>
  </si>
  <si>
    <t>T2203039</t>
  </si>
  <si>
    <t>SARA ISABEL GONZALEZ MONTERO</t>
  </si>
  <si>
    <t>FRANCISCO GAHEL NAVARRETE LUNA</t>
  </si>
  <si>
    <t>NADIA IVON NOYA SANCHEZ</t>
  </si>
  <si>
    <t>DAYRON IMANOL LIMA NAVA</t>
  </si>
  <si>
    <t>DANNA MICHELLE GONZALEZ BAEZ</t>
  </si>
  <si>
    <t>CATALINA RAMIREZ DURAN</t>
  </si>
  <si>
    <t>ODDALYS VAZQUEZ TAPIA</t>
  </si>
  <si>
    <t>JULIAN SANCHEZ SANCHEZ</t>
  </si>
  <si>
    <t>FERNANDA GALAVIZ MONTIEL</t>
  </si>
  <si>
    <t>YAMILET ARELLANO MEZA</t>
  </si>
  <si>
    <t>RICARDO SORIA SANCHEZ</t>
  </si>
  <si>
    <t>C2203043</t>
  </si>
  <si>
    <t>AXEL CRUZ PRAXEDIS</t>
  </si>
  <si>
    <t>ITZEL AISLINN MEDINA PONCE</t>
  </si>
  <si>
    <t>CESAR PEREZ VARGAS</t>
  </si>
  <si>
    <t>ERICK ALAN MOREDIA CORONA</t>
  </si>
  <si>
    <t>ALEXIS BAUTISTA LEON</t>
  </si>
  <si>
    <t>ABRAHAM GARCIA LOPEZ</t>
  </si>
  <si>
    <t>JESUS RAUL MONTIEL CASTILLO</t>
  </si>
  <si>
    <t>CRISTOFER MARTINEZ HERNANDEZ</t>
  </si>
  <si>
    <t>SOFIA RIVERA RODRIGUEZ</t>
  </si>
  <si>
    <t>ALEYDIS GUTIERREZ SANCHEZ</t>
  </si>
  <si>
    <t>JOSE ADRIAN MORENO SANCHEZ</t>
  </si>
  <si>
    <t>DANIELA BELLO BARRIENTOS</t>
  </si>
  <si>
    <t>JONATHAN PEREZ RODRIGUEZ</t>
  </si>
  <si>
    <t>NIDIA FERNANDA PEREZ CABRERA</t>
  </si>
  <si>
    <t>SULEN ROSALES HERNANDEZ</t>
  </si>
  <si>
    <t>JESUS GALAVIZ PEREZ</t>
  </si>
  <si>
    <t>ALONDRA GRIJALVA OLGUIN</t>
  </si>
  <si>
    <t>DIANA ANAID BAUTISTA BAUTISTA</t>
  </si>
  <si>
    <t>C2103078</t>
  </si>
  <si>
    <t>EMILY VANESSA SANCHEZ ORDOÑEZ</t>
  </si>
  <si>
    <t>KARLA MICHELLE VELASCO DAVILA</t>
  </si>
  <si>
    <t>JAVIER CERVANTES PEDRAZA</t>
  </si>
  <si>
    <t>PERLA JOSELINE BURET FERNANDEZ</t>
  </si>
  <si>
    <t>MIREYA GALAVIZ MONTIEL</t>
  </si>
  <si>
    <t>AYESSER RIVERA LAVANQUI</t>
  </si>
  <si>
    <t>JOSE ALEXANDRO HERNANDEZ HERNANDEZ</t>
  </si>
  <si>
    <t>MARIANA MENDEZ PEDRAZA</t>
  </si>
  <si>
    <t>FLOR IVETTE MOTE GALINDO</t>
  </si>
  <si>
    <t>DANIELA IVONNE MUÑOZ ORTEGA</t>
  </si>
  <si>
    <t>JAQUELINE SANCHEZ ORTEGA</t>
  </si>
  <si>
    <t>JOSELYN CABRERA ARMENTA</t>
  </si>
  <si>
    <t>MIRIAM GUTIERREZ ORTIZ</t>
  </si>
  <si>
    <t>RUBI HUERTA QUIJANO</t>
  </si>
  <si>
    <t>C2203061</t>
  </si>
  <si>
    <t>ADAN DIEGO SANTIAGO</t>
  </si>
  <si>
    <t>----------</t>
  </si>
  <si>
    <t>RESIDENCIAS</t>
  </si>
  <si>
    <t>SERVICIO SOCIAL</t>
  </si>
  <si>
    <t>ILOG- 9°B</t>
  </si>
  <si>
    <t>LOE-0920</t>
  </si>
  <si>
    <t>INVENTARIOS</t>
  </si>
  <si>
    <t>ACF-0903</t>
  </si>
  <si>
    <t>ALGEBRA LINEAL</t>
  </si>
  <si>
    <t>DOF- 1103</t>
  </si>
  <si>
    <t>INGENIERIA DE COSTOS</t>
  </si>
  <si>
    <t>ACG-2104</t>
  </si>
  <si>
    <t>TECNOLOGIA EN LOGISTICA</t>
  </si>
  <si>
    <t>NACY MONSERRAT BADILLO LOZADA</t>
  </si>
  <si>
    <t>YANET DOMINGUEZ FLORES</t>
  </si>
  <si>
    <t>E</t>
  </si>
  <si>
    <t>ILOG-9°B</t>
  </si>
  <si>
    <t>DOF-1102</t>
  </si>
  <si>
    <t>PLANEACION Y DISEÑO DE INSTALACIONES</t>
  </si>
  <si>
    <t>DOF-1101</t>
  </si>
  <si>
    <t>ADMINISTRACION ESTRATEGICA</t>
  </si>
  <si>
    <t>ALIN LINETH CONTRERAS BONILLA</t>
  </si>
  <si>
    <t>MAURICIO RONQUILLO GONZALEZ</t>
  </si>
  <si>
    <t>FERNANDO VAZQUEZ MOYA</t>
  </si>
  <si>
    <t>EVELIN ESTRADA CABRERA</t>
  </si>
  <si>
    <t>JUAN GONZALEZ FERNANDEZ</t>
  </si>
  <si>
    <t>ERIKA SANCHEZ HERNANDEZ</t>
  </si>
  <si>
    <t>MARTHA LILIANA MONTES RIVERA</t>
  </si>
  <si>
    <t>MARCOS ROMANO CERVANTES</t>
  </si>
  <si>
    <t>ARIANA MICHELLE GARCIA LIMA</t>
  </si>
  <si>
    <t>LUIS ANGEL GARCIA GARCIA</t>
  </si>
  <si>
    <t>DIEGO CACHO HERNANDEZ</t>
  </si>
  <si>
    <t>LIZETH RIOS MADRID</t>
  </si>
  <si>
    <t>GUADALUPE LIZBETH GALICIA CALIXTO</t>
  </si>
  <si>
    <t>KAREN MICHELL OLVERA LEAL</t>
  </si>
  <si>
    <t>LIZETTE HERNANDEZ VAZQUEZ</t>
  </si>
  <si>
    <t>CESAR DE JESUS PEDROZA HERNANDEZ</t>
  </si>
  <si>
    <t>VIRGINIA GONZALEZ RODRIGUEZ</t>
  </si>
  <si>
    <t>ITZEL FLORES GUEVARA</t>
  </si>
  <si>
    <t>JOCELYN OLVERA CRUZ</t>
  </si>
  <si>
    <t>BRYAN JESUS MORERO VAZQUEZ</t>
  </si>
  <si>
    <t>RODRIGO LOPEZ GRANDE</t>
  </si>
  <si>
    <t>ITZEL BETSABE MUÑOZ ALCANTARA</t>
  </si>
  <si>
    <t>MIRIAN LIZBET CALDERON ARROYO</t>
  </si>
  <si>
    <t>STEPHANY SANCHEZ GARCIA</t>
  </si>
  <si>
    <t>MONTSERRAT RODRIGUEZ RIVERA</t>
  </si>
  <si>
    <t>KEVIN GONZALEZ VILLALVA</t>
  </si>
  <si>
    <t>VICTOR GABRIEL AGUILAR FERNANDEZ</t>
  </si>
  <si>
    <t>IGNACIO ERUBIEL MONTES LOPEZ</t>
  </si>
  <si>
    <t>JORGE ALFONSO ROMERO GUZMAN</t>
  </si>
  <si>
    <t>ZAIRA NOYA MADRID</t>
  </si>
  <si>
    <t>QUETZALI ISLAS ZISTECATL</t>
  </si>
  <si>
    <t>ESTEFANY LIZET MACEDO MEZA</t>
  </si>
  <si>
    <t>VALENTIN MEJIA PERIAÑEZ</t>
  </si>
  <si>
    <t>JOCELYN NAYDELIN RIVERA GONZALEZ</t>
  </si>
  <si>
    <t>JOCELIN VERONICA MARQUEZ LOPEZ</t>
  </si>
  <si>
    <t>BECA</t>
  </si>
  <si>
    <t>XIMENA VEGA TAMAYO</t>
  </si>
  <si>
    <t>NELLY PAOLA LUNA GALINDO</t>
  </si>
  <si>
    <t>VIRIDIANA MARLEEN ZAMORA GUEVARA</t>
  </si>
  <si>
    <t>NEYLY KAREN LOPEZ DAVILA</t>
  </si>
  <si>
    <t>JUAN PABLO MAGALLANES RAMIREZ</t>
  </si>
  <si>
    <t>JOSE BARAJAS HERNANDEZ</t>
  </si>
  <si>
    <t>JOSE MIGUEL DIEGO SANTIAGO</t>
  </si>
  <si>
    <t>ROCIO LIMA SANCHEZ</t>
  </si>
  <si>
    <t>MARIA ISABEL GONZALEZ JUAREZ</t>
  </si>
  <si>
    <t>NANCY GONZALEZ MONTIEL</t>
  </si>
  <si>
    <t>C1903062</t>
  </si>
  <si>
    <t>ADRIAN ENRIQUEZ SELLEY</t>
  </si>
  <si>
    <t>OSCAR ANGEL ZARATE MENDEZ</t>
  </si>
  <si>
    <t>EMMANUEL GONZALEZ MENESES</t>
  </si>
  <si>
    <t>JOSE AGUSTIN LEYVA VAZQUEZ</t>
  </si>
  <si>
    <t>ERICK ALFREDO CASTILLO GUARNEROS</t>
  </si>
  <si>
    <t>JOSE ANTONIO GONZALEZ SANCHEZ</t>
  </si>
  <si>
    <t xml:space="preserve">ILOG-1°B </t>
  </si>
  <si>
    <t>ILOG-1°B</t>
  </si>
  <si>
    <t>MIRIAN MARQUEZ RIVERA</t>
  </si>
  <si>
    <t>o</t>
  </si>
  <si>
    <t>JULIO FRANCISCO JARA PALACIOS</t>
  </si>
  <si>
    <t>CRISTIAN PEREZ LEON</t>
  </si>
  <si>
    <t>YAZMIN CONDE VASQUEZ</t>
  </si>
  <si>
    <t>HITARI TATIANA SILVIA CORDERO</t>
  </si>
  <si>
    <t>DIANA LAURA LEONAR RAMIREZ</t>
  </si>
  <si>
    <t>ANTONIO DE JESUS VELAZQUEZ SANCHEZ</t>
  </si>
  <si>
    <t>GABRIELA ESNEYDI QUINTERO SALINAS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</si>
</sst>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80A]d&quot; de &quot;mmmm&quot; de &quot;yyyy;@"/>
  </numFmts>
  <fonts count="40" x14ac:knownFonts="1">
    <font>
      <sz val="11"/>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
      <sz val="8"/>
      <name val="Calibri"/>
      <family val="2"/>
      <scheme val="minor"/>
    </font>
    <font>
      <sz val="24"/>
      <color theme="1"/>
      <name val="Calibri"/>
      <family val="2"/>
      <scheme val="minor"/>
    </font>
    <font>
      <sz val="8"/>
      <color theme="1"/>
      <name val="Arial"/>
      <family val="2"/>
    </font>
    <font>
      <sz val="11"/>
      <color theme="1"/>
      <name val="Arial"/>
      <family val="2"/>
    </font>
    <font>
      <sz val="9"/>
      <color theme="1"/>
      <name val="Arial"/>
      <family val="2"/>
    </font>
    <font>
      <sz val="10"/>
      <color theme="1"/>
      <name val="Arial"/>
      <family val="2"/>
    </font>
    <font>
      <sz val="11"/>
      <name val="Arial"/>
      <family val="2"/>
    </font>
    <font>
      <b/>
      <sz val="8"/>
      <name val="Arial"/>
      <family val="2"/>
    </font>
    <font>
      <b/>
      <sz val="9"/>
      <name val="Arial"/>
      <family val="2"/>
    </font>
    <font>
      <b/>
      <sz val="11"/>
      <color theme="1"/>
      <name val="Arial"/>
      <family val="2"/>
    </font>
    <font>
      <b/>
      <sz val="14"/>
      <color theme="1"/>
      <name val="Calibri"/>
      <family val="2"/>
      <scheme val="minor"/>
    </font>
    <font>
      <sz val="12"/>
      <color theme="1"/>
      <name val="Arial"/>
      <family val="2"/>
    </font>
    <font>
      <b/>
      <sz val="11"/>
      <color theme="1"/>
      <name val="Calibri"/>
      <family val="2"/>
      <scheme val="minor"/>
    </font>
    <font>
      <sz val="20"/>
      <color theme="1"/>
      <name val="Calibri"/>
      <family val="2"/>
      <scheme val="minor"/>
    </font>
    <font>
      <sz val="16"/>
      <color theme="1"/>
      <name val="Calibri"/>
      <family val="2"/>
      <scheme val="minor"/>
    </font>
    <font>
      <sz val="9"/>
      <color theme="1"/>
      <name val="Calibri"/>
      <family val="2"/>
      <scheme val="minor"/>
    </font>
    <font>
      <sz val="9"/>
      <name val="Calibri"/>
      <family val="2"/>
      <scheme val="minor"/>
    </font>
    <font>
      <sz val="9"/>
      <name val="Arial"/>
      <family val="2"/>
    </font>
    <font>
      <sz val="12"/>
      <name val="Arial"/>
      <family val="2"/>
    </font>
    <font>
      <b/>
      <sz val="9"/>
      <color theme="0"/>
      <name val="Calibri"/>
      <family val="2"/>
      <scheme val="minor"/>
    </font>
    <font>
      <b/>
      <sz val="9"/>
      <name val="Calibri"/>
      <family val="2"/>
      <scheme val="minor"/>
    </font>
    <font>
      <sz val="9"/>
      <name val="Calibri"/>
      <family val="2"/>
    </font>
    <font>
      <sz val="8"/>
      <color theme="1"/>
      <name val="Calibri"/>
      <family val="2"/>
      <scheme val="minor"/>
    </font>
    <font>
      <b/>
      <sz val="11"/>
      <name val="Calibri Light"/>
      <family val="2"/>
      <scheme val="major"/>
    </font>
    <font>
      <b/>
      <sz val="12"/>
      <name val="Calibri Light"/>
      <family val="2"/>
      <scheme val="major"/>
    </font>
    <font>
      <b/>
      <sz val="9"/>
      <color indexed="81"/>
      <name val="Tahoma"/>
      <family val="2"/>
    </font>
    <font>
      <sz val="10"/>
      <name val="Calibri"/>
      <family val="2"/>
      <scheme val="minor"/>
    </font>
    <font>
      <b/>
      <sz val="9"/>
      <color indexed="81"/>
      <name val="Tahoma"/>
      <charset val="1"/>
    </font>
    <font>
      <sz val="11"/>
      <color theme="1"/>
      <name val="Calibri"/>
      <family val="2"/>
      <scheme val="minor"/>
    </font>
    <font>
      <sz val="11"/>
      <color theme="1"/>
      <name val="Calibri"/>
      <family val="2"/>
    </font>
    <font>
      <sz val="10"/>
      <color theme="1"/>
      <name val="Calibri"/>
      <family val="2"/>
      <scheme val="minor"/>
    </font>
    <font>
      <sz val="11"/>
      <color rgb="FFFF0000"/>
      <name val="Calibri"/>
      <family val="2"/>
      <scheme val="minor"/>
    </font>
    <font>
      <b/>
      <sz val="9"/>
      <color rgb="FFFF0000"/>
      <name val="Calibri"/>
      <family val="2"/>
      <scheme val="minor"/>
    </font>
    <font>
      <sz val="9"/>
      <color indexed="81"/>
      <name val="Tahoma"/>
    </font>
    <font>
      <b/>
      <sz val="9"/>
      <color indexed="81"/>
      <name val="Tahoma"/>
    </font>
    <font>
      <b/>
      <sz val="11"/>
      <color theme="0"/>
      <name val="Calibri"/>
      <family val="2"/>
      <scheme val="minor"/>
    </font>
  </fonts>
  <fills count="40">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theme="4" tint="-0.249977111117893"/>
        <bgColor indexed="64"/>
      </patternFill>
    </fill>
    <fill>
      <patternFill patternType="solid">
        <fgColor rgb="FFCC66FF"/>
        <bgColor indexed="64"/>
      </patternFill>
    </fill>
    <fill>
      <patternFill patternType="solid">
        <fgColor rgb="FFC59E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rgb="FF008000"/>
        <bgColor indexed="64"/>
      </patternFill>
    </fill>
    <fill>
      <patternFill patternType="solid">
        <fgColor theme="9"/>
        <bgColor indexed="64"/>
      </patternFill>
    </fill>
    <fill>
      <patternFill patternType="solid">
        <fgColor rgb="FFFFC000"/>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4"/>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54ECA"/>
        <bgColor indexed="64"/>
      </patternFill>
    </fill>
    <fill>
      <patternFill patternType="solid">
        <fgColor theme="1" tint="0.499984740745262"/>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theme="5"/>
        <bgColor indexed="64"/>
      </patternFill>
    </fill>
    <fill>
      <patternFill patternType="solid">
        <fgColor theme="1" tint="4.9989318521683403E-2"/>
        <bgColor indexed="64"/>
      </patternFill>
    </fill>
    <fill>
      <patternFill patternType="solid">
        <fgColor rgb="FF0070C0"/>
        <bgColor indexed="64"/>
      </patternFill>
    </fill>
    <fill>
      <patternFill patternType="solid">
        <fgColor rgb="FFFF6699"/>
        <bgColor indexed="64"/>
      </patternFill>
    </fill>
  </fills>
  <borders count="24">
    <border>
      <left/>
      <right/>
      <top/>
      <bottom/>
      <diagonal/>
    </border>
    <border>
      <left/>
      <right/>
      <top style="thin">
        <color indexed="64"/>
      </top>
      <bottom style="thin">
        <color indexed="64"/>
      </bottom>
      <diagonal/>
    </border>
    <border>
      <left/>
      <right/>
      <top/>
      <bottom style="thin">
        <color indexed="64"/>
      </bottom>
      <diagonal/>
    </border>
    <border>
      <left style="dotted">
        <color rgb="FF00B050"/>
      </left>
      <right style="dotted">
        <color rgb="FF00B050"/>
      </right>
      <top style="dotted">
        <color rgb="FF00B050"/>
      </top>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s>
  <cellStyleXfs count="2">
    <xf numFmtId="0" fontId="0" fillId="0" borderId="0"/>
    <xf numFmtId="44" fontId="32" fillId="0" borderId="0" applyFont="0" applyFill="0" applyBorder="0" applyAlignment="0" applyProtection="0"/>
  </cellStyleXfs>
  <cellXfs count="333">
    <xf numFmtId="0" fontId="0" fillId="0" borderId="0" xfId="0"/>
    <xf numFmtId="0" fontId="2" fillId="0" borderId="0" xfId="0" applyFont="1"/>
    <xf numFmtId="0" fontId="1" fillId="0" borderId="0" xfId="0" applyFont="1" applyAlignment="1">
      <alignment horizontal="right" vertical="center"/>
    </xf>
    <xf numFmtId="0" fontId="1" fillId="0" borderId="0" xfId="0" applyFont="1" applyAlignment="1">
      <alignment horizontal="right"/>
    </xf>
    <xf numFmtId="164" fontId="2" fillId="0" borderId="0" xfId="0" applyNumberFormat="1" applyFont="1" applyAlignment="1">
      <alignment vertical="center"/>
    </xf>
    <xf numFmtId="0" fontId="6" fillId="0" borderId="0" xfId="0" applyFont="1"/>
    <xf numFmtId="0" fontId="7" fillId="0" borderId="0" xfId="0" applyFont="1"/>
    <xf numFmtId="0" fontId="8" fillId="0" borderId="0" xfId="0" applyFont="1"/>
    <xf numFmtId="0" fontId="7" fillId="0" borderId="0" xfId="0" applyFont="1" applyAlignment="1">
      <alignment horizontal="center"/>
    </xf>
    <xf numFmtId="0" fontId="8" fillId="0" borderId="0" xfId="0" applyFont="1" applyAlignment="1">
      <alignment horizontal="center"/>
    </xf>
    <xf numFmtId="0" fontId="9" fillId="0" borderId="0" xfId="0" applyFont="1"/>
    <xf numFmtId="0" fontId="11" fillId="3" borderId="3" xfId="0" applyFont="1" applyFill="1" applyBorder="1" applyAlignment="1">
      <alignment horizontal="center" vertical="center" wrapText="1"/>
    </xf>
    <xf numFmtId="14" fontId="7" fillId="0" borderId="4" xfId="0" applyNumberFormat="1" applyFont="1" applyBorder="1" applyAlignment="1">
      <alignment horizontal="center" vertical="center"/>
    </xf>
    <xf numFmtId="0" fontId="4" fillId="0" borderId="5" xfId="0" applyFont="1" applyBorder="1" applyAlignment="1">
      <alignment horizontal="left" vertical="center" wrapText="1"/>
    </xf>
    <xf numFmtId="0" fontId="7" fillId="0" borderId="4" xfId="0" applyFont="1" applyBorder="1" applyAlignment="1">
      <alignment horizontal="center" vertical="center"/>
    </xf>
    <xf numFmtId="0" fontId="0" fillId="0" borderId="4" xfId="0" applyBorder="1"/>
    <xf numFmtId="0" fontId="7" fillId="0" borderId="4" xfId="0" applyFont="1" applyBorder="1" applyAlignment="1">
      <alignment horizontal="center"/>
    </xf>
    <xf numFmtId="0" fontId="0" fillId="0" borderId="4" xfId="0" applyBorder="1" applyAlignment="1">
      <alignment horizontal="center" vertical="center"/>
    </xf>
    <xf numFmtId="0" fontId="11" fillId="5" borderId="4" xfId="0" applyFont="1" applyFill="1" applyBorder="1" applyAlignment="1">
      <alignment horizontal="center" vertical="center" wrapText="1"/>
    </xf>
    <xf numFmtId="0" fontId="4" fillId="0" borderId="0" xfId="0" applyFont="1" applyAlignment="1">
      <alignment horizontal="left" vertical="center" wrapText="1"/>
    </xf>
    <xf numFmtId="0" fontId="4" fillId="0" borderId="5" xfId="0" applyFont="1" applyBorder="1" applyAlignment="1">
      <alignment horizontal="center" vertical="center" wrapText="1"/>
    </xf>
    <xf numFmtId="0" fontId="9" fillId="0" borderId="0" xfId="0" applyFont="1" applyAlignment="1">
      <alignment vertical="center"/>
    </xf>
    <xf numFmtId="0" fontId="4" fillId="0" borderId="0" xfId="0" applyFont="1" applyAlignment="1">
      <alignment horizontal="center" vertical="center" wrapText="1"/>
    </xf>
    <xf numFmtId="0" fontId="9" fillId="0" borderId="4" xfId="0" applyFont="1" applyBorder="1" applyAlignment="1">
      <alignment wrapText="1"/>
    </xf>
    <xf numFmtId="0" fontId="9" fillId="0" borderId="4" xfId="0" applyFont="1" applyBorder="1" applyAlignment="1">
      <alignment horizontal="right" wrapText="1"/>
    </xf>
    <xf numFmtId="0" fontId="9" fillId="0" borderId="4" xfId="0" applyFont="1" applyBorder="1"/>
    <xf numFmtId="0" fontId="9" fillId="0" borderId="4" xfId="0" applyFont="1" applyBorder="1" applyAlignment="1">
      <alignment horizontal="right"/>
    </xf>
    <xf numFmtId="0" fontId="12" fillId="0" borderId="4" xfId="0" applyFont="1" applyBorder="1" applyAlignment="1">
      <alignment horizontal="center" vertical="center" wrapText="1"/>
    </xf>
    <xf numFmtId="0" fontId="2" fillId="0" borderId="0" xfId="0" applyFont="1" applyAlignment="1">
      <alignment horizontal="center"/>
    </xf>
    <xf numFmtId="0" fontId="15" fillId="0" borderId="4" xfId="0" applyFont="1" applyBorder="1" applyAlignment="1">
      <alignment horizontal="center"/>
    </xf>
    <xf numFmtId="0" fontId="0" fillId="0" borderId="0" xfId="0" applyAlignment="1">
      <alignment horizontal="center" vertical="center"/>
    </xf>
    <xf numFmtId="0" fontId="0" fillId="0" borderId="0" xfId="0" applyAlignment="1">
      <alignment horizontal="center"/>
    </xf>
    <xf numFmtId="0" fontId="3" fillId="0" borderId="4"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14" borderId="4" xfId="0" applyFill="1" applyBorder="1"/>
    <xf numFmtId="0" fontId="0" fillId="6" borderId="4" xfId="0" applyFill="1" applyBorder="1"/>
    <xf numFmtId="0" fontId="0" fillId="6" borderId="8" xfId="0" applyFill="1" applyBorder="1"/>
    <xf numFmtId="22" fontId="9" fillId="6" borderId="4" xfId="0" applyNumberFormat="1" applyFont="1" applyFill="1" applyBorder="1" applyAlignment="1">
      <alignment horizontal="right"/>
    </xf>
    <xf numFmtId="0" fontId="9" fillId="6" borderId="4" xfId="0" applyFont="1" applyFill="1" applyBorder="1"/>
    <xf numFmtId="0" fontId="0" fillId="6" borderId="4" xfId="0" applyFill="1" applyBorder="1" applyAlignment="1">
      <alignment horizontal="center"/>
    </xf>
    <xf numFmtId="0" fontId="0" fillId="6" borderId="8" xfId="0" applyFill="1" applyBorder="1" applyAlignment="1">
      <alignment horizontal="center"/>
    </xf>
    <xf numFmtId="0" fontId="0" fillId="6" borderId="0" xfId="0" applyFill="1"/>
    <xf numFmtId="0" fontId="4" fillId="15" borderId="5" xfId="0" applyFont="1" applyFill="1" applyBorder="1" applyAlignment="1">
      <alignment horizontal="center" vertical="center" wrapText="1"/>
    </xf>
    <xf numFmtId="0" fontId="0" fillId="0" borderId="8" xfId="0" applyBorder="1" applyAlignment="1">
      <alignment horizontal="center" vertical="center"/>
    </xf>
    <xf numFmtId="0" fontId="18" fillId="0" borderId="4" xfId="0" applyFont="1" applyBorder="1" applyAlignment="1">
      <alignment horizontal="center" vertical="center"/>
    </xf>
    <xf numFmtId="0" fontId="0" fillId="0" borderId="0" xfId="0" applyAlignment="1">
      <alignment horizontal="center" vertical="center" wrapText="1"/>
    </xf>
    <xf numFmtId="0" fontId="16" fillId="0" borderId="0" xfId="0" applyFont="1" applyAlignment="1">
      <alignment horizontal="center" vertical="center" wrapText="1"/>
    </xf>
    <xf numFmtId="0" fontId="20" fillId="0" borderId="4" xfId="0" applyFont="1" applyBorder="1" applyAlignment="1">
      <alignment horizontal="center" vertical="center" wrapText="1"/>
    </xf>
    <xf numFmtId="0" fontId="20" fillId="0" borderId="4" xfId="0" applyFont="1" applyBorder="1" applyAlignment="1">
      <alignment horizontal="center" vertical="center"/>
    </xf>
    <xf numFmtId="0" fontId="20" fillId="0" borderId="4" xfId="0" quotePrefix="1" applyFont="1" applyBorder="1" applyAlignment="1">
      <alignment horizontal="center" vertical="center" wrapText="1"/>
    </xf>
    <xf numFmtId="20" fontId="20" fillId="0" borderId="4" xfId="0" applyNumberFormat="1" applyFont="1" applyBorder="1" applyAlignment="1">
      <alignment horizontal="center" vertical="center" wrapText="1"/>
    </xf>
    <xf numFmtId="18" fontId="20" fillId="0" borderId="4" xfId="0" applyNumberFormat="1" applyFont="1" applyBorder="1" applyAlignment="1">
      <alignment horizontal="center" vertical="center" wrapText="1"/>
    </xf>
    <xf numFmtId="0" fontId="21" fillId="0" borderId="4" xfId="0" applyFont="1" applyBorder="1" applyAlignment="1">
      <alignment horizontal="center" vertical="center" wrapText="1"/>
    </xf>
    <xf numFmtId="0" fontId="21" fillId="0" borderId="4" xfId="0" applyFont="1" applyBorder="1" applyAlignment="1">
      <alignment horizontal="left" vertical="center"/>
    </xf>
    <xf numFmtId="0" fontId="22" fillId="0" borderId="4" xfId="0" applyFont="1" applyBorder="1" applyAlignment="1">
      <alignment horizontal="center" vertical="center" wrapText="1"/>
    </xf>
    <xf numFmtId="20" fontId="21" fillId="0" borderId="4" xfId="0" applyNumberFormat="1" applyFont="1" applyBorder="1" applyAlignment="1">
      <alignment horizontal="center" vertical="center" wrapText="1"/>
    </xf>
    <xf numFmtId="0" fontId="24" fillId="0" borderId="4" xfId="0" applyFont="1" applyBorder="1" applyAlignment="1">
      <alignment horizontal="center" vertical="center" wrapText="1"/>
    </xf>
    <xf numFmtId="0" fontId="24" fillId="13" borderId="4" xfId="0" applyFont="1" applyFill="1" applyBorder="1" applyAlignment="1">
      <alignment horizontal="center" vertical="center" wrapText="1"/>
    </xf>
    <xf numFmtId="0" fontId="24" fillId="21" borderId="4" xfId="0" applyFont="1" applyFill="1" applyBorder="1" applyAlignment="1">
      <alignment horizontal="center" vertical="center" wrapText="1"/>
    </xf>
    <xf numFmtId="0" fontId="24" fillId="17" borderId="4" xfId="0" applyFont="1" applyFill="1" applyBorder="1" applyAlignment="1">
      <alignment horizontal="center" vertical="center" wrapText="1"/>
    </xf>
    <xf numFmtId="0" fontId="23" fillId="17" borderId="4" xfId="0" applyFont="1" applyFill="1" applyBorder="1" applyAlignment="1">
      <alignment horizontal="center" vertical="center" wrapText="1"/>
    </xf>
    <xf numFmtId="0" fontId="23" fillId="16" borderId="4" xfId="0" applyFont="1" applyFill="1" applyBorder="1" applyAlignment="1">
      <alignment horizontal="center" vertical="center" wrapText="1"/>
    </xf>
    <xf numFmtId="0" fontId="23" fillId="21" borderId="4" xfId="0" applyFont="1" applyFill="1" applyBorder="1" applyAlignment="1">
      <alignment horizontal="center" vertical="center" wrapText="1"/>
    </xf>
    <xf numFmtId="0" fontId="23" fillId="11" borderId="4" xfId="0" applyFont="1" applyFill="1" applyBorder="1" applyAlignment="1">
      <alignment horizontal="center" vertical="center" wrapText="1"/>
    </xf>
    <xf numFmtId="0" fontId="23" fillId="19" borderId="4" xfId="0" applyFont="1" applyFill="1" applyBorder="1" applyAlignment="1">
      <alignment horizontal="center" vertical="center" wrapText="1"/>
    </xf>
    <xf numFmtId="0" fontId="23" fillId="18" borderId="4" xfId="0" applyFont="1" applyFill="1" applyBorder="1" applyAlignment="1">
      <alignment horizontal="center" vertical="center" wrapText="1"/>
    </xf>
    <xf numFmtId="0" fontId="24" fillId="18" borderId="4" xfId="0" applyFont="1" applyFill="1" applyBorder="1" applyAlignment="1">
      <alignment horizontal="center" vertical="center" wrapText="1"/>
    </xf>
    <xf numFmtId="0" fontId="24" fillId="4" borderId="4" xfId="0" applyFont="1" applyFill="1" applyBorder="1" applyAlignment="1">
      <alignment horizontal="center" vertical="center" wrapText="1"/>
    </xf>
    <xf numFmtId="0" fontId="24" fillId="12" borderId="4" xfId="0" applyFont="1" applyFill="1" applyBorder="1" applyAlignment="1">
      <alignment horizontal="center" vertical="center" wrapText="1"/>
    </xf>
    <xf numFmtId="0" fontId="24" fillId="16" borderId="4" xfId="0" applyFont="1" applyFill="1" applyBorder="1" applyAlignment="1">
      <alignment horizontal="center" vertical="center" wrapText="1"/>
    </xf>
    <xf numFmtId="0" fontId="23" fillId="2" borderId="4" xfId="0" applyFont="1" applyFill="1" applyBorder="1" applyAlignment="1">
      <alignment horizontal="center" vertical="center" wrapText="1"/>
    </xf>
    <xf numFmtId="0" fontId="24" fillId="6" borderId="4" xfId="0" applyFont="1" applyFill="1" applyBorder="1" applyAlignment="1">
      <alignment horizontal="center" vertical="center" wrapText="1"/>
    </xf>
    <xf numFmtId="0" fontId="24" fillId="8" borderId="4" xfId="0" applyFont="1" applyFill="1" applyBorder="1" applyAlignment="1">
      <alignment horizontal="center" vertical="center" wrapText="1"/>
    </xf>
    <xf numFmtId="0" fontId="24" fillId="9" borderId="4" xfId="0" applyFont="1" applyFill="1" applyBorder="1" applyAlignment="1">
      <alignment horizontal="center" vertical="center" wrapText="1"/>
    </xf>
    <xf numFmtId="0" fontId="23" fillId="9" borderId="4"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3" fillId="10" borderId="4" xfId="0" applyFont="1" applyFill="1" applyBorder="1" applyAlignment="1">
      <alignment horizontal="center" vertical="center" wrapText="1"/>
    </xf>
    <xf numFmtId="0" fontId="20" fillId="0" borderId="0" xfId="0" applyFont="1"/>
    <xf numFmtId="0" fontId="19" fillId="0" borderId="0" xfId="0" applyFont="1"/>
    <xf numFmtId="0" fontId="20" fillId="0" borderId="0" xfId="0" applyFont="1" applyAlignment="1">
      <alignment wrapText="1"/>
    </xf>
    <xf numFmtId="0" fontId="19" fillId="0" borderId="0" xfId="0" applyFont="1" applyAlignment="1">
      <alignment wrapText="1"/>
    </xf>
    <xf numFmtId="0" fontId="25" fillId="0" borderId="4" xfId="0" applyFont="1" applyBorder="1"/>
    <xf numFmtId="0" fontId="25" fillId="0" borderId="4"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19" fillId="0" borderId="4" xfId="0" applyFont="1" applyBorder="1"/>
    <xf numFmtId="0" fontId="19" fillId="0" borderId="4" xfId="0" applyFont="1" applyBorder="1" applyAlignment="1">
      <alignment horizontal="center" vertical="center"/>
    </xf>
    <xf numFmtId="0" fontId="19" fillId="0" borderId="4" xfId="0" applyFont="1" applyBorder="1" applyAlignment="1">
      <alignment horizontal="center"/>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4" fillId="0" borderId="4" xfId="0" quotePrefix="1" applyFont="1" applyBorder="1" applyAlignment="1">
      <alignment horizontal="center" vertical="center" wrapText="1"/>
    </xf>
    <xf numFmtId="0" fontId="23" fillId="17" borderId="9" xfId="0" applyFont="1" applyFill="1" applyBorder="1" applyAlignment="1">
      <alignment horizontal="center" vertical="center" wrapText="1"/>
    </xf>
    <xf numFmtId="0" fontId="24" fillId="17" borderId="8" xfId="0" applyFont="1" applyFill="1" applyBorder="1" applyAlignment="1">
      <alignment horizontal="center" vertical="center" wrapText="1"/>
    </xf>
    <xf numFmtId="0" fontId="24" fillId="17" borderId="15" xfId="0" applyFont="1" applyFill="1" applyBorder="1" applyAlignment="1">
      <alignment horizontal="center" vertical="center" wrapText="1"/>
    </xf>
    <xf numFmtId="0" fontId="24" fillId="17" borderId="11" xfId="0" applyFont="1" applyFill="1" applyBorder="1" applyAlignment="1">
      <alignment horizontal="center" vertical="center" wrapText="1"/>
    </xf>
    <xf numFmtId="0" fontId="23" fillId="22" borderId="9" xfId="0" applyFont="1" applyFill="1" applyBorder="1" applyAlignment="1">
      <alignment horizontal="center" vertical="center" wrapText="1"/>
    </xf>
    <xf numFmtId="0" fontId="23" fillId="22" borderId="9" xfId="0" applyFont="1" applyFill="1" applyBorder="1" applyAlignment="1">
      <alignment horizontal="center"/>
    </xf>
    <xf numFmtId="0" fontId="23" fillId="2" borderId="9" xfId="0" applyFont="1" applyFill="1" applyBorder="1" applyAlignment="1">
      <alignment horizontal="center"/>
    </xf>
    <xf numFmtId="0" fontId="24" fillId="13" borderId="13" xfId="0" applyFont="1" applyFill="1" applyBorder="1" applyAlignment="1">
      <alignment horizontal="center" vertical="center" wrapText="1"/>
    </xf>
    <xf numFmtId="0" fontId="24" fillId="18" borderId="8" xfId="0" applyFont="1" applyFill="1" applyBorder="1" applyAlignment="1">
      <alignment horizontal="center" vertical="center" wrapText="1"/>
    </xf>
    <xf numFmtId="0" fontId="23" fillId="11" borderId="13" xfId="0" applyFont="1" applyFill="1" applyBorder="1" applyAlignment="1">
      <alignment horizontal="center" vertical="center" wrapText="1"/>
    </xf>
    <xf numFmtId="0" fontId="23" fillId="18" borderId="14" xfId="0" applyFont="1" applyFill="1" applyBorder="1" applyAlignment="1">
      <alignment horizontal="center" vertical="center" wrapText="1"/>
    </xf>
    <xf numFmtId="0" fontId="24" fillId="21" borderId="8" xfId="0" applyFont="1" applyFill="1" applyBorder="1" applyAlignment="1">
      <alignment horizontal="center" vertical="center" wrapText="1"/>
    </xf>
    <xf numFmtId="0" fontId="24" fillId="13" borderId="14" xfId="0" applyFont="1" applyFill="1" applyBorder="1" applyAlignment="1">
      <alignment horizontal="center" vertical="center" wrapText="1"/>
    </xf>
    <xf numFmtId="0" fontId="24" fillId="4" borderId="9" xfId="0" applyFont="1" applyFill="1" applyBorder="1" applyAlignment="1">
      <alignment horizontal="center" vertical="center" wrapText="1"/>
    </xf>
    <xf numFmtId="0" fontId="24" fillId="12" borderId="13" xfId="0" applyFont="1" applyFill="1" applyBorder="1" applyAlignment="1">
      <alignment horizontal="center" vertical="center" wrapText="1"/>
    </xf>
    <xf numFmtId="0" fontId="24" fillId="21" borderId="14" xfId="0" applyFont="1" applyFill="1" applyBorder="1" applyAlignment="1">
      <alignment horizontal="center" vertical="center" wrapText="1"/>
    </xf>
    <xf numFmtId="0" fontId="24" fillId="16" borderId="9" xfId="0" applyFont="1" applyFill="1" applyBorder="1" applyAlignment="1">
      <alignment horizontal="center" vertical="center" wrapText="1"/>
    </xf>
    <xf numFmtId="0" fontId="23" fillId="19" borderId="8" xfId="0" applyFont="1" applyFill="1" applyBorder="1" applyAlignment="1">
      <alignment horizontal="center" vertical="center" wrapText="1"/>
    </xf>
    <xf numFmtId="0" fontId="24" fillId="16" borderId="13" xfId="0" applyFont="1" applyFill="1" applyBorder="1" applyAlignment="1">
      <alignment horizontal="center" vertical="center" wrapText="1"/>
    </xf>
    <xf numFmtId="0" fontId="23" fillId="19" borderId="14" xfId="0" applyFont="1" applyFill="1" applyBorder="1" applyAlignment="1">
      <alignment horizontal="center" vertical="center" wrapText="1"/>
    </xf>
    <xf numFmtId="0" fontId="9" fillId="6" borderId="4" xfId="0" applyFont="1" applyFill="1" applyBorder="1" applyAlignment="1">
      <alignment horizontal="center"/>
    </xf>
    <xf numFmtId="0" fontId="0" fillId="0" borderId="8" xfId="0" applyBorder="1"/>
    <xf numFmtId="0" fontId="26" fillId="0" borderId="4" xfId="0" applyFont="1" applyBorder="1" applyAlignment="1">
      <alignment horizontal="center" vertical="center"/>
    </xf>
    <xf numFmtId="0" fontId="0" fillId="2" borderId="4" xfId="0" applyFill="1" applyBorder="1" applyAlignment="1">
      <alignment horizontal="center" vertical="center" wrapText="1"/>
    </xf>
    <xf numFmtId="0" fontId="3" fillId="0" borderId="4" xfId="0" applyFont="1" applyBorder="1" applyAlignment="1">
      <alignment horizontal="left" vertical="center"/>
    </xf>
    <xf numFmtId="0" fontId="21" fillId="2" borderId="4" xfId="0" applyFont="1" applyFill="1" applyBorder="1" applyAlignment="1">
      <alignment horizontal="center" vertical="center" wrapText="1"/>
    </xf>
    <xf numFmtId="0" fontId="0" fillId="2" borderId="0" xfId="0" applyFill="1" applyAlignment="1">
      <alignment horizontal="center" vertical="center" wrapText="1"/>
    </xf>
    <xf numFmtId="0" fontId="24" fillId="2" borderId="4" xfId="0" applyFont="1" applyFill="1" applyBorder="1" applyAlignment="1">
      <alignment horizontal="center" vertical="center" wrapText="1"/>
    </xf>
    <xf numFmtId="0" fontId="24" fillId="0" borderId="8" xfId="0" applyFont="1" applyBorder="1" applyAlignment="1">
      <alignment horizontal="center" vertical="center" wrapText="1"/>
    </xf>
    <xf numFmtId="0" fontId="24" fillId="13" borderId="17" xfId="0" applyFont="1" applyFill="1" applyBorder="1" applyAlignment="1">
      <alignment horizontal="center" vertical="center" wrapText="1"/>
    </xf>
    <xf numFmtId="0" fontId="24" fillId="13" borderId="10" xfId="0" applyFont="1" applyFill="1" applyBorder="1" applyAlignment="1">
      <alignment horizontal="center" vertical="center" wrapText="1"/>
    </xf>
    <xf numFmtId="0" fontId="24" fillId="21" borderId="10" xfId="0" applyFont="1" applyFill="1" applyBorder="1" applyAlignment="1">
      <alignment horizontal="center" vertical="center" wrapText="1"/>
    </xf>
    <xf numFmtId="0" fontId="23" fillId="17" borderId="10" xfId="0" applyFont="1" applyFill="1" applyBorder="1" applyAlignment="1">
      <alignment horizontal="center" vertical="center" wrapText="1"/>
    </xf>
    <xf numFmtId="0" fontId="23" fillId="16" borderId="10" xfId="0" applyFont="1" applyFill="1" applyBorder="1" applyAlignment="1">
      <alignment horizontal="center" vertical="center" wrapText="1"/>
    </xf>
    <xf numFmtId="0" fontId="23" fillId="17" borderId="19" xfId="0" applyFont="1" applyFill="1" applyBorder="1" applyAlignment="1">
      <alignment horizontal="center" vertical="center" wrapText="1"/>
    </xf>
    <xf numFmtId="0" fontId="23" fillId="21" borderId="10" xfId="0" applyFont="1" applyFill="1" applyBorder="1" applyAlignment="1">
      <alignment horizontal="center" vertical="center" wrapText="1"/>
    </xf>
    <xf numFmtId="0" fontId="23" fillId="11" borderId="17" xfId="0" applyFont="1" applyFill="1" applyBorder="1" applyAlignment="1">
      <alignment horizontal="center" vertical="center" wrapText="1"/>
    </xf>
    <xf numFmtId="0" fontId="23" fillId="19" borderId="10" xfId="0" applyFont="1" applyFill="1" applyBorder="1" applyAlignment="1">
      <alignment horizontal="center" vertical="center" wrapText="1"/>
    </xf>
    <xf numFmtId="0" fontId="23" fillId="18" borderId="18" xfId="0" applyFont="1" applyFill="1" applyBorder="1" applyAlignment="1">
      <alignment horizontal="center" vertical="center" wrapText="1"/>
    </xf>
    <xf numFmtId="0" fontId="24" fillId="18" borderId="16" xfId="0" applyFont="1" applyFill="1" applyBorder="1" applyAlignment="1">
      <alignment horizontal="center" vertical="center" wrapText="1"/>
    </xf>
    <xf numFmtId="0" fontId="24" fillId="18" borderId="10" xfId="0" applyFont="1" applyFill="1" applyBorder="1" applyAlignment="1">
      <alignment horizontal="center" vertical="center" wrapText="1"/>
    </xf>
    <xf numFmtId="0" fontId="23" fillId="18" borderId="10" xfId="0" applyFont="1" applyFill="1" applyBorder="1" applyAlignment="1">
      <alignment horizontal="center" vertical="center" wrapText="1"/>
    </xf>
    <xf numFmtId="0" fontId="24" fillId="13" borderId="18" xfId="0" applyFont="1" applyFill="1" applyBorder="1" applyAlignment="1">
      <alignment horizontal="center" vertical="center" wrapText="1"/>
    </xf>
    <xf numFmtId="0" fontId="24" fillId="21" borderId="16" xfId="0" applyFont="1" applyFill="1" applyBorder="1" applyAlignment="1">
      <alignment horizontal="center" vertical="center" wrapText="1"/>
    </xf>
    <xf numFmtId="0" fontId="24" fillId="4" borderId="10" xfId="0" applyFont="1" applyFill="1" applyBorder="1" applyAlignment="1">
      <alignment horizontal="center" vertical="center" wrapText="1"/>
    </xf>
    <xf numFmtId="0" fontId="24" fillId="4" borderId="19" xfId="0" applyFont="1" applyFill="1" applyBorder="1" applyAlignment="1">
      <alignment horizontal="center" vertical="center" wrapText="1"/>
    </xf>
    <xf numFmtId="0" fontId="24" fillId="12" borderId="17" xfId="0" applyFont="1" applyFill="1" applyBorder="1" applyAlignment="1">
      <alignment horizontal="center" vertical="center" wrapText="1"/>
    </xf>
    <xf numFmtId="0" fontId="24" fillId="12" borderId="10" xfId="0" applyFont="1" applyFill="1" applyBorder="1" applyAlignment="1">
      <alignment horizontal="center" vertical="center" wrapText="1"/>
    </xf>
    <xf numFmtId="0" fontId="24" fillId="21" borderId="18" xfId="0" applyFont="1" applyFill="1" applyBorder="1" applyAlignment="1">
      <alignment horizontal="center" vertical="center" wrapText="1"/>
    </xf>
    <xf numFmtId="0" fontId="24" fillId="16" borderId="10" xfId="0" applyFont="1" applyFill="1" applyBorder="1" applyAlignment="1">
      <alignment horizontal="center" vertical="center" wrapText="1"/>
    </xf>
    <xf numFmtId="0" fontId="24" fillId="16" borderId="19" xfId="0" applyFont="1" applyFill="1" applyBorder="1" applyAlignment="1">
      <alignment horizontal="center" vertical="center" wrapText="1"/>
    </xf>
    <xf numFmtId="0" fontId="24" fillId="16" borderId="17" xfId="0" applyFont="1" applyFill="1" applyBorder="1" applyAlignment="1">
      <alignment horizontal="center" vertical="center" wrapText="1"/>
    </xf>
    <xf numFmtId="0" fontId="23" fillId="19" borderId="18" xfId="0" applyFont="1" applyFill="1" applyBorder="1" applyAlignment="1">
      <alignment horizontal="center" vertical="center" wrapText="1"/>
    </xf>
    <xf numFmtId="0" fontId="23" fillId="19" borderId="16" xfId="0" applyFont="1" applyFill="1" applyBorder="1" applyAlignment="1">
      <alignment horizontal="center" vertical="center" wrapText="1"/>
    </xf>
    <xf numFmtId="0" fontId="23" fillId="2" borderId="10" xfId="0" applyFont="1" applyFill="1" applyBorder="1" applyAlignment="1">
      <alignment horizontal="center" vertical="center" wrapText="1"/>
    </xf>
    <xf numFmtId="0" fontId="24" fillId="8" borderId="10" xfId="0" applyFont="1" applyFill="1" applyBorder="1" applyAlignment="1">
      <alignment horizontal="center" vertical="center" wrapText="1"/>
    </xf>
    <xf numFmtId="0" fontId="28" fillId="11" borderId="4" xfId="0" applyFont="1" applyFill="1" applyBorder="1" applyAlignment="1">
      <alignment horizontal="center" vertical="center" wrapText="1"/>
    </xf>
    <xf numFmtId="0" fontId="20" fillId="0" borderId="4" xfId="0" applyFont="1" applyBorder="1" applyAlignment="1">
      <alignment horizontal="center"/>
    </xf>
    <xf numFmtId="0" fontId="20" fillId="2" borderId="4" xfId="0" applyFont="1" applyFill="1" applyBorder="1" applyAlignment="1">
      <alignment horizontal="center" vertical="center" wrapText="1"/>
    </xf>
    <xf numFmtId="20" fontId="20" fillId="2" borderId="4" xfId="0" applyNumberFormat="1" applyFont="1" applyFill="1" applyBorder="1" applyAlignment="1">
      <alignment horizontal="center" vertical="center" wrapText="1"/>
    </xf>
    <xf numFmtId="0" fontId="20" fillId="0" borderId="4" xfId="0" applyFont="1" applyBorder="1"/>
    <xf numFmtId="0" fontId="24" fillId="23" borderId="4" xfId="0" applyFont="1" applyFill="1" applyBorder="1" applyAlignment="1">
      <alignment horizontal="center" vertical="center" wrapText="1"/>
    </xf>
    <xf numFmtId="14" fontId="0" fillId="0" borderId="4" xfId="0" applyNumberFormat="1" applyBorder="1" applyAlignment="1">
      <alignment horizontal="center" vertical="center" wrapText="1"/>
    </xf>
    <xf numFmtId="0" fontId="0" fillId="0" borderId="4" xfId="0" applyBorder="1" applyAlignment="1">
      <alignment horizontal="center"/>
    </xf>
    <xf numFmtId="0" fontId="21" fillId="0" borderId="4" xfId="0" applyFont="1" applyBorder="1" applyAlignment="1">
      <alignment horizontal="center" vertical="center"/>
    </xf>
    <xf numFmtId="0" fontId="30" fillId="0" borderId="4" xfId="0" applyFont="1" applyBorder="1" applyAlignment="1">
      <alignment horizontal="center" vertical="center"/>
    </xf>
    <xf numFmtId="0" fontId="0" fillId="0" borderId="13" xfId="0" applyBorder="1" applyAlignment="1">
      <alignment horizontal="center"/>
    </xf>
    <xf numFmtId="0" fontId="0" fillId="0" borderId="20" xfId="0" applyBorder="1" applyAlignment="1">
      <alignment horizontal="center"/>
    </xf>
    <xf numFmtId="0" fontId="24" fillId="24" borderId="4" xfId="0" applyFont="1" applyFill="1" applyBorder="1" applyAlignment="1">
      <alignment horizontal="center" vertical="center" wrapText="1"/>
    </xf>
    <xf numFmtId="44" fontId="0" fillId="0" borderId="0" xfId="1" applyFont="1"/>
    <xf numFmtId="44" fontId="0" fillId="6" borderId="8" xfId="1" applyFont="1" applyFill="1" applyBorder="1"/>
    <xf numFmtId="44" fontId="25" fillId="0" borderId="4" xfId="1" applyFont="1" applyBorder="1" applyAlignment="1">
      <alignment horizontal="center" vertical="center"/>
    </xf>
    <xf numFmtId="0" fontId="24" fillId="20" borderId="4" xfId="0" applyFont="1" applyFill="1" applyBorder="1" applyAlignment="1">
      <alignment horizontal="center" vertical="center" wrapText="1"/>
    </xf>
    <xf numFmtId="0" fontId="24" fillId="20" borderId="10" xfId="0" applyFont="1" applyFill="1" applyBorder="1" applyAlignment="1">
      <alignment horizontal="center" vertical="center" wrapText="1"/>
    </xf>
    <xf numFmtId="0" fontId="24" fillId="25" borderId="4" xfId="0" applyFont="1" applyFill="1" applyBorder="1" applyAlignment="1">
      <alignment horizontal="center" vertical="center" wrapText="1"/>
    </xf>
    <xf numFmtId="0" fontId="23" fillId="25" borderId="16" xfId="0" applyFont="1" applyFill="1" applyBorder="1" applyAlignment="1">
      <alignment horizontal="center" vertical="center" wrapText="1"/>
    </xf>
    <xf numFmtId="0" fontId="23" fillId="25" borderId="8" xfId="0" applyFont="1" applyFill="1" applyBorder="1" applyAlignment="1">
      <alignment horizontal="center" vertical="center" wrapText="1"/>
    </xf>
    <xf numFmtId="0" fontId="24" fillId="26" borderId="4" xfId="0" applyFont="1" applyFill="1" applyBorder="1" applyAlignment="1">
      <alignment horizontal="center" vertical="center" wrapText="1"/>
    </xf>
    <xf numFmtId="0" fontId="23" fillId="26" borderId="17" xfId="0" applyFont="1" applyFill="1" applyBorder="1" applyAlignment="1">
      <alignment horizontal="center" vertical="center" wrapText="1"/>
    </xf>
    <xf numFmtId="0" fontId="23" fillId="26" borderId="10" xfId="0" applyFont="1" applyFill="1" applyBorder="1" applyAlignment="1">
      <alignment horizontal="center" vertical="center" wrapText="1"/>
    </xf>
    <xf numFmtId="0" fontId="23" fillId="26" borderId="13" xfId="0" applyFont="1" applyFill="1" applyBorder="1" applyAlignment="1">
      <alignment horizontal="center" vertical="center" wrapText="1"/>
    </xf>
    <xf numFmtId="0" fontId="23" fillId="26" borderId="4" xfId="0" applyFont="1" applyFill="1" applyBorder="1" applyAlignment="1">
      <alignment horizontal="center" vertical="center" wrapText="1"/>
    </xf>
    <xf numFmtId="0" fontId="23" fillId="27" borderId="10" xfId="0" applyFont="1" applyFill="1" applyBorder="1" applyAlignment="1">
      <alignment horizontal="center" vertical="center" wrapText="1"/>
    </xf>
    <xf numFmtId="0" fontId="23" fillId="27" borderId="4" xfId="0" applyFont="1" applyFill="1" applyBorder="1" applyAlignment="1">
      <alignment horizontal="center" vertical="center" wrapText="1"/>
    </xf>
    <xf numFmtId="0" fontId="23" fillId="28" borderId="10" xfId="0" applyFont="1" applyFill="1" applyBorder="1" applyAlignment="1">
      <alignment horizontal="center" vertical="center" wrapText="1"/>
    </xf>
    <xf numFmtId="0" fontId="23" fillId="28" borderId="18" xfId="0" applyFont="1" applyFill="1" applyBorder="1" applyAlignment="1">
      <alignment horizontal="center" vertical="center" wrapText="1"/>
    </xf>
    <xf numFmtId="0" fontId="23" fillId="28" borderId="17" xfId="0" applyFont="1" applyFill="1" applyBorder="1" applyAlignment="1">
      <alignment horizontal="center" vertical="center" wrapText="1"/>
    </xf>
    <xf numFmtId="0" fontId="23" fillId="28" borderId="4" xfId="0" applyFont="1" applyFill="1" applyBorder="1" applyAlignment="1">
      <alignment horizontal="center" vertical="center" wrapText="1"/>
    </xf>
    <xf numFmtId="0" fontId="23" fillId="28" borderId="14" xfId="0" applyFont="1" applyFill="1" applyBorder="1" applyAlignment="1">
      <alignment horizontal="center" vertical="center" wrapText="1"/>
    </xf>
    <xf numFmtId="0" fontId="23" fillId="28" borderId="13" xfId="0" applyFont="1" applyFill="1" applyBorder="1" applyAlignment="1">
      <alignment horizontal="center" vertical="center" wrapText="1"/>
    </xf>
    <xf numFmtId="0" fontId="23" fillId="29" borderId="18" xfId="0" applyFont="1" applyFill="1" applyBorder="1" applyAlignment="1">
      <alignment horizontal="center" vertical="center" wrapText="1"/>
    </xf>
    <xf numFmtId="0" fontId="23" fillId="29" borderId="16" xfId="0" applyFont="1" applyFill="1" applyBorder="1" applyAlignment="1">
      <alignment horizontal="center" vertical="center" wrapText="1"/>
    </xf>
    <xf numFmtId="0" fontId="23" fillId="29" borderId="10" xfId="0" applyFont="1" applyFill="1" applyBorder="1" applyAlignment="1">
      <alignment horizontal="center" vertical="center" wrapText="1"/>
    </xf>
    <xf numFmtId="0" fontId="23" fillId="29" borderId="19" xfId="0" applyFont="1" applyFill="1" applyBorder="1" applyAlignment="1">
      <alignment horizontal="center" vertical="center" wrapText="1"/>
    </xf>
    <xf numFmtId="0" fontId="23" fillId="29" borderId="14" xfId="0" applyFont="1" applyFill="1" applyBorder="1" applyAlignment="1">
      <alignment horizontal="center" vertical="center" wrapText="1"/>
    </xf>
    <xf numFmtId="0" fontId="23" fillId="29" borderId="8" xfId="0" applyFont="1" applyFill="1" applyBorder="1" applyAlignment="1">
      <alignment horizontal="center" vertical="center" wrapText="1"/>
    </xf>
    <xf numFmtId="0" fontId="23" fillId="29" borderId="4" xfId="0" applyFont="1" applyFill="1" applyBorder="1" applyAlignment="1">
      <alignment horizontal="center" vertical="center" wrapText="1"/>
    </xf>
    <xf numFmtId="0" fontId="23" fillId="29" borderId="9" xfId="0" applyFont="1" applyFill="1" applyBorder="1" applyAlignment="1">
      <alignment horizontal="center" vertical="center" wrapText="1"/>
    </xf>
    <xf numFmtId="0" fontId="24" fillId="25" borderId="18" xfId="0" applyFont="1" applyFill="1" applyBorder="1" applyAlignment="1">
      <alignment horizontal="center" vertical="center" wrapText="1"/>
    </xf>
    <xf numFmtId="0" fontId="24" fillId="25" borderId="14" xfId="0" applyFont="1" applyFill="1" applyBorder="1" applyAlignment="1">
      <alignment horizontal="center" vertical="center" wrapText="1"/>
    </xf>
    <xf numFmtId="0" fontId="3" fillId="0" borderId="4" xfId="0" applyFont="1" applyBorder="1" applyAlignment="1">
      <alignment horizontal="center" vertical="center"/>
    </xf>
    <xf numFmtId="0" fontId="0" fillId="0" borderId="10" xfId="0" applyBorder="1" applyAlignment="1">
      <alignment horizontal="center" vertical="center"/>
    </xf>
    <xf numFmtId="0" fontId="19" fillId="4" borderId="9" xfId="0" applyFont="1" applyFill="1" applyBorder="1" applyAlignment="1">
      <alignment horizontal="center" vertical="center"/>
    </xf>
    <xf numFmtId="0" fontId="3" fillId="0" borderId="4" xfId="0" applyFont="1" applyBorder="1" applyAlignment="1">
      <alignment horizontal="left" vertical="center" wrapText="1"/>
    </xf>
    <xf numFmtId="0" fontId="0" fillId="0" borderId="4" xfId="0" applyBorder="1" applyAlignment="1">
      <alignment horizontal="left" vertical="top"/>
    </xf>
    <xf numFmtId="0" fontId="0" fillId="0" borderId="4" xfId="0" applyBorder="1" applyAlignment="1">
      <alignment horizontal="left" vertical="center"/>
    </xf>
    <xf numFmtId="0" fontId="10" fillId="0" borderId="4" xfId="0" applyFont="1" applyBorder="1" applyAlignment="1">
      <alignment horizontal="center" vertical="center"/>
    </xf>
    <xf numFmtId="0" fontId="10" fillId="0" borderId="4" xfId="0" applyFont="1" applyBorder="1" applyAlignment="1">
      <alignment horizontal="center" vertical="center" wrapText="1"/>
    </xf>
    <xf numFmtId="0" fontId="4" fillId="15" borderId="4" xfId="0" applyFont="1" applyFill="1" applyBorder="1" applyAlignment="1">
      <alignment horizontal="center" vertical="center"/>
    </xf>
    <xf numFmtId="0" fontId="19" fillId="0" borderId="0" xfId="0" applyFont="1" applyAlignment="1">
      <alignment horizontal="center" vertical="center"/>
    </xf>
    <xf numFmtId="0" fontId="26" fillId="15" borderId="4" xfId="0" applyFont="1" applyFill="1" applyBorder="1" applyAlignment="1">
      <alignment horizontal="center" vertical="center"/>
    </xf>
    <xf numFmtId="0" fontId="26" fillId="0" borderId="7" xfId="0" applyFont="1" applyBorder="1" applyAlignment="1">
      <alignment horizontal="center" vertical="center"/>
    </xf>
    <xf numFmtId="0" fontId="26" fillId="0" borderId="0" xfId="0" applyFont="1" applyAlignment="1">
      <alignment horizontal="center" vertical="center"/>
    </xf>
    <xf numFmtId="0" fontId="24" fillId="30" borderId="4" xfId="0" applyFont="1" applyFill="1" applyBorder="1" applyAlignment="1">
      <alignment horizontal="center" vertical="center" wrapText="1"/>
    </xf>
    <xf numFmtId="0" fontId="24" fillId="31" borderId="4" xfId="0" applyFont="1" applyFill="1" applyBorder="1" applyAlignment="1">
      <alignment horizontal="center" vertical="center" wrapText="1"/>
    </xf>
    <xf numFmtId="0" fontId="24" fillId="32" borderId="4" xfId="0" applyFont="1" applyFill="1" applyBorder="1" applyAlignment="1">
      <alignment horizontal="center" vertical="center" wrapText="1"/>
    </xf>
    <xf numFmtId="0" fontId="24" fillId="33" borderId="4" xfId="0" applyFont="1" applyFill="1" applyBorder="1" applyAlignment="1">
      <alignment horizontal="center" vertical="center" wrapText="1"/>
    </xf>
    <xf numFmtId="0" fontId="24" fillId="34" borderId="4" xfId="0" applyFont="1" applyFill="1" applyBorder="1" applyAlignment="1">
      <alignment horizontal="center" vertical="center" wrapText="1"/>
    </xf>
    <xf numFmtId="0" fontId="24" fillId="35" borderId="4" xfId="0" applyFont="1" applyFill="1" applyBorder="1" applyAlignment="1">
      <alignment horizontal="center" vertical="center" wrapText="1"/>
    </xf>
    <xf numFmtId="0" fontId="24" fillId="36" borderId="4" xfId="0" applyFont="1" applyFill="1" applyBorder="1" applyAlignment="1">
      <alignment horizontal="center" vertical="center" wrapText="1"/>
    </xf>
    <xf numFmtId="0" fontId="20" fillId="0" borderId="8" xfId="0" applyFont="1" applyBorder="1" applyAlignment="1">
      <alignment horizontal="center" vertical="center"/>
    </xf>
    <xf numFmtId="0" fontId="20" fillId="15" borderId="8" xfId="0" applyFont="1" applyFill="1" applyBorder="1" applyAlignment="1">
      <alignment horizontal="center" vertical="center"/>
    </xf>
    <xf numFmtId="0" fontId="4" fillId="0" borderId="8" xfId="0" applyFont="1" applyBorder="1" applyAlignment="1">
      <alignment horizontal="center" vertical="center"/>
    </xf>
    <xf numFmtId="0" fontId="4" fillId="15" borderId="8" xfId="0" applyFont="1" applyFill="1" applyBorder="1" applyAlignment="1">
      <alignment horizontal="center" vertical="center"/>
    </xf>
    <xf numFmtId="0" fontId="19" fillId="0" borderId="8" xfId="0" applyFont="1" applyBorder="1" applyAlignment="1">
      <alignment horizontal="center" vertical="center"/>
    </xf>
    <xf numFmtId="0" fontId="4" fillId="0" borderId="21" xfId="0" applyFont="1" applyBorder="1" applyAlignment="1">
      <alignment horizontal="center" vertical="center"/>
    </xf>
    <xf numFmtId="0" fontId="0" fillId="0" borderId="8" xfId="0" applyBorder="1" applyAlignment="1">
      <alignment horizontal="center"/>
    </xf>
    <xf numFmtId="0" fontId="24" fillId="17" borderId="20" xfId="0" applyFont="1" applyFill="1" applyBorder="1" applyAlignment="1">
      <alignment horizontal="center" vertical="center" wrapText="1"/>
    </xf>
    <xf numFmtId="0" fontId="24" fillId="17" borderId="7" xfId="0" applyFont="1" applyFill="1" applyBorder="1" applyAlignment="1">
      <alignment horizontal="center" vertical="center" wrapText="1"/>
    </xf>
    <xf numFmtId="0" fontId="24" fillId="20" borderId="7" xfId="0" applyFont="1" applyFill="1" applyBorder="1" applyAlignment="1">
      <alignment horizontal="center" vertical="center" wrapText="1"/>
    </xf>
    <xf numFmtId="0" fontId="24" fillId="25" borderId="22" xfId="0" applyFont="1" applyFill="1" applyBorder="1" applyAlignment="1">
      <alignment horizontal="center" vertical="center" wrapText="1"/>
    </xf>
    <xf numFmtId="0" fontId="24" fillId="24" borderId="21" xfId="0" applyFont="1" applyFill="1" applyBorder="1" applyAlignment="1">
      <alignment horizontal="center" vertical="center" wrapText="1"/>
    </xf>
    <xf numFmtId="0" fontId="24" fillId="24" borderId="7" xfId="0" applyFont="1" applyFill="1" applyBorder="1" applyAlignment="1">
      <alignment horizontal="center" vertical="center" wrapText="1"/>
    </xf>
    <xf numFmtId="0" fontId="24" fillId="24" borderId="23" xfId="0" applyFont="1" applyFill="1" applyBorder="1" applyAlignment="1">
      <alignment horizontal="center" vertical="center" wrapText="1"/>
    </xf>
    <xf numFmtId="0" fontId="24" fillId="24" borderId="20" xfId="0" applyFont="1" applyFill="1" applyBorder="1" applyAlignment="1">
      <alignment horizontal="center" vertical="center" wrapText="1"/>
    </xf>
    <xf numFmtId="0" fontId="24" fillId="31" borderId="7" xfId="0" applyFont="1" applyFill="1" applyBorder="1" applyAlignment="1">
      <alignment horizontal="center" vertical="center" wrapText="1"/>
    </xf>
    <xf numFmtId="0" fontId="24" fillId="31" borderId="22" xfId="0" applyFont="1" applyFill="1" applyBorder="1" applyAlignment="1">
      <alignment horizontal="center" vertical="center" wrapText="1"/>
    </xf>
    <xf numFmtId="0" fontId="24" fillId="31" borderId="20" xfId="0" applyFont="1" applyFill="1" applyBorder="1" applyAlignment="1">
      <alignment horizontal="center" vertical="center" wrapText="1"/>
    </xf>
    <xf numFmtId="0" fontId="24" fillId="8" borderId="7" xfId="0" applyFont="1" applyFill="1" applyBorder="1" applyAlignment="1">
      <alignment horizontal="center" vertical="center" wrapText="1"/>
    </xf>
    <xf numFmtId="0" fontId="24" fillId="8" borderId="22" xfId="0" applyFont="1" applyFill="1" applyBorder="1" applyAlignment="1">
      <alignment horizontal="center" vertical="center" wrapText="1"/>
    </xf>
    <xf numFmtId="0" fontId="24" fillId="8" borderId="21" xfId="0" applyFont="1" applyFill="1" applyBorder="1" applyAlignment="1">
      <alignment horizontal="center" vertical="center" wrapText="1"/>
    </xf>
    <xf numFmtId="0" fontId="24" fillId="32" borderId="7" xfId="0" applyFont="1" applyFill="1" applyBorder="1" applyAlignment="1">
      <alignment horizontal="center" vertical="center" wrapText="1"/>
    </xf>
    <xf numFmtId="0" fontId="24" fillId="25" borderId="23" xfId="0" applyFont="1" applyFill="1" applyBorder="1" applyAlignment="1">
      <alignment horizontal="center" vertical="center" wrapText="1"/>
    </xf>
    <xf numFmtId="0" fontId="24" fillId="32" borderId="20" xfId="0" applyFont="1" applyFill="1" applyBorder="1" applyAlignment="1">
      <alignment horizontal="center" vertical="center" wrapText="1"/>
    </xf>
    <xf numFmtId="0" fontId="24" fillId="26" borderId="7" xfId="0" applyFont="1" applyFill="1" applyBorder="1" applyAlignment="1">
      <alignment horizontal="center" vertical="center" wrapText="1"/>
    </xf>
    <xf numFmtId="0" fontId="24" fillId="25" borderId="7" xfId="0" applyFont="1" applyFill="1" applyBorder="1" applyAlignment="1">
      <alignment horizontal="center" vertical="center" wrapText="1"/>
    </xf>
    <xf numFmtId="0" fontId="24" fillId="33" borderId="7" xfId="0" applyFont="1" applyFill="1" applyBorder="1" applyAlignment="1">
      <alignment horizontal="center" vertical="center" wrapText="1"/>
    </xf>
    <xf numFmtId="0" fontId="24" fillId="33" borderId="22" xfId="0" applyFont="1" applyFill="1" applyBorder="1" applyAlignment="1">
      <alignment horizontal="center" vertical="center" wrapText="1"/>
    </xf>
    <xf numFmtId="0" fontId="24" fillId="33" borderId="21" xfId="0" applyFont="1" applyFill="1" applyBorder="1" applyAlignment="1">
      <alignment horizontal="center" vertical="center" wrapText="1"/>
    </xf>
    <xf numFmtId="0" fontId="24" fillId="34" borderId="7" xfId="0" applyFont="1" applyFill="1" applyBorder="1" applyAlignment="1">
      <alignment horizontal="center" vertical="center" wrapText="1"/>
    </xf>
    <xf numFmtId="0" fontId="24" fillId="16" borderId="20" xfId="0" applyFont="1" applyFill="1" applyBorder="1" applyAlignment="1">
      <alignment horizontal="center" vertical="center" wrapText="1"/>
    </xf>
    <xf numFmtId="0" fontId="24" fillId="35" borderId="7" xfId="0" applyFont="1" applyFill="1" applyBorder="1" applyAlignment="1">
      <alignment horizontal="center" vertical="center" wrapText="1"/>
    </xf>
    <xf numFmtId="0" fontId="24" fillId="30" borderId="7" xfId="0" applyFont="1" applyFill="1" applyBorder="1" applyAlignment="1">
      <alignment horizontal="center" vertical="center" wrapText="1"/>
    </xf>
    <xf numFmtId="0" fontId="24" fillId="2" borderId="22" xfId="0" applyFont="1" applyFill="1" applyBorder="1" applyAlignment="1">
      <alignment horizontal="center" vertical="center" wrapText="1"/>
    </xf>
    <xf numFmtId="0" fontId="24" fillId="2" borderId="21" xfId="0" applyFont="1" applyFill="1" applyBorder="1" applyAlignment="1">
      <alignment horizontal="center" vertical="center" wrapText="1"/>
    </xf>
    <xf numFmtId="0" fontId="24" fillId="2" borderId="7" xfId="0" applyFont="1" applyFill="1" applyBorder="1" applyAlignment="1">
      <alignment horizontal="center" vertical="center" wrapText="1"/>
    </xf>
    <xf numFmtId="0" fontId="24" fillId="36" borderId="23" xfId="0" applyFont="1" applyFill="1" applyBorder="1" applyAlignment="1">
      <alignment horizontal="center" vertical="center" wrapText="1"/>
    </xf>
    <xf numFmtId="0" fontId="24" fillId="23" borderId="20" xfId="0" applyFont="1" applyFill="1" applyBorder="1" applyAlignment="1">
      <alignment horizontal="center" vertical="center" wrapText="1"/>
    </xf>
    <xf numFmtId="0" fontId="24" fillId="23" borderId="7" xfId="0" applyFont="1" applyFill="1" applyBorder="1" applyAlignment="1">
      <alignment horizontal="center" vertical="center" wrapText="1"/>
    </xf>
    <xf numFmtId="0" fontId="24" fillId="36" borderId="7" xfId="0" applyFont="1" applyFill="1" applyBorder="1" applyAlignment="1">
      <alignment horizontal="center" vertical="center" wrapText="1"/>
    </xf>
    <xf numFmtId="0" fontId="24" fillId="17" borderId="22" xfId="0" applyFont="1" applyFill="1" applyBorder="1" applyAlignment="1">
      <alignment horizontal="center" vertical="center" wrapText="1"/>
    </xf>
    <xf numFmtId="0" fontId="24" fillId="17" borderId="21" xfId="0" applyFont="1" applyFill="1" applyBorder="1" applyAlignment="1">
      <alignment horizontal="center" vertical="center" wrapText="1"/>
    </xf>
    <xf numFmtId="0" fontId="24" fillId="17" borderId="23" xfId="0" applyFont="1" applyFill="1" applyBorder="1" applyAlignment="1">
      <alignment horizontal="center" vertical="center" wrapText="1"/>
    </xf>
    <xf numFmtId="44" fontId="25" fillId="0" borderId="7" xfId="1" applyFont="1" applyBorder="1" applyAlignment="1">
      <alignment horizontal="center" vertical="center"/>
    </xf>
    <xf numFmtId="0" fontId="25" fillId="0" borderId="7" xfId="0" applyFont="1" applyBorder="1" applyAlignment="1">
      <alignment horizontal="center" vertical="center"/>
    </xf>
    <xf numFmtId="0" fontId="3" fillId="0" borderId="7" xfId="0" applyFont="1" applyBorder="1" applyAlignment="1">
      <alignment horizontal="center" vertical="center"/>
    </xf>
    <xf numFmtId="0" fontId="0" fillId="0" borderId="7" xfId="0" applyBorder="1" applyAlignment="1">
      <alignment horizontal="center" vertical="center"/>
    </xf>
    <xf numFmtId="0" fontId="19" fillId="0" borderId="7" xfId="0" applyFont="1" applyBorder="1" applyAlignment="1">
      <alignment horizontal="center" vertical="center"/>
    </xf>
    <xf numFmtId="44" fontId="0" fillId="0" borderId="4" xfId="1" applyFont="1" applyBorder="1"/>
    <xf numFmtId="44" fontId="0" fillId="0" borderId="4" xfId="1" applyFont="1" applyBorder="1" applyAlignment="1">
      <alignment horizontal="center"/>
    </xf>
    <xf numFmtId="0" fontId="0" fillId="0" borderId="10" xfId="0" applyBorder="1" applyAlignment="1">
      <alignment horizontal="left"/>
    </xf>
    <xf numFmtId="0" fontId="0" fillId="0" borderId="4" xfId="0" applyBorder="1" applyAlignment="1">
      <alignment horizontal="left"/>
    </xf>
    <xf numFmtId="0" fontId="0" fillId="0" borderId="7" xfId="0" applyBorder="1" applyAlignment="1">
      <alignment horizontal="left"/>
    </xf>
    <xf numFmtId="0" fontId="33" fillId="0" borderId="10" xfId="0" applyFont="1" applyBorder="1" applyAlignment="1">
      <alignment horizontal="left"/>
    </xf>
    <xf numFmtId="0" fontId="33" fillId="0" borderId="4" xfId="0" applyFont="1" applyBorder="1" applyAlignment="1">
      <alignment horizontal="left"/>
    </xf>
    <xf numFmtId="0" fontId="33" fillId="0" borderId="7" xfId="0" applyFont="1" applyBorder="1" applyAlignment="1">
      <alignment horizontal="left"/>
    </xf>
    <xf numFmtId="44" fontId="34" fillId="0" borderId="4" xfId="1" applyFont="1" applyBorder="1" applyAlignment="1">
      <alignment horizontal="center"/>
    </xf>
    <xf numFmtId="0" fontId="35" fillId="37" borderId="0" xfId="0" applyFont="1" applyFill="1"/>
    <xf numFmtId="0" fontId="35" fillId="37" borderId="4" xfId="0" applyFont="1" applyFill="1" applyBorder="1" applyAlignment="1">
      <alignment horizontal="center"/>
    </xf>
    <xf numFmtId="0" fontId="35" fillId="37" borderId="4" xfId="0" applyFont="1" applyFill="1" applyBorder="1" applyAlignment="1">
      <alignment horizontal="center" vertical="center"/>
    </xf>
    <xf numFmtId="0" fontId="36" fillId="37" borderId="4" xfId="0" applyFont="1" applyFill="1" applyBorder="1" applyAlignment="1">
      <alignment horizontal="center" vertical="center" wrapText="1"/>
    </xf>
    <xf numFmtId="0" fontId="36" fillId="37" borderId="19" xfId="0" applyFont="1" applyFill="1" applyBorder="1" applyAlignment="1">
      <alignment horizontal="center" vertical="center" wrapText="1"/>
    </xf>
    <xf numFmtId="0" fontId="36" fillId="37" borderId="9" xfId="0" applyFont="1" applyFill="1" applyBorder="1" applyAlignment="1">
      <alignment horizontal="center" vertical="center" wrapText="1"/>
    </xf>
    <xf numFmtId="0" fontId="36" fillId="37" borderId="23" xfId="0" applyFont="1" applyFill="1" applyBorder="1" applyAlignment="1">
      <alignment horizontal="center" vertical="center" wrapText="1"/>
    </xf>
    <xf numFmtId="0" fontId="35" fillId="37" borderId="0" xfId="0" applyFont="1" applyFill="1" applyAlignment="1">
      <alignment horizontal="center" vertical="center"/>
    </xf>
    <xf numFmtId="0" fontId="26" fillId="0" borderId="4" xfId="0" applyFont="1" applyBorder="1" applyAlignment="1">
      <alignment horizontal="center"/>
    </xf>
    <xf numFmtId="0" fontId="24"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3" fillId="0" borderId="4" xfId="0" applyFont="1" applyBorder="1" applyAlignment="1">
      <alignment horizontal="center" vertical="center" wrapText="1"/>
    </xf>
    <xf numFmtId="0" fontId="0" fillId="0" borderId="7" xfId="0" applyBorder="1"/>
    <xf numFmtId="0" fontId="0" fillId="0" borderId="21" xfId="0" applyBorder="1"/>
    <xf numFmtId="0" fontId="19" fillId="0" borderId="21" xfId="0" applyFont="1" applyBorder="1" applyAlignment="1">
      <alignment horizontal="center" vertical="center"/>
    </xf>
    <xf numFmtId="0" fontId="0" fillId="0" borderId="4" xfId="0" quotePrefix="1" applyBorder="1"/>
    <xf numFmtId="0" fontId="0" fillId="0" borderId="4" xfId="0" quotePrefix="1" applyBorder="1" applyAlignment="1">
      <alignment horizontal="center"/>
    </xf>
    <xf numFmtId="0" fontId="24" fillId="38" borderId="4" xfId="0" applyFont="1" applyFill="1" applyBorder="1" applyAlignment="1">
      <alignment horizontal="center" vertical="center" wrapText="1"/>
    </xf>
    <xf numFmtId="0" fontId="24" fillId="39" borderId="4" xfId="0" applyFont="1" applyFill="1" applyBorder="1" applyAlignment="1">
      <alignment horizontal="center" vertical="center" wrapText="1"/>
    </xf>
    <xf numFmtId="0" fontId="3" fillId="0" borderId="8" xfId="0" applyFont="1" applyBorder="1" applyAlignment="1">
      <alignment horizontal="center" vertical="center"/>
    </xf>
    <xf numFmtId="0" fontId="0" fillId="0" borderId="9" xfId="0" applyBorder="1"/>
    <xf numFmtId="0" fontId="17" fillId="0" borderId="0" xfId="0" applyFont="1" applyAlignment="1">
      <alignment horizontal="center" vertical="center" wrapText="1"/>
    </xf>
    <xf numFmtId="0" fontId="27" fillId="11" borderId="4" xfId="0" applyFont="1" applyFill="1" applyBorder="1" applyAlignment="1">
      <alignment horizontal="center" vertical="center" wrapText="1"/>
    </xf>
    <xf numFmtId="0" fontId="28" fillId="11" borderId="4" xfId="0" applyFont="1" applyFill="1" applyBorder="1" applyAlignment="1">
      <alignment horizontal="center" vertical="center" wrapText="1"/>
    </xf>
    <xf numFmtId="0" fontId="28" fillId="11" borderId="7" xfId="0" applyFont="1" applyFill="1" applyBorder="1" applyAlignment="1">
      <alignment horizontal="center" vertical="center" wrapText="1"/>
    </xf>
    <xf numFmtId="0" fontId="0" fillId="23" borderId="4" xfId="0" applyFill="1" applyBorder="1" applyAlignment="1">
      <alignment horizontal="center" vertical="center" wrapText="1"/>
    </xf>
    <xf numFmtId="0" fontId="26" fillId="23" borderId="4" xfId="0" applyFont="1" applyFill="1" applyBorder="1" applyAlignment="1">
      <alignment horizontal="center" vertical="center" wrapText="1"/>
    </xf>
    <xf numFmtId="0" fontId="0" fillId="23" borderId="7" xfId="0" applyFill="1" applyBorder="1" applyAlignment="1">
      <alignment horizontal="center" vertical="center" wrapText="1"/>
    </xf>
    <xf numFmtId="0" fontId="0" fillId="23" borderId="10" xfId="0" applyFill="1" applyBorder="1" applyAlignment="1">
      <alignment horizontal="center" vertical="center" wrapText="1"/>
    </xf>
    <xf numFmtId="0" fontId="23" fillId="11" borderId="4" xfId="0" applyFont="1" applyFill="1" applyBorder="1" applyAlignment="1">
      <alignment horizontal="center" vertical="center" wrapText="1"/>
    </xf>
    <xf numFmtId="0" fontId="23" fillId="22" borderId="4" xfId="0" applyFont="1" applyFill="1" applyBorder="1" applyAlignment="1">
      <alignment horizontal="center" vertical="center" wrapText="1"/>
    </xf>
    <xf numFmtId="0" fontId="5" fillId="0" borderId="4" xfId="0" applyFont="1" applyBorder="1" applyAlignment="1">
      <alignment horizontal="right"/>
    </xf>
    <xf numFmtId="0" fontId="23" fillId="22" borderId="4" xfId="0" applyFont="1" applyFill="1" applyBorder="1" applyAlignment="1">
      <alignment horizontal="center" vertical="center" textRotation="255"/>
    </xf>
    <xf numFmtId="44" fontId="23" fillId="22" borderId="4" xfId="1" applyFont="1" applyFill="1" applyBorder="1" applyAlignment="1">
      <alignment horizontal="center" vertical="center" wrapText="1"/>
    </xf>
    <xf numFmtId="0" fontId="39" fillId="11" borderId="4" xfId="0" applyFont="1" applyFill="1" applyBorder="1" applyAlignment="1">
      <alignment horizontal="center" vertical="center" wrapText="1"/>
    </xf>
    <xf numFmtId="0" fontId="23" fillId="11" borderId="4" xfId="0" applyFont="1" applyFill="1" applyBorder="1" applyAlignment="1">
      <alignment horizontal="center" vertical="center" textRotation="255"/>
    </xf>
    <xf numFmtId="0" fontId="14" fillId="0" borderId="0" xfId="0" applyFont="1" applyAlignment="1">
      <alignment horizontal="center"/>
    </xf>
    <xf numFmtId="0" fontId="6" fillId="0" borderId="6" xfId="0" applyFont="1" applyBorder="1" applyAlignment="1">
      <alignment horizontal="center" vertical="center"/>
    </xf>
    <xf numFmtId="0" fontId="2" fillId="0" borderId="1" xfId="0" applyFont="1" applyBorder="1" applyAlignment="1">
      <alignment horizontal="center"/>
    </xf>
    <xf numFmtId="164"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7" fillId="0" borderId="4" xfId="0" applyFont="1" applyBorder="1" applyAlignment="1">
      <alignment horizontal="center"/>
    </xf>
    <xf numFmtId="0" fontId="9" fillId="0" borderId="0" xfId="0" applyFont="1" applyAlignment="1">
      <alignment horizontal="center" vertical="center" wrapText="1"/>
    </xf>
    <xf numFmtId="0" fontId="9" fillId="0" borderId="0" xfId="0" applyFont="1" applyAlignment="1">
      <alignment horizontal="center" vertical="center"/>
    </xf>
    <xf numFmtId="0" fontId="2" fillId="0" borderId="2" xfId="0" applyFont="1" applyBorder="1" applyAlignment="1">
      <alignment horizontal="center"/>
    </xf>
    <xf numFmtId="0" fontId="1" fillId="0" borderId="0" xfId="0" applyFont="1" applyAlignment="1">
      <alignment horizontal="right"/>
    </xf>
    <xf numFmtId="0" fontId="7" fillId="0" borderId="4" xfId="0" applyFont="1" applyBorder="1" applyAlignment="1">
      <alignment horizontal="left"/>
    </xf>
    <xf numFmtId="0" fontId="8" fillId="3" borderId="0" xfId="0" applyFont="1" applyFill="1" applyAlignment="1">
      <alignment horizontal="justify" wrapText="1"/>
    </xf>
    <xf numFmtId="0" fontId="6" fillId="0" borderId="0" xfId="0" applyFont="1" applyAlignment="1">
      <alignment horizontal="center" wrapText="1"/>
    </xf>
    <xf numFmtId="0" fontId="6" fillId="0" borderId="0" xfId="0" applyFont="1" applyAlignment="1">
      <alignment horizontal="center"/>
    </xf>
    <xf numFmtId="0" fontId="7" fillId="0" borderId="4" xfId="0" applyFont="1" applyBorder="1" applyAlignment="1">
      <alignment horizontal="left" wrapText="1"/>
    </xf>
    <xf numFmtId="0" fontId="8" fillId="0" borderId="0" xfId="0" applyFont="1" applyAlignment="1">
      <alignment horizontal="center"/>
    </xf>
    <xf numFmtId="0" fontId="10" fillId="5" borderId="0" xfId="0" applyFont="1" applyFill="1" applyAlignment="1">
      <alignment horizontal="center"/>
    </xf>
    <xf numFmtId="22" fontId="7" fillId="0" borderId="4" xfId="0" applyNumberFormat="1" applyFont="1" applyBorder="1" applyAlignment="1">
      <alignment horizontal="center"/>
    </xf>
    <xf numFmtId="0" fontId="11" fillId="5" borderId="4" xfId="0" applyFont="1" applyFill="1" applyBorder="1" applyAlignment="1">
      <alignment horizontal="center" vertical="center" wrapText="1"/>
    </xf>
    <xf numFmtId="0" fontId="13" fillId="0" borderId="0" xfId="0" applyFont="1" applyAlignment="1">
      <alignment horizontal="center"/>
    </xf>
    <xf numFmtId="0" fontId="0" fillId="0" borderId="0" xfId="0" applyAlignment="1">
      <alignment horizontal="center"/>
    </xf>
    <xf numFmtId="0" fontId="0" fillId="0" borderId="2" xfId="0" applyBorder="1" applyAlignment="1">
      <alignment horizontal="center" vertical="center"/>
    </xf>
    <xf numFmtId="0" fontId="16" fillId="0" borderId="0" xfId="0" applyFont="1" applyAlignment="1">
      <alignment horizontal="center" vertical="top" wrapText="1"/>
    </xf>
    <xf numFmtId="0" fontId="16" fillId="0" borderId="0" xfId="0" applyFont="1" applyAlignment="1">
      <alignment horizontal="center" vertical="top"/>
    </xf>
    <xf numFmtId="0" fontId="0" fillId="0" borderId="0" xfId="0" applyAlignment="1">
      <alignment horizontal="center" wrapText="1"/>
    </xf>
    <xf numFmtId="0" fontId="0" fillId="0" borderId="2" xfId="0" applyBorder="1" applyAlignment="1">
      <alignment horizontal="center"/>
    </xf>
  </cellXfs>
  <cellStyles count="2">
    <cellStyle name="Moneda" xfId="1" builtinId="4"/>
    <cellStyle name="Normal" xfId="0" builtinId="0"/>
  </cellStyles>
  <dxfs count="136">
    <dxf>
      <font>
        <color theme="0"/>
      </font>
      <fill>
        <patternFill patternType="none">
          <bgColor auto="1"/>
        </patternFill>
      </fill>
    </dxf>
    <dxf>
      <font>
        <color theme="0"/>
      </font>
      <fill>
        <patternFill patternType="none">
          <bgColor auto="1"/>
        </patternFill>
      </fill>
    </dxf>
    <dxf>
      <font>
        <color theme="0"/>
      </font>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theme="5" tint="-0.24994659260841701"/>
      </font>
      <fill>
        <patternFill>
          <bgColor theme="5" tint="0.79998168889431442"/>
        </patternFill>
      </fill>
    </dxf>
    <dxf>
      <font>
        <color rgb="FF006100"/>
      </font>
      <fill>
        <patternFill>
          <bgColor rgb="FFC6EFCE"/>
        </patternFill>
      </fill>
    </dxf>
    <dxf>
      <fill>
        <patternFill>
          <bgColor rgb="FFFFC00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theme="5" tint="-0.24994659260841701"/>
      </font>
      <fill>
        <patternFill>
          <bgColor theme="5" tint="0.7999816888943144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theme="5" tint="-0.24994659260841701"/>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theme="5" tint="-0.24994659260841701"/>
      </font>
      <fill>
        <patternFill>
          <bgColor theme="5" tint="0.79998168889431442"/>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5" tint="-0.24994659260841701"/>
      </font>
      <fill>
        <patternFill>
          <bgColor theme="5" tint="0.79998168889431442"/>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theme="5" tint="-0.24994659260841701"/>
      </font>
      <fill>
        <patternFill>
          <bgColor theme="5" tint="0.79998168889431442"/>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theme="5" tint="-0.24994659260841701"/>
      </font>
      <fill>
        <patternFill>
          <bgColor theme="5" tint="0.79998168889431442"/>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5" tint="-0.24994659260841701"/>
      </font>
      <fill>
        <patternFill>
          <bgColor theme="5" tint="0.79998168889431442"/>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000"/>
        </patternFill>
      </fill>
    </dxf>
    <dxf>
      <font>
        <color rgb="FF006100"/>
      </font>
      <fill>
        <patternFill>
          <bgColor rgb="FFC6EF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8"/>
        </patternFill>
      </fill>
    </dxf>
    <dxf>
      <fill>
        <patternFill>
          <bgColor rgb="FFFFC000"/>
        </patternFill>
      </fill>
    </dxf>
    <dxf>
      <font>
        <color theme="5" tint="-0.24994659260841701"/>
      </font>
      <fill>
        <patternFill>
          <bgColor theme="5" tint="0.7999816888943144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rgb="FF9C0006"/>
        </left>
        <right style="thin">
          <color rgb="FF9C0006"/>
        </right>
        <top style="thin">
          <color rgb="FF9C0006"/>
        </top>
        <bottom style="thin">
          <color rgb="FF9C0006"/>
        </bottom>
      </border>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theme="5" tint="-0.24994659260841701"/>
      </font>
      <fill>
        <patternFill>
          <bgColor theme="5" tint="0.79998168889431442"/>
        </patternFill>
      </fill>
    </dxf>
    <dxf>
      <font>
        <color rgb="FF006100"/>
      </font>
      <fill>
        <patternFill>
          <bgColor rgb="FFC6EFCE"/>
        </patternFill>
      </fill>
    </dxf>
    <dxf>
      <font>
        <color rgb="FF006100"/>
      </font>
      <fill>
        <patternFill>
          <bgColor rgb="FFC6EFCE"/>
        </patternFill>
      </fill>
    </dxf>
    <dxf>
      <font>
        <color theme="5" tint="-0.24994659260841701"/>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6699"/>
      <color rgb="FF954ECA"/>
      <color rgb="FFCC66FF"/>
      <color rgb="FFC59EE2"/>
      <color rgb="FF008000"/>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0</xdr:colOff>
      <xdr:row>2</xdr:row>
      <xdr:rowOff>100853</xdr:rowOff>
    </xdr:to>
    <xdr:pic>
      <xdr:nvPicPr>
        <xdr:cNvPr id="3" name="Imagen 32" descr="ITST">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368" y="0"/>
          <a:ext cx="3034" cy="6977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3</xdr:row>
      <xdr:rowOff>0</xdr:rowOff>
    </xdr:from>
    <xdr:to>
      <xdr:col>6</xdr:col>
      <xdr:colOff>0</xdr:colOff>
      <xdr:row>5</xdr:row>
      <xdr:rowOff>100853</xdr:rowOff>
    </xdr:to>
    <xdr:pic>
      <xdr:nvPicPr>
        <xdr:cNvPr id="3" name="Imagen 32" descr="ITST">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0" y="0"/>
          <a:ext cx="0" cy="6977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pageSetUpPr fitToPage="1"/>
  </sheetPr>
  <dimension ref="A1:DQ254"/>
  <sheetViews>
    <sheetView zoomScaleNormal="100" workbookViewId="0">
      <pane ySplit="3" topLeftCell="A4" activePane="bottomLeft" state="frozen"/>
      <selection pane="bottomLeft" activeCell="X261" sqref="X261"/>
    </sheetView>
  </sheetViews>
  <sheetFormatPr baseColWidth="10" defaultColWidth="10.88671875" defaultRowHeight="14.4" x14ac:dyDescent="0.3"/>
  <cols>
    <col min="1" max="1" width="4.88671875" style="46" customWidth="1"/>
    <col min="2" max="2" width="18.33203125" style="46" bestFit="1" customWidth="1"/>
    <col min="3" max="3" width="5.6640625" style="46" customWidth="1"/>
    <col min="4" max="4" width="16.44140625" style="46" customWidth="1"/>
    <col min="5" max="5" width="10.88671875" style="46" bestFit="1" customWidth="1"/>
    <col min="6" max="6" width="50" style="46" bestFit="1" customWidth="1"/>
    <col min="7" max="7" width="42.109375" style="46" customWidth="1"/>
    <col min="8" max="9" width="4.6640625" style="46" customWidth="1"/>
    <col min="10" max="11" width="4.88671875" style="46" customWidth="1"/>
    <col min="12" max="12" width="13.109375" style="46" hidden="1" customWidth="1"/>
    <col min="13" max="13" width="16.88671875" style="46" hidden="1" customWidth="1"/>
    <col min="14" max="14" width="17.6640625" style="46" hidden="1" customWidth="1"/>
    <col min="15" max="16" width="16.5546875" style="46" hidden="1" customWidth="1"/>
    <col min="17" max="17" width="15.88671875" style="46" hidden="1" customWidth="1"/>
    <col min="18" max="18" width="17.33203125" style="46" hidden="1" customWidth="1"/>
    <col min="19" max="19" width="18.88671875" style="46" customWidth="1"/>
    <col min="20" max="22" width="10.88671875" style="46" customWidth="1"/>
    <col min="23" max="24" width="10.6640625" style="46" bestFit="1" customWidth="1"/>
    <col min="25" max="16384" width="10.88671875" style="46"/>
  </cols>
  <sheetData>
    <row r="1" spans="1:121" ht="61.5" customHeight="1" x14ac:dyDescent="0.3">
      <c r="A1" s="292" t="s">
        <v>157</v>
      </c>
      <c r="B1" s="292"/>
      <c r="C1" s="292"/>
      <c r="D1" s="292"/>
      <c r="E1" s="292"/>
      <c r="F1" s="292"/>
      <c r="G1" s="292"/>
      <c r="H1" s="292"/>
      <c r="I1" s="292"/>
      <c r="J1" s="292"/>
      <c r="K1" s="292"/>
      <c r="L1" s="292"/>
      <c r="M1" s="292"/>
      <c r="N1" s="292"/>
      <c r="O1" s="292"/>
      <c r="P1" s="292"/>
      <c r="Q1" s="292"/>
      <c r="R1" s="292"/>
      <c r="S1" s="292"/>
    </row>
    <row r="2" spans="1:121" ht="15.6" x14ac:dyDescent="0.3">
      <c r="A2" s="293" t="s">
        <v>102</v>
      </c>
      <c r="B2" s="294" t="s">
        <v>21</v>
      </c>
      <c r="C2" s="294" t="s">
        <v>0</v>
      </c>
      <c r="D2" s="294" t="s">
        <v>86</v>
      </c>
      <c r="E2" s="294" t="s">
        <v>61</v>
      </c>
      <c r="F2" s="294" t="s">
        <v>28</v>
      </c>
      <c r="G2" s="294" t="s">
        <v>5</v>
      </c>
      <c r="H2" s="294" t="s">
        <v>99</v>
      </c>
      <c r="I2" s="294" t="s">
        <v>66</v>
      </c>
      <c r="J2" s="294" t="s">
        <v>64</v>
      </c>
      <c r="K2" s="294" t="s">
        <v>8</v>
      </c>
      <c r="L2" s="294" t="s">
        <v>82</v>
      </c>
      <c r="M2" s="294" t="s">
        <v>50</v>
      </c>
      <c r="N2" s="294"/>
      <c r="O2" s="294"/>
      <c r="P2" s="294"/>
      <c r="Q2" s="294"/>
      <c r="R2" s="294"/>
      <c r="S2" s="293" t="s">
        <v>142</v>
      </c>
      <c r="T2" s="296" t="s">
        <v>144</v>
      </c>
      <c r="U2" s="298" t="s">
        <v>147</v>
      </c>
      <c r="V2" s="296" t="s">
        <v>143</v>
      </c>
      <c r="W2" s="297" t="s">
        <v>145</v>
      </c>
      <c r="X2" s="296" t="s">
        <v>146</v>
      </c>
    </row>
    <row r="3" spans="1:121" ht="15.6" x14ac:dyDescent="0.3">
      <c r="A3" s="293"/>
      <c r="B3" s="294"/>
      <c r="C3" s="294"/>
      <c r="D3" s="294"/>
      <c r="E3" s="294"/>
      <c r="F3" s="294"/>
      <c r="G3" s="294"/>
      <c r="H3" s="295"/>
      <c r="I3" s="295"/>
      <c r="J3" s="295"/>
      <c r="K3" s="295"/>
      <c r="L3" s="294"/>
      <c r="M3" s="150" t="s">
        <v>9</v>
      </c>
      <c r="N3" s="150" t="s">
        <v>10</v>
      </c>
      <c r="O3" s="150" t="s">
        <v>11</v>
      </c>
      <c r="P3" s="150" t="s">
        <v>12</v>
      </c>
      <c r="Q3" s="150" t="s">
        <v>13</v>
      </c>
      <c r="R3" s="150" t="s">
        <v>14</v>
      </c>
      <c r="S3" s="293"/>
      <c r="T3" s="296"/>
      <c r="U3" s="299"/>
      <c r="V3" s="296"/>
      <c r="W3" s="297"/>
      <c r="X3" s="296"/>
    </row>
    <row r="4" spans="1:121" s="89" customFormat="1" ht="15" customHeight="1" x14ac:dyDescent="0.3">
      <c r="A4" s="48">
        <v>1</v>
      </c>
      <c r="B4" s="118" t="s">
        <v>148</v>
      </c>
      <c r="C4" s="49"/>
      <c r="D4" s="85" t="s">
        <v>158</v>
      </c>
      <c r="E4" s="32" t="s">
        <v>151</v>
      </c>
      <c r="F4" s="197" t="s">
        <v>159</v>
      </c>
      <c r="G4" s="32" t="s">
        <v>165</v>
      </c>
      <c r="H4" s="85">
        <v>4</v>
      </c>
      <c r="I4" s="49">
        <v>2</v>
      </c>
      <c r="J4" s="49">
        <v>2</v>
      </c>
      <c r="K4" s="85">
        <v>4</v>
      </c>
      <c r="L4" s="116"/>
      <c r="M4" s="48" t="s">
        <v>113</v>
      </c>
      <c r="N4" s="50" t="s">
        <v>115</v>
      </c>
      <c r="O4" s="50" t="s">
        <v>115</v>
      </c>
      <c r="P4" s="48" t="s">
        <v>115</v>
      </c>
      <c r="Q4" s="48" t="s">
        <v>114</v>
      </c>
      <c r="R4" s="50" t="s">
        <v>115</v>
      </c>
      <c r="S4" s="48">
        <f t="array" ref="S4:S253">TRANSPOSE('BASE DE DATOS'!AC19:JR19)</f>
        <v>38</v>
      </c>
      <c r="T4" s="156">
        <v>45587</v>
      </c>
      <c r="U4" s="156"/>
      <c r="V4" s="156">
        <v>45671</v>
      </c>
      <c r="W4" s="156">
        <v>45671</v>
      </c>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row>
    <row r="5" spans="1:121" s="89" customFormat="1" ht="15" customHeight="1" x14ac:dyDescent="0.3">
      <c r="A5" s="48">
        <v>2</v>
      </c>
      <c r="B5" s="118" t="s">
        <v>148</v>
      </c>
      <c r="C5" s="49"/>
      <c r="D5" s="85" t="s">
        <v>158</v>
      </c>
      <c r="E5" s="32" t="s">
        <v>152</v>
      </c>
      <c r="F5" s="197" t="s">
        <v>160</v>
      </c>
      <c r="G5" s="32" t="s">
        <v>166</v>
      </c>
      <c r="H5" s="85">
        <v>5</v>
      </c>
      <c r="I5" s="49">
        <v>3</v>
      </c>
      <c r="J5" s="49">
        <v>2</v>
      </c>
      <c r="K5" s="85">
        <v>5</v>
      </c>
      <c r="M5" s="48" t="s">
        <v>115</v>
      </c>
      <c r="N5" s="48" t="s">
        <v>115</v>
      </c>
      <c r="O5" s="48" t="s">
        <v>116</v>
      </c>
      <c r="P5" s="48" t="s">
        <v>115</v>
      </c>
      <c r="Q5" s="48" t="s">
        <v>117</v>
      </c>
      <c r="R5" s="48" t="s">
        <v>115</v>
      </c>
      <c r="S5" s="48">
        <v>38</v>
      </c>
      <c r="T5" s="156">
        <v>45587</v>
      </c>
      <c r="U5" s="156"/>
      <c r="V5" s="156">
        <v>45670</v>
      </c>
      <c r="W5" s="156">
        <v>45670</v>
      </c>
      <c r="X5" s="156">
        <v>45671</v>
      </c>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row>
    <row r="6" spans="1:121" s="89" customFormat="1" ht="15" customHeight="1" x14ac:dyDescent="0.3">
      <c r="A6" s="48">
        <v>3</v>
      </c>
      <c r="B6" s="118" t="s">
        <v>148</v>
      </c>
      <c r="C6" s="49"/>
      <c r="D6" s="85" t="s">
        <v>158</v>
      </c>
      <c r="E6" s="32" t="s">
        <v>153</v>
      </c>
      <c r="F6" s="197" t="s">
        <v>161</v>
      </c>
      <c r="G6" s="32" t="s">
        <v>150</v>
      </c>
      <c r="H6" s="85">
        <v>6</v>
      </c>
      <c r="I6" s="49">
        <v>2</v>
      </c>
      <c r="J6" s="49">
        <v>2</v>
      </c>
      <c r="K6" s="85">
        <v>4</v>
      </c>
      <c r="M6" s="48" t="s">
        <v>118</v>
      </c>
      <c r="N6" s="48" t="s">
        <v>115</v>
      </c>
      <c r="O6" s="48" t="s">
        <v>115</v>
      </c>
      <c r="P6" s="48" t="s">
        <v>115</v>
      </c>
      <c r="Q6" s="48" t="s">
        <v>119</v>
      </c>
      <c r="R6" s="48" t="s">
        <v>115</v>
      </c>
      <c r="S6" s="48">
        <v>38</v>
      </c>
      <c r="T6" s="156">
        <v>45587</v>
      </c>
      <c r="U6" s="156"/>
      <c r="V6" s="156">
        <v>45670</v>
      </c>
      <c r="W6" s="156">
        <v>45670</v>
      </c>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row>
    <row r="7" spans="1:121" s="89" customFormat="1" ht="15" customHeight="1" x14ac:dyDescent="0.3">
      <c r="A7" s="48">
        <v>4</v>
      </c>
      <c r="B7" s="118" t="s">
        <v>148</v>
      </c>
      <c r="C7" s="49"/>
      <c r="D7" s="85" t="s">
        <v>158</v>
      </c>
      <c r="E7" s="32" t="s">
        <v>154</v>
      </c>
      <c r="F7" s="197" t="s">
        <v>162</v>
      </c>
      <c r="G7" s="32" t="s">
        <v>167</v>
      </c>
      <c r="H7" s="85">
        <v>3</v>
      </c>
      <c r="I7" s="49">
        <v>1</v>
      </c>
      <c r="J7" s="49">
        <v>3</v>
      </c>
      <c r="K7" s="85">
        <v>4</v>
      </c>
      <c r="L7" s="116"/>
      <c r="M7" s="48" t="s">
        <v>115</v>
      </c>
      <c r="N7" s="48" t="s">
        <v>118</v>
      </c>
      <c r="O7" s="48" t="s">
        <v>122</v>
      </c>
      <c r="P7" s="48" t="s">
        <v>115</v>
      </c>
      <c r="Q7" s="48" t="s">
        <v>115</v>
      </c>
      <c r="R7" s="48" t="s">
        <v>115</v>
      </c>
      <c r="S7" s="48">
        <v>39</v>
      </c>
      <c r="T7" s="156">
        <v>45587</v>
      </c>
      <c r="U7" s="156"/>
      <c r="V7" s="156">
        <v>45670</v>
      </c>
      <c r="W7" s="156">
        <v>45670</v>
      </c>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c r="DM7" s="46"/>
      <c r="DN7" s="46"/>
      <c r="DO7" s="46"/>
      <c r="DP7" s="46"/>
      <c r="DQ7" s="46"/>
    </row>
    <row r="8" spans="1:121" s="89" customFormat="1" ht="15" customHeight="1" x14ac:dyDescent="0.3">
      <c r="A8" s="48">
        <v>5</v>
      </c>
      <c r="B8" s="118" t="s">
        <v>148</v>
      </c>
      <c r="C8" s="49"/>
      <c r="D8" s="85" t="s">
        <v>158</v>
      </c>
      <c r="E8" s="32" t="s">
        <v>155</v>
      </c>
      <c r="F8" s="197" t="s">
        <v>163</v>
      </c>
      <c r="G8" s="32" t="s">
        <v>168</v>
      </c>
      <c r="H8" s="85">
        <v>5</v>
      </c>
      <c r="I8" s="49">
        <v>2</v>
      </c>
      <c r="J8" s="49">
        <v>2</v>
      </c>
      <c r="K8" s="85">
        <v>4</v>
      </c>
      <c r="M8" s="48" t="s">
        <v>114</v>
      </c>
      <c r="N8" s="48" t="s">
        <v>119</v>
      </c>
      <c r="O8" s="48" t="s">
        <v>115</v>
      </c>
      <c r="P8" s="48" t="s">
        <v>115</v>
      </c>
      <c r="Q8" s="48" t="s">
        <v>115</v>
      </c>
      <c r="R8" s="48" t="s">
        <v>115</v>
      </c>
      <c r="S8" s="48">
        <v>39</v>
      </c>
      <c r="T8" s="156">
        <v>45587</v>
      </c>
      <c r="U8" s="156"/>
      <c r="V8" s="156">
        <v>45671</v>
      </c>
      <c r="W8" s="156">
        <v>45668</v>
      </c>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6"/>
      <c r="CG8" s="46"/>
      <c r="CH8" s="46"/>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row>
    <row r="9" spans="1:121" s="91" customFormat="1" ht="15" customHeight="1" thickBot="1" x14ac:dyDescent="0.35">
      <c r="A9" s="48">
        <v>6</v>
      </c>
      <c r="B9" s="118" t="s">
        <v>148</v>
      </c>
      <c r="C9" s="49"/>
      <c r="D9" s="85" t="s">
        <v>158</v>
      </c>
      <c r="E9" s="32" t="s">
        <v>156</v>
      </c>
      <c r="F9" s="197" t="s">
        <v>164</v>
      </c>
      <c r="G9" s="32" t="s">
        <v>168</v>
      </c>
      <c r="H9" s="85">
        <v>4</v>
      </c>
      <c r="I9" s="49">
        <v>0</v>
      </c>
      <c r="J9" s="49">
        <v>4</v>
      </c>
      <c r="K9" s="85">
        <v>4</v>
      </c>
      <c r="L9" s="89"/>
      <c r="M9" s="49" t="s">
        <v>115</v>
      </c>
      <c r="N9" s="49" t="s">
        <v>120</v>
      </c>
      <c r="O9" s="48" t="s">
        <v>121</v>
      </c>
      <c r="P9" s="48" t="s">
        <v>115</v>
      </c>
      <c r="Q9" s="48" t="s">
        <v>115</v>
      </c>
      <c r="R9" s="48" t="s">
        <v>115</v>
      </c>
      <c r="S9" s="48">
        <v>40</v>
      </c>
      <c r="T9" s="156">
        <v>45587</v>
      </c>
      <c r="U9" s="156"/>
      <c r="V9" s="156">
        <v>45671</v>
      </c>
      <c r="W9" s="156">
        <v>45668</v>
      </c>
      <c r="X9" s="89"/>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c r="BQ9" s="46"/>
      <c r="BR9" s="46"/>
      <c r="BS9" s="46"/>
      <c r="BT9" s="46"/>
      <c r="BU9" s="46"/>
      <c r="BV9" s="46"/>
      <c r="BW9" s="46"/>
      <c r="BX9" s="46"/>
      <c r="BY9" s="46"/>
      <c r="BZ9" s="46"/>
      <c r="CA9" s="46"/>
      <c r="CB9" s="46"/>
      <c r="CC9" s="46"/>
      <c r="CD9" s="46"/>
      <c r="CE9" s="46"/>
      <c r="CF9" s="46"/>
      <c r="CG9" s="46"/>
      <c r="CH9" s="46"/>
      <c r="CI9" s="46"/>
      <c r="CJ9" s="46"/>
      <c r="CK9" s="46"/>
      <c r="CL9" s="46"/>
      <c r="CM9" s="46"/>
      <c r="CN9" s="46"/>
      <c r="CO9" s="46"/>
      <c r="CP9" s="46"/>
      <c r="CQ9" s="46"/>
      <c r="CR9" s="46"/>
      <c r="CS9" s="46"/>
      <c r="CT9" s="46"/>
      <c r="CU9" s="46"/>
      <c r="CV9" s="46"/>
      <c r="CW9" s="46"/>
      <c r="CX9" s="46"/>
      <c r="CY9" s="46"/>
      <c r="CZ9" s="46"/>
      <c r="DA9" s="46"/>
      <c r="DB9" s="46"/>
      <c r="DC9" s="46"/>
      <c r="DD9" s="46"/>
      <c r="DE9" s="46"/>
      <c r="DF9" s="46"/>
      <c r="DG9" s="46"/>
      <c r="DH9" s="46"/>
      <c r="DI9" s="46"/>
      <c r="DJ9" s="46"/>
      <c r="DK9" s="46"/>
      <c r="DL9" s="46"/>
      <c r="DM9" s="46"/>
      <c r="DN9" s="46"/>
      <c r="DO9" s="46"/>
      <c r="DP9" s="46"/>
      <c r="DQ9" s="46"/>
    </row>
    <row r="10" spans="1:121" s="90" customFormat="1" ht="15" customHeight="1" x14ac:dyDescent="0.3">
      <c r="A10" s="48">
        <v>7</v>
      </c>
      <c r="B10" s="118" t="s">
        <v>148</v>
      </c>
      <c r="C10" s="49"/>
      <c r="D10" s="85" t="s">
        <v>534</v>
      </c>
      <c r="E10" s="32" t="s">
        <v>151</v>
      </c>
      <c r="F10" s="197" t="s">
        <v>159</v>
      </c>
      <c r="G10" s="32" t="s">
        <v>165</v>
      </c>
      <c r="H10" s="85">
        <v>4</v>
      </c>
      <c r="I10" s="49">
        <v>2</v>
      </c>
      <c r="J10" s="49">
        <v>2</v>
      </c>
      <c r="K10" s="85">
        <v>4</v>
      </c>
      <c r="L10" s="116"/>
      <c r="M10" s="48" t="s">
        <v>115</v>
      </c>
      <c r="N10" s="48" t="s">
        <v>115</v>
      </c>
      <c r="O10" s="48" t="s">
        <v>127</v>
      </c>
      <c r="P10" s="48" t="s">
        <v>118</v>
      </c>
      <c r="Q10" s="48" t="s">
        <v>115</v>
      </c>
      <c r="R10" s="48" t="s">
        <v>115</v>
      </c>
      <c r="S10" s="48">
        <v>31</v>
      </c>
      <c r="T10" s="156">
        <v>45587</v>
      </c>
      <c r="U10" s="156"/>
      <c r="V10" s="156">
        <v>45671</v>
      </c>
      <c r="W10" s="156">
        <v>45671</v>
      </c>
      <c r="X10" s="89"/>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c r="CL10" s="46"/>
      <c r="CM10" s="46"/>
      <c r="CN10" s="46"/>
      <c r="CO10" s="46"/>
      <c r="CP10" s="46"/>
      <c r="CQ10" s="46"/>
      <c r="CR10" s="46"/>
      <c r="CS10" s="46"/>
      <c r="CT10" s="46"/>
      <c r="CU10" s="46"/>
      <c r="CV10" s="46"/>
      <c r="CW10" s="46"/>
      <c r="CX10" s="46"/>
      <c r="CY10" s="46"/>
      <c r="CZ10" s="46"/>
      <c r="DA10" s="46"/>
      <c r="DB10" s="46"/>
      <c r="DC10" s="46"/>
      <c r="DD10" s="46"/>
      <c r="DE10" s="46"/>
      <c r="DF10" s="46"/>
      <c r="DG10" s="46"/>
      <c r="DH10" s="46"/>
      <c r="DI10" s="46"/>
      <c r="DJ10" s="46"/>
      <c r="DK10" s="46"/>
      <c r="DL10" s="46"/>
      <c r="DM10" s="46"/>
      <c r="DN10" s="46"/>
      <c r="DO10" s="46"/>
      <c r="DP10" s="46"/>
      <c r="DQ10" s="46"/>
    </row>
    <row r="11" spans="1:121" s="89" customFormat="1" ht="15" customHeight="1" x14ac:dyDescent="0.3">
      <c r="A11" s="48">
        <v>8</v>
      </c>
      <c r="B11" s="118" t="s">
        <v>148</v>
      </c>
      <c r="C11" s="49"/>
      <c r="D11" s="85" t="s">
        <v>535</v>
      </c>
      <c r="E11" s="32" t="s">
        <v>152</v>
      </c>
      <c r="F11" s="197" t="s">
        <v>160</v>
      </c>
      <c r="G11" s="32" t="s">
        <v>166</v>
      </c>
      <c r="H11" s="85">
        <v>5</v>
      </c>
      <c r="I11" s="49">
        <v>3</v>
      </c>
      <c r="J11" s="49">
        <v>2</v>
      </c>
      <c r="K11" s="85">
        <v>5</v>
      </c>
      <c r="M11" s="48" t="s">
        <v>116</v>
      </c>
      <c r="N11" s="48" t="s">
        <v>115</v>
      </c>
      <c r="O11" s="48" t="s">
        <v>115</v>
      </c>
      <c r="P11" s="48" t="s">
        <v>115</v>
      </c>
      <c r="Q11" s="48" t="s">
        <v>121</v>
      </c>
      <c r="R11" s="48" t="s">
        <v>115</v>
      </c>
      <c r="S11" s="48">
        <v>28</v>
      </c>
      <c r="T11" s="156">
        <v>45587</v>
      </c>
      <c r="U11" s="156"/>
      <c r="V11" s="156">
        <v>45670</v>
      </c>
      <c r="W11" s="156">
        <v>45670</v>
      </c>
      <c r="X11" s="156">
        <v>45671</v>
      </c>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c r="CC11" s="46"/>
      <c r="CD11" s="46"/>
      <c r="CE11" s="46"/>
      <c r="CF11" s="46"/>
      <c r="CG11" s="46"/>
      <c r="CH11" s="46"/>
      <c r="CI11" s="46"/>
      <c r="CJ11" s="46"/>
      <c r="CK11" s="46"/>
      <c r="CL11" s="46"/>
      <c r="CM11" s="46"/>
      <c r="CN11" s="46"/>
      <c r="CO11" s="46"/>
      <c r="CP11" s="46"/>
      <c r="CQ11" s="46"/>
      <c r="CR11" s="46"/>
      <c r="CS11" s="46"/>
      <c r="CT11" s="46"/>
      <c r="CU11" s="46"/>
      <c r="CV11" s="46"/>
      <c r="CW11" s="46"/>
      <c r="CX11" s="46"/>
      <c r="CY11" s="46"/>
      <c r="CZ11" s="46"/>
      <c r="DA11" s="46"/>
      <c r="DB11" s="46"/>
      <c r="DC11" s="46"/>
      <c r="DD11" s="46"/>
      <c r="DE11" s="46"/>
      <c r="DF11" s="46"/>
      <c r="DG11" s="46"/>
      <c r="DH11" s="46"/>
      <c r="DI11" s="46"/>
      <c r="DJ11" s="46"/>
      <c r="DK11" s="46"/>
      <c r="DL11" s="46"/>
      <c r="DM11" s="46"/>
      <c r="DN11" s="46"/>
      <c r="DO11" s="46"/>
      <c r="DP11" s="46"/>
      <c r="DQ11" s="46"/>
    </row>
    <row r="12" spans="1:121" s="89" customFormat="1" ht="15" customHeight="1" x14ac:dyDescent="0.3">
      <c r="A12" s="48">
        <v>9</v>
      </c>
      <c r="B12" s="118" t="s">
        <v>148</v>
      </c>
      <c r="C12" s="49"/>
      <c r="D12" s="85" t="s">
        <v>535</v>
      </c>
      <c r="E12" s="32" t="s">
        <v>153</v>
      </c>
      <c r="F12" s="197" t="s">
        <v>161</v>
      </c>
      <c r="G12" s="32" t="s">
        <v>150</v>
      </c>
      <c r="H12" s="85">
        <v>6</v>
      </c>
      <c r="I12" s="49">
        <v>2</v>
      </c>
      <c r="J12" s="49">
        <v>2</v>
      </c>
      <c r="K12" s="85">
        <v>4</v>
      </c>
      <c r="M12" s="48" t="s">
        <v>115</v>
      </c>
      <c r="N12" s="48" t="s">
        <v>115</v>
      </c>
      <c r="O12" s="48" t="s">
        <v>118</v>
      </c>
      <c r="P12" s="48" t="s">
        <v>119</v>
      </c>
      <c r="Q12" s="48" t="s">
        <v>115</v>
      </c>
      <c r="R12" s="48" t="s">
        <v>115</v>
      </c>
      <c r="S12" s="48">
        <v>28</v>
      </c>
      <c r="T12" s="156">
        <v>45587</v>
      </c>
      <c r="V12" s="156">
        <v>45670</v>
      </c>
      <c r="W12" s="156">
        <v>45670</v>
      </c>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6"/>
      <c r="CH12" s="46"/>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row>
    <row r="13" spans="1:121" s="89" customFormat="1" ht="15" customHeight="1" x14ac:dyDescent="0.3">
      <c r="A13" s="48">
        <v>10</v>
      </c>
      <c r="B13" s="118" t="s">
        <v>148</v>
      </c>
      <c r="C13" s="49"/>
      <c r="D13" s="85" t="s">
        <v>535</v>
      </c>
      <c r="E13" s="32" t="s">
        <v>154</v>
      </c>
      <c r="F13" s="197" t="s">
        <v>162</v>
      </c>
      <c r="G13" s="32" t="s">
        <v>167</v>
      </c>
      <c r="H13" s="85">
        <v>3</v>
      </c>
      <c r="I13" s="49">
        <v>1</v>
      </c>
      <c r="J13" s="49">
        <v>3</v>
      </c>
      <c r="K13" s="85">
        <v>4</v>
      </c>
      <c r="M13" s="48" t="s">
        <v>115</v>
      </c>
      <c r="N13" s="48" t="s">
        <v>115</v>
      </c>
      <c r="O13" s="48" t="s">
        <v>119</v>
      </c>
      <c r="P13" s="48" t="s">
        <v>120</v>
      </c>
      <c r="Q13" s="51" t="s">
        <v>115</v>
      </c>
      <c r="R13" s="48" t="s">
        <v>115</v>
      </c>
      <c r="S13" s="48">
        <v>29</v>
      </c>
      <c r="T13" s="156">
        <v>45587</v>
      </c>
      <c r="V13" s="156">
        <v>45670</v>
      </c>
      <c r="W13" s="156">
        <v>45670</v>
      </c>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row>
    <row r="14" spans="1:121" s="89" customFormat="1" ht="15" customHeight="1" x14ac:dyDescent="0.3">
      <c r="A14" s="48">
        <v>11</v>
      </c>
      <c r="B14" s="118" t="s">
        <v>148</v>
      </c>
      <c r="C14" s="49"/>
      <c r="D14" s="85" t="s">
        <v>535</v>
      </c>
      <c r="E14" s="32" t="s">
        <v>155</v>
      </c>
      <c r="F14" s="197" t="s">
        <v>163</v>
      </c>
      <c r="G14" s="32" t="s">
        <v>168</v>
      </c>
      <c r="H14" s="85">
        <v>5</v>
      </c>
      <c r="I14" s="49">
        <v>2</v>
      </c>
      <c r="J14" s="49">
        <v>2</v>
      </c>
      <c r="K14" s="85">
        <v>4</v>
      </c>
      <c r="L14" s="116"/>
      <c r="M14" s="48" t="s">
        <v>115</v>
      </c>
      <c r="N14" s="48" t="s">
        <v>115</v>
      </c>
      <c r="O14" s="48" t="s">
        <v>120</v>
      </c>
      <c r="P14" s="48" t="s">
        <v>115</v>
      </c>
      <c r="Q14" s="48" t="s">
        <v>116</v>
      </c>
      <c r="R14" s="51" t="s">
        <v>115</v>
      </c>
      <c r="S14" s="48">
        <v>28</v>
      </c>
      <c r="T14" s="156">
        <v>45587</v>
      </c>
      <c r="U14" s="156"/>
      <c r="V14" s="156">
        <v>45671</v>
      </c>
      <c r="W14" s="156">
        <v>45668</v>
      </c>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row>
    <row r="15" spans="1:121" s="92" customFormat="1" ht="15" customHeight="1" thickBot="1" x14ac:dyDescent="0.35">
      <c r="A15" s="48">
        <v>12</v>
      </c>
      <c r="B15" s="118" t="s">
        <v>148</v>
      </c>
      <c r="C15" s="49"/>
      <c r="D15" s="85" t="s">
        <v>535</v>
      </c>
      <c r="E15" s="32" t="s">
        <v>156</v>
      </c>
      <c r="F15" s="197" t="s">
        <v>164</v>
      </c>
      <c r="G15" s="32" t="s">
        <v>168</v>
      </c>
      <c r="H15" s="85">
        <v>4</v>
      </c>
      <c r="I15" s="49">
        <v>0</v>
      </c>
      <c r="J15" s="49">
        <v>4</v>
      </c>
      <c r="K15" s="85">
        <v>4</v>
      </c>
      <c r="L15" s="89"/>
      <c r="M15" s="48" t="s">
        <v>134</v>
      </c>
      <c r="N15" s="48" t="s">
        <v>115</v>
      </c>
      <c r="O15" s="48" t="s">
        <v>115</v>
      </c>
      <c r="P15" s="48" t="s">
        <v>115</v>
      </c>
      <c r="Q15" s="48" t="s">
        <v>126</v>
      </c>
      <c r="R15" s="51" t="s">
        <v>115</v>
      </c>
      <c r="S15" s="48">
        <v>28</v>
      </c>
      <c r="T15" s="156">
        <v>45587</v>
      </c>
      <c r="U15" s="156"/>
      <c r="V15" s="156">
        <v>45671</v>
      </c>
      <c r="W15" s="156">
        <v>45668</v>
      </c>
      <c r="X15" s="89"/>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row>
    <row r="16" spans="1:121" s="90" customFormat="1" ht="15" customHeight="1" x14ac:dyDescent="0.3">
      <c r="A16" s="48">
        <v>13</v>
      </c>
      <c r="B16" s="118" t="s">
        <v>148</v>
      </c>
      <c r="C16" s="49"/>
      <c r="D16" s="85" t="s">
        <v>169</v>
      </c>
      <c r="E16" s="32" t="s">
        <v>177</v>
      </c>
      <c r="F16" s="197" t="s">
        <v>201</v>
      </c>
      <c r="G16" s="32" t="s">
        <v>227</v>
      </c>
      <c r="H16" s="85">
        <v>6</v>
      </c>
      <c r="I16" s="49">
        <v>2</v>
      </c>
      <c r="J16" s="49">
        <v>2</v>
      </c>
      <c r="K16" s="85">
        <v>4</v>
      </c>
      <c r="L16" s="89"/>
      <c r="M16" s="152" t="s">
        <v>115</v>
      </c>
      <c r="N16" s="152" t="s">
        <v>115</v>
      </c>
      <c r="O16" s="152" t="s">
        <v>121</v>
      </c>
      <c r="P16" s="152" t="s">
        <v>115</v>
      </c>
      <c r="Q16" s="152" t="s">
        <v>126</v>
      </c>
      <c r="R16" s="153" t="s">
        <v>115</v>
      </c>
      <c r="S16" s="48">
        <v>33</v>
      </c>
      <c r="T16" s="156">
        <v>45587</v>
      </c>
      <c r="U16" s="156"/>
      <c r="V16" s="156">
        <v>45670</v>
      </c>
      <c r="W16" s="156">
        <v>45670</v>
      </c>
      <c r="X16" s="89"/>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row>
    <row r="17" spans="1:121" s="89" customFormat="1" ht="15" customHeight="1" x14ac:dyDescent="0.3">
      <c r="A17" s="48">
        <v>14</v>
      </c>
      <c r="B17" s="118" t="s">
        <v>148</v>
      </c>
      <c r="C17" s="49"/>
      <c r="D17" s="85" t="s">
        <v>169</v>
      </c>
      <c r="E17" s="32" t="s">
        <v>178</v>
      </c>
      <c r="F17" s="197" t="s">
        <v>202</v>
      </c>
      <c r="G17" s="32" t="s">
        <v>167</v>
      </c>
      <c r="H17" s="85">
        <v>5</v>
      </c>
      <c r="I17" s="49">
        <v>3</v>
      </c>
      <c r="J17" s="49">
        <v>2</v>
      </c>
      <c r="K17" s="85">
        <v>5</v>
      </c>
      <c r="L17" s="116"/>
      <c r="M17" s="48" t="s">
        <v>115</v>
      </c>
      <c r="N17" s="48" t="s">
        <v>115</v>
      </c>
      <c r="O17" s="48" t="s">
        <v>122</v>
      </c>
      <c r="P17" s="48" t="s">
        <v>115</v>
      </c>
      <c r="Q17" s="48" t="s">
        <v>121</v>
      </c>
      <c r="R17" s="51" t="s">
        <v>115</v>
      </c>
      <c r="S17" s="48">
        <v>29</v>
      </c>
      <c r="T17" s="156">
        <v>45587</v>
      </c>
      <c r="U17" s="156"/>
      <c r="V17" s="156">
        <v>45670</v>
      </c>
      <c r="W17" s="156">
        <v>45670</v>
      </c>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row>
    <row r="18" spans="1:121" s="89" customFormat="1" ht="15" customHeight="1" x14ac:dyDescent="0.3">
      <c r="A18" s="48">
        <v>15</v>
      </c>
      <c r="B18" s="118" t="s">
        <v>148</v>
      </c>
      <c r="C18" s="49"/>
      <c r="D18" s="85" t="s">
        <v>169</v>
      </c>
      <c r="E18" s="32" t="s">
        <v>179</v>
      </c>
      <c r="F18" s="197" t="s">
        <v>203</v>
      </c>
      <c r="G18" s="32" t="s">
        <v>167</v>
      </c>
      <c r="H18" s="85">
        <v>5</v>
      </c>
      <c r="I18" s="49">
        <v>3</v>
      </c>
      <c r="J18" s="49">
        <v>2</v>
      </c>
      <c r="K18" s="85">
        <v>5</v>
      </c>
      <c r="L18" s="116"/>
      <c r="M18" s="48" t="s">
        <v>134</v>
      </c>
      <c r="N18" s="48" t="s">
        <v>118</v>
      </c>
      <c r="O18" s="48" t="s">
        <v>124</v>
      </c>
      <c r="P18" s="52" t="s">
        <v>115</v>
      </c>
      <c r="Q18" s="51" t="s">
        <v>115</v>
      </c>
      <c r="R18" s="48" t="s">
        <v>115</v>
      </c>
      <c r="S18" s="48">
        <v>28</v>
      </c>
      <c r="T18" s="156">
        <v>45587</v>
      </c>
      <c r="U18" s="156"/>
      <c r="V18" s="156">
        <v>45670</v>
      </c>
      <c r="W18" s="156">
        <v>45670</v>
      </c>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row>
    <row r="19" spans="1:121" s="89" customFormat="1" ht="15" customHeight="1" x14ac:dyDescent="0.3">
      <c r="A19" s="48">
        <v>16</v>
      </c>
      <c r="B19" s="118" t="s">
        <v>148</v>
      </c>
      <c r="C19" s="49"/>
      <c r="D19" s="85" t="s">
        <v>169</v>
      </c>
      <c r="E19" s="32" t="s">
        <v>180</v>
      </c>
      <c r="F19" s="197" t="s">
        <v>204</v>
      </c>
      <c r="G19" s="32" t="s">
        <v>228</v>
      </c>
      <c r="H19" s="85">
        <v>5</v>
      </c>
      <c r="I19" s="49">
        <v>3</v>
      </c>
      <c r="J19" s="49">
        <v>2</v>
      </c>
      <c r="K19" s="85">
        <v>5</v>
      </c>
      <c r="L19" s="116"/>
      <c r="M19" s="48" t="s">
        <v>118</v>
      </c>
      <c r="N19" s="48" t="s">
        <v>115</v>
      </c>
      <c r="O19" s="48" t="s">
        <v>129</v>
      </c>
      <c r="P19" s="48" t="s">
        <v>115</v>
      </c>
      <c r="Q19" s="48" t="s">
        <v>115</v>
      </c>
      <c r="R19" s="48" t="s">
        <v>115</v>
      </c>
      <c r="S19" s="48">
        <v>30</v>
      </c>
      <c r="T19" s="156">
        <v>45587</v>
      </c>
      <c r="U19" s="156"/>
      <c r="V19" s="156">
        <v>45668</v>
      </c>
      <c r="W19" s="156">
        <v>45667</v>
      </c>
      <c r="X19" s="156">
        <v>45668</v>
      </c>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row>
    <row r="20" spans="1:121" s="92" customFormat="1" ht="15" customHeight="1" thickBot="1" x14ac:dyDescent="0.35">
      <c r="A20" s="48">
        <v>17</v>
      </c>
      <c r="B20" s="118" t="s">
        <v>148</v>
      </c>
      <c r="C20" s="49"/>
      <c r="D20" s="85" t="s">
        <v>169</v>
      </c>
      <c r="E20" s="32" t="s">
        <v>181</v>
      </c>
      <c r="F20" s="197" t="s">
        <v>205</v>
      </c>
      <c r="G20" s="32" t="s">
        <v>166</v>
      </c>
      <c r="H20" s="85">
        <v>4</v>
      </c>
      <c r="I20" s="49">
        <v>2</v>
      </c>
      <c r="J20" s="49">
        <v>2</v>
      </c>
      <c r="K20" s="85">
        <v>4</v>
      </c>
      <c r="L20" s="116"/>
      <c r="M20" s="48" t="s">
        <v>120</v>
      </c>
      <c r="N20" s="48" t="s">
        <v>120</v>
      </c>
      <c r="O20" s="52" t="s">
        <v>115</v>
      </c>
      <c r="P20" s="48" t="s">
        <v>115</v>
      </c>
      <c r="Q20" s="51" t="s">
        <v>115</v>
      </c>
      <c r="R20" s="48" t="s">
        <v>115</v>
      </c>
      <c r="S20" s="48">
        <v>28</v>
      </c>
      <c r="T20" s="156">
        <v>45587</v>
      </c>
      <c r="U20" s="156"/>
      <c r="V20" s="156">
        <v>45670</v>
      </c>
      <c r="W20" s="156">
        <v>45670</v>
      </c>
      <c r="X20" s="156">
        <v>45671</v>
      </c>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row>
    <row r="21" spans="1:121" s="90" customFormat="1" ht="15" customHeight="1" x14ac:dyDescent="0.3">
      <c r="A21" s="48">
        <v>18</v>
      </c>
      <c r="B21" s="118" t="s">
        <v>148</v>
      </c>
      <c r="C21" s="49"/>
      <c r="D21" s="85" t="s">
        <v>169</v>
      </c>
      <c r="E21" s="32" t="s">
        <v>182</v>
      </c>
      <c r="F21" s="197" t="s">
        <v>206</v>
      </c>
      <c r="G21" s="32" t="s">
        <v>150</v>
      </c>
      <c r="H21" s="85">
        <v>4</v>
      </c>
      <c r="I21" s="49">
        <v>2</v>
      </c>
      <c r="J21" s="49">
        <v>2</v>
      </c>
      <c r="K21" s="85">
        <v>4</v>
      </c>
      <c r="L21" s="89"/>
      <c r="M21" s="48" t="s">
        <v>115</v>
      </c>
      <c r="N21" s="48" t="s">
        <v>134</v>
      </c>
      <c r="O21" s="48" t="s">
        <v>115</v>
      </c>
      <c r="P21" s="48" t="s">
        <v>115</v>
      </c>
      <c r="Q21" s="51" t="s">
        <v>118</v>
      </c>
      <c r="R21" s="48" t="s">
        <v>115</v>
      </c>
      <c r="S21" s="48">
        <v>27</v>
      </c>
      <c r="T21" s="156">
        <v>45587</v>
      </c>
      <c r="U21" s="156"/>
      <c r="V21" s="156">
        <v>45670</v>
      </c>
      <c r="W21" s="156">
        <v>45670</v>
      </c>
      <c r="X21" s="89"/>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row>
    <row r="22" spans="1:121" s="89" customFormat="1" ht="15" customHeight="1" x14ac:dyDescent="0.3">
      <c r="A22" s="48">
        <v>19</v>
      </c>
      <c r="B22" s="118" t="s">
        <v>148</v>
      </c>
      <c r="C22" s="49"/>
      <c r="D22" s="85" t="s">
        <v>170</v>
      </c>
      <c r="E22" s="32" t="s">
        <v>177</v>
      </c>
      <c r="F22" s="197" t="s">
        <v>201</v>
      </c>
      <c r="G22" s="32" t="s">
        <v>227</v>
      </c>
      <c r="H22" s="85">
        <v>6</v>
      </c>
      <c r="I22" s="49">
        <v>2</v>
      </c>
      <c r="J22" s="49">
        <v>2</v>
      </c>
      <c r="K22" s="85">
        <v>4</v>
      </c>
      <c r="M22" s="48" t="s">
        <v>115</v>
      </c>
      <c r="N22" s="48" t="s">
        <v>115</v>
      </c>
      <c r="O22" s="48" t="s">
        <v>118</v>
      </c>
      <c r="P22" s="48" t="s">
        <v>115</v>
      </c>
      <c r="Q22" s="48" t="s">
        <v>122</v>
      </c>
      <c r="R22" s="48" t="s">
        <v>115</v>
      </c>
      <c r="S22" s="48">
        <v>32</v>
      </c>
      <c r="T22" s="156">
        <v>45587</v>
      </c>
      <c r="U22" s="156"/>
      <c r="V22" s="156">
        <v>45670</v>
      </c>
      <c r="W22" s="156">
        <v>45670</v>
      </c>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row>
    <row r="23" spans="1:121" s="89" customFormat="1" ht="15" customHeight="1" x14ac:dyDescent="0.3">
      <c r="A23" s="48">
        <v>20</v>
      </c>
      <c r="B23" s="118" t="s">
        <v>148</v>
      </c>
      <c r="C23" s="49"/>
      <c r="D23" s="85" t="s">
        <v>170</v>
      </c>
      <c r="E23" s="32" t="s">
        <v>178</v>
      </c>
      <c r="F23" s="197" t="s">
        <v>202</v>
      </c>
      <c r="G23" s="32" t="s">
        <v>167</v>
      </c>
      <c r="H23" s="85">
        <v>5</v>
      </c>
      <c r="I23" s="49">
        <v>3</v>
      </c>
      <c r="J23" s="49">
        <v>2</v>
      </c>
      <c r="K23" s="85">
        <v>5</v>
      </c>
      <c r="L23" s="116"/>
      <c r="M23" s="48" t="s">
        <v>115</v>
      </c>
      <c r="N23" s="48" t="s">
        <v>127</v>
      </c>
      <c r="O23" s="48" t="s">
        <v>115</v>
      </c>
      <c r="P23" s="48" t="s">
        <v>115</v>
      </c>
      <c r="Q23" s="48" t="s">
        <v>135</v>
      </c>
      <c r="R23" s="48" t="s">
        <v>115</v>
      </c>
      <c r="S23" s="48">
        <v>28</v>
      </c>
      <c r="T23" s="156">
        <v>45587</v>
      </c>
      <c r="U23" s="156"/>
      <c r="V23" s="156">
        <v>45670</v>
      </c>
      <c r="W23" s="156">
        <v>45670</v>
      </c>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row>
    <row r="24" spans="1:121" s="89" customFormat="1" ht="15" customHeight="1" x14ac:dyDescent="0.3">
      <c r="A24" s="48">
        <v>21</v>
      </c>
      <c r="B24" s="118" t="s">
        <v>148</v>
      </c>
      <c r="C24" s="49"/>
      <c r="D24" s="85" t="s">
        <v>170</v>
      </c>
      <c r="E24" s="32" t="s">
        <v>179</v>
      </c>
      <c r="F24" s="197" t="s">
        <v>203</v>
      </c>
      <c r="G24" s="32" t="s">
        <v>167</v>
      </c>
      <c r="H24" s="85">
        <v>5</v>
      </c>
      <c r="I24" s="49">
        <v>3</v>
      </c>
      <c r="J24" s="49">
        <v>2</v>
      </c>
      <c r="K24" s="85">
        <v>5</v>
      </c>
      <c r="M24" s="48" t="s">
        <v>115</v>
      </c>
      <c r="N24" s="48" t="s">
        <v>120</v>
      </c>
      <c r="O24" s="48" t="s">
        <v>135</v>
      </c>
      <c r="P24" s="48" t="s">
        <v>115</v>
      </c>
      <c r="Q24" s="48" t="s">
        <v>115</v>
      </c>
      <c r="R24" s="48" t="s">
        <v>115</v>
      </c>
      <c r="S24" s="48">
        <v>26</v>
      </c>
      <c r="T24" s="156">
        <v>45587</v>
      </c>
      <c r="U24" s="156"/>
      <c r="V24" s="156">
        <v>45670</v>
      </c>
      <c r="W24" s="156">
        <v>45670</v>
      </c>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row>
    <row r="25" spans="1:121" s="89" customFormat="1" ht="15" customHeight="1" x14ac:dyDescent="0.3">
      <c r="A25" s="48">
        <v>22</v>
      </c>
      <c r="B25" s="118" t="s">
        <v>148</v>
      </c>
      <c r="C25" s="49"/>
      <c r="D25" s="85" t="s">
        <v>170</v>
      </c>
      <c r="E25" s="32" t="s">
        <v>180</v>
      </c>
      <c r="F25" s="197" t="s">
        <v>204</v>
      </c>
      <c r="G25" s="32" t="s">
        <v>228</v>
      </c>
      <c r="H25" s="85">
        <v>5</v>
      </c>
      <c r="I25" s="49">
        <v>3</v>
      </c>
      <c r="J25" s="49">
        <v>2</v>
      </c>
      <c r="K25" s="85">
        <v>5</v>
      </c>
      <c r="L25" s="116"/>
      <c r="M25" s="48" t="s">
        <v>118</v>
      </c>
      <c r="N25" s="48" t="s">
        <v>119</v>
      </c>
      <c r="O25" s="48" t="s">
        <v>115</v>
      </c>
      <c r="P25" s="52" t="s">
        <v>115</v>
      </c>
      <c r="Q25" s="48" t="s">
        <v>118</v>
      </c>
      <c r="R25" s="48" t="s">
        <v>115</v>
      </c>
      <c r="S25" s="48">
        <v>29</v>
      </c>
      <c r="T25" s="156">
        <v>45587</v>
      </c>
      <c r="U25" s="156"/>
      <c r="V25" s="156">
        <v>45666</v>
      </c>
      <c r="W25" s="156">
        <v>45667</v>
      </c>
      <c r="X25" s="156">
        <v>45667</v>
      </c>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46"/>
      <c r="DI25" s="46"/>
      <c r="DJ25" s="46"/>
      <c r="DK25" s="46"/>
      <c r="DL25" s="46"/>
      <c r="DM25" s="46"/>
      <c r="DN25" s="46"/>
      <c r="DO25" s="46"/>
      <c r="DP25" s="46"/>
      <c r="DQ25" s="46"/>
    </row>
    <row r="26" spans="1:121" s="92" customFormat="1" ht="15" customHeight="1" thickBot="1" x14ac:dyDescent="0.35">
      <c r="A26" s="48">
        <v>23</v>
      </c>
      <c r="B26" s="118" t="s">
        <v>148</v>
      </c>
      <c r="C26" s="49"/>
      <c r="D26" s="85" t="s">
        <v>170</v>
      </c>
      <c r="E26" s="32" t="s">
        <v>181</v>
      </c>
      <c r="F26" s="197" t="s">
        <v>205</v>
      </c>
      <c r="G26" s="32" t="s">
        <v>166</v>
      </c>
      <c r="H26" s="85">
        <v>4</v>
      </c>
      <c r="I26" s="49">
        <v>2</v>
      </c>
      <c r="J26" s="49">
        <v>2</v>
      </c>
      <c r="K26" s="85">
        <v>4</v>
      </c>
      <c r="L26" s="89"/>
      <c r="M26" s="48" t="s">
        <v>135</v>
      </c>
      <c r="N26" s="48" t="s">
        <v>115</v>
      </c>
      <c r="O26" s="48" t="s">
        <v>126</v>
      </c>
      <c r="P26" s="48" t="s">
        <v>115</v>
      </c>
      <c r="Q26" s="48" t="s">
        <v>115</v>
      </c>
      <c r="R26" s="48" t="s">
        <v>115</v>
      </c>
      <c r="S26" s="48">
        <v>30</v>
      </c>
      <c r="T26" s="156">
        <v>45587</v>
      </c>
      <c r="U26" s="156"/>
      <c r="V26" s="156">
        <v>45670</v>
      </c>
      <c r="W26" s="156">
        <v>45670</v>
      </c>
      <c r="X26" s="156">
        <v>45671</v>
      </c>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c r="CU26" s="46"/>
      <c r="CV26" s="46"/>
      <c r="CW26" s="46"/>
      <c r="CX26" s="46"/>
      <c r="CY26" s="46"/>
      <c r="CZ26" s="46"/>
      <c r="DA26" s="46"/>
      <c r="DB26" s="46"/>
      <c r="DC26" s="46"/>
      <c r="DD26" s="46"/>
      <c r="DE26" s="46"/>
      <c r="DF26" s="46"/>
      <c r="DG26" s="46"/>
      <c r="DH26" s="46"/>
      <c r="DI26" s="46"/>
      <c r="DJ26" s="46"/>
      <c r="DK26" s="46"/>
      <c r="DL26" s="46"/>
      <c r="DM26" s="46"/>
      <c r="DN26" s="46"/>
      <c r="DO26" s="46"/>
      <c r="DP26" s="46"/>
      <c r="DQ26" s="46"/>
    </row>
    <row r="27" spans="1:121" s="90" customFormat="1" ht="15" customHeight="1" x14ac:dyDescent="0.3">
      <c r="A27" s="48">
        <v>24</v>
      </c>
      <c r="B27" s="118" t="s">
        <v>148</v>
      </c>
      <c r="C27" s="49"/>
      <c r="D27" s="85" t="s">
        <v>170</v>
      </c>
      <c r="E27" s="32" t="s">
        <v>182</v>
      </c>
      <c r="F27" s="197" t="s">
        <v>206</v>
      </c>
      <c r="G27" s="32" t="s">
        <v>150</v>
      </c>
      <c r="H27" s="85">
        <v>4</v>
      </c>
      <c r="I27" s="49">
        <v>2</v>
      </c>
      <c r="J27" s="49">
        <v>2</v>
      </c>
      <c r="K27" s="85">
        <v>4</v>
      </c>
      <c r="L27" s="84"/>
      <c r="M27" s="48" t="s">
        <v>122</v>
      </c>
      <c r="N27" s="48" t="s">
        <v>118</v>
      </c>
      <c r="O27" s="48"/>
      <c r="P27" s="48" t="s">
        <v>115</v>
      </c>
      <c r="Q27" s="48" t="s">
        <v>115</v>
      </c>
      <c r="R27" s="48" t="s">
        <v>115</v>
      </c>
      <c r="S27" s="48">
        <v>29</v>
      </c>
      <c r="T27" s="156">
        <v>45587</v>
      </c>
      <c r="U27" s="156"/>
      <c r="V27" s="156">
        <v>45670</v>
      </c>
      <c r="W27" s="156">
        <v>45670</v>
      </c>
      <c r="X27" s="89"/>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c r="BQ27" s="46"/>
      <c r="BR27" s="46"/>
      <c r="BS27" s="46"/>
      <c r="BT27" s="46"/>
      <c r="BU27" s="46"/>
      <c r="BV27" s="46"/>
      <c r="BW27" s="46"/>
      <c r="BX27" s="46"/>
      <c r="BY27" s="46"/>
      <c r="BZ27" s="46"/>
      <c r="CA27" s="46"/>
      <c r="CB27" s="46"/>
      <c r="CC27" s="46"/>
      <c r="CD27" s="46"/>
      <c r="CE27" s="46"/>
      <c r="CF27" s="46"/>
      <c r="CG27" s="46"/>
      <c r="CH27" s="46"/>
      <c r="CI27" s="46"/>
      <c r="CJ27" s="46"/>
      <c r="CK27" s="46"/>
      <c r="CL27" s="46"/>
      <c r="CM27" s="46"/>
      <c r="CN27" s="46"/>
      <c r="CO27" s="46"/>
      <c r="CP27" s="46"/>
      <c r="CQ27" s="46"/>
      <c r="CR27" s="46"/>
      <c r="CS27" s="46"/>
      <c r="CT27" s="46"/>
      <c r="CU27" s="46"/>
      <c r="CV27" s="46"/>
      <c r="CW27" s="46"/>
      <c r="CX27" s="46"/>
      <c r="CY27" s="46"/>
      <c r="CZ27" s="46"/>
      <c r="DA27" s="46"/>
      <c r="DB27" s="46"/>
      <c r="DC27" s="46"/>
      <c r="DD27" s="46"/>
      <c r="DE27" s="46"/>
      <c r="DF27" s="46"/>
      <c r="DG27" s="46"/>
      <c r="DH27" s="46"/>
      <c r="DI27" s="46"/>
      <c r="DJ27" s="46"/>
      <c r="DK27" s="46"/>
      <c r="DL27" s="46"/>
      <c r="DM27" s="46"/>
      <c r="DN27" s="46"/>
      <c r="DO27" s="46"/>
      <c r="DP27" s="46"/>
      <c r="DQ27" s="46"/>
    </row>
    <row r="28" spans="1:121" s="89" customFormat="1" ht="15" customHeight="1" x14ac:dyDescent="0.3">
      <c r="A28" s="48">
        <v>25</v>
      </c>
      <c r="B28" s="118" t="s">
        <v>148</v>
      </c>
      <c r="C28" s="49"/>
      <c r="D28" s="85" t="s">
        <v>171</v>
      </c>
      <c r="E28" s="32" t="s">
        <v>183</v>
      </c>
      <c r="F28" s="197" t="s">
        <v>207</v>
      </c>
      <c r="G28" s="32" t="s">
        <v>150</v>
      </c>
      <c r="H28" s="85">
        <v>5</v>
      </c>
      <c r="I28" s="49">
        <v>2</v>
      </c>
      <c r="J28" s="49">
        <v>2</v>
      </c>
      <c r="K28" s="85">
        <v>4</v>
      </c>
      <c r="L28" s="116"/>
      <c r="M28" s="49" t="s">
        <v>115</v>
      </c>
      <c r="N28" s="49" t="s">
        <v>115</v>
      </c>
      <c r="O28" s="48" t="s">
        <v>115</v>
      </c>
      <c r="P28" s="48" t="s">
        <v>115</v>
      </c>
      <c r="Q28" s="48" t="s">
        <v>115</v>
      </c>
      <c r="R28" s="48" t="s">
        <v>121</v>
      </c>
      <c r="S28" s="48">
        <v>9</v>
      </c>
      <c r="T28" s="156">
        <v>45587</v>
      </c>
      <c r="U28" s="156"/>
      <c r="V28" s="156">
        <v>45670</v>
      </c>
      <c r="W28" s="156">
        <v>45670</v>
      </c>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c r="BQ28" s="46"/>
      <c r="BR28" s="46"/>
      <c r="BS28" s="46"/>
      <c r="BT28" s="46"/>
      <c r="BU28" s="46"/>
      <c r="BV28" s="46"/>
      <c r="BW28" s="46"/>
      <c r="BX28" s="46"/>
      <c r="BY28" s="46"/>
      <c r="BZ28" s="46"/>
      <c r="CA28" s="46"/>
      <c r="CB28" s="46"/>
      <c r="CC28" s="46"/>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6"/>
      <c r="DD28" s="46"/>
      <c r="DE28" s="46"/>
      <c r="DF28" s="46"/>
      <c r="DG28" s="46"/>
      <c r="DH28" s="46"/>
      <c r="DI28" s="46"/>
      <c r="DJ28" s="46"/>
      <c r="DK28" s="46"/>
      <c r="DL28" s="46"/>
      <c r="DM28" s="46"/>
      <c r="DN28" s="46"/>
      <c r="DO28" s="46"/>
      <c r="DP28" s="46"/>
      <c r="DQ28" s="46"/>
    </row>
    <row r="29" spans="1:121" s="89" customFormat="1" ht="15" customHeight="1" x14ac:dyDescent="0.3">
      <c r="A29" s="48">
        <v>26</v>
      </c>
      <c r="B29" s="118" t="s">
        <v>148</v>
      </c>
      <c r="D29" s="85" t="s">
        <v>171</v>
      </c>
      <c r="E29" s="32" t="s">
        <v>184</v>
      </c>
      <c r="F29" s="197" t="s">
        <v>208</v>
      </c>
      <c r="G29" s="32" t="s">
        <v>166</v>
      </c>
      <c r="H29" s="85">
        <v>5</v>
      </c>
      <c r="I29" s="89">
        <v>3</v>
      </c>
      <c r="J29" s="89">
        <v>2</v>
      </c>
      <c r="K29" s="85">
        <v>5</v>
      </c>
      <c r="L29" s="116"/>
      <c r="M29" s="49" t="s">
        <v>123</v>
      </c>
      <c r="N29" s="49" t="s">
        <v>124</v>
      </c>
      <c r="O29" s="48" t="s">
        <v>125</v>
      </c>
      <c r="P29" s="48" t="s">
        <v>115</v>
      </c>
      <c r="Q29" s="48" t="s">
        <v>115</v>
      </c>
      <c r="R29" s="48" t="s">
        <v>126</v>
      </c>
      <c r="S29" s="48">
        <v>14</v>
      </c>
      <c r="T29" s="156">
        <v>45587</v>
      </c>
      <c r="U29" s="156"/>
      <c r="V29" s="156">
        <v>45670</v>
      </c>
      <c r="W29" s="156">
        <v>45670</v>
      </c>
      <c r="X29" s="156">
        <v>45672</v>
      </c>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c r="BP29" s="46"/>
      <c r="BQ29" s="46"/>
      <c r="BR29" s="46"/>
      <c r="BS29" s="46"/>
      <c r="BT29" s="46"/>
      <c r="BU29" s="46"/>
      <c r="BV29" s="46"/>
      <c r="BW29" s="46"/>
      <c r="BX29" s="46"/>
      <c r="BY29" s="46"/>
      <c r="BZ29" s="46"/>
      <c r="CA29" s="46"/>
      <c r="CB29" s="46"/>
      <c r="CC29" s="46"/>
      <c r="CD29" s="46"/>
      <c r="CE29" s="46"/>
      <c r="CF29" s="46"/>
      <c r="CG29" s="46"/>
      <c r="CH29" s="46"/>
      <c r="CI29" s="46"/>
      <c r="CJ29" s="46"/>
      <c r="CK29" s="46"/>
      <c r="CL29" s="46"/>
      <c r="CM29" s="46"/>
      <c r="CN29" s="46"/>
      <c r="CO29" s="46"/>
      <c r="CP29" s="46"/>
      <c r="CQ29" s="46"/>
      <c r="CR29" s="46"/>
      <c r="CS29" s="46"/>
      <c r="CT29" s="46"/>
      <c r="CU29" s="46"/>
      <c r="CV29" s="46"/>
      <c r="CW29" s="46"/>
      <c r="CX29" s="46"/>
      <c r="CY29" s="46"/>
      <c r="CZ29" s="46"/>
      <c r="DA29" s="46"/>
      <c r="DB29" s="46"/>
      <c r="DC29" s="46"/>
      <c r="DD29" s="46"/>
      <c r="DE29" s="46"/>
      <c r="DF29" s="46"/>
      <c r="DG29" s="46"/>
      <c r="DH29" s="46"/>
      <c r="DI29" s="46"/>
      <c r="DJ29" s="46"/>
      <c r="DK29" s="46"/>
      <c r="DL29" s="46"/>
      <c r="DM29" s="46"/>
      <c r="DN29" s="46"/>
      <c r="DO29" s="46"/>
      <c r="DP29" s="46"/>
      <c r="DQ29" s="46"/>
    </row>
    <row r="30" spans="1:121" s="89" customFormat="1" ht="15" customHeight="1" x14ac:dyDescent="0.3">
      <c r="A30" s="48">
        <v>27</v>
      </c>
      <c r="B30" s="118" t="s">
        <v>148</v>
      </c>
      <c r="C30" s="49"/>
      <c r="D30" s="85" t="s">
        <v>171</v>
      </c>
      <c r="E30" s="32" t="s">
        <v>185</v>
      </c>
      <c r="F30" s="197" t="s">
        <v>209</v>
      </c>
      <c r="G30" s="32" t="s">
        <v>227</v>
      </c>
      <c r="H30" s="85">
        <v>4</v>
      </c>
      <c r="I30" s="49">
        <v>3</v>
      </c>
      <c r="J30" s="49">
        <v>1</v>
      </c>
      <c r="K30" s="85">
        <v>4</v>
      </c>
      <c r="L30" s="84"/>
      <c r="M30" s="49" t="s">
        <v>115</v>
      </c>
      <c r="N30" s="49" t="s">
        <v>115</v>
      </c>
      <c r="O30" s="48" t="s">
        <v>115</v>
      </c>
      <c r="P30" s="48" t="s">
        <v>128</v>
      </c>
      <c r="Q30" s="48" t="s">
        <v>115</v>
      </c>
      <c r="R30" s="48" t="s">
        <v>115</v>
      </c>
      <c r="S30" s="48">
        <v>10</v>
      </c>
      <c r="T30" s="156">
        <v>45587</v>
      </c>
      <c r="U30" s="156"/>
      <c r="V30" s="156">
        <v>45670</v>
      </c>
      <c r="W30" s="156">
        <v>45670</v>
      </c>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c r="CC30" s="46"/>
      <c r="CD30" s="46"/>
      <c r="CE30" s="46"/>
      <c r="CF30" s="46"/>
      <c r="CG30" s="46"/>
      <c r="CH30" s="46"/>
      <c r="CI30" s="46"/>
      <c r="CJ30" s="46"/>
      <c r="CK30" s="46"/>
      <c r="CL30" s="46"/>
      <c r="CM30" s="46"/>
      <c r="CN30" s="46"/>
      <c r="CO30" s="46"/>
      <c r="CP30" s="46"/>
      <c r="CQ30" s="46"/>
      <c r="CR30" s="46"/>
      <c r="CS30" s="46"/>
      <c r="CT30" s="46"/>
      <c r="CU30" s="46"/>
      <c r="CV30" s="46"/>
      <c r="CW30" s="46"/>
      <c r="CX30" s="46"/>
      <c r="CY30" s="46"/>
      <c r="CZ30" s="46"/>
      <c r="DA30" s="46"/>
      <c r="DB30" s="46"/>
      <c r="DC30" s="46"/>
      <c r="DD30" s="46"/>
      <c r="DE30" s="46"/>
      <c r="DF30" s="46"/>
      <c r="DG30" s="46"/>
      <c r="DH30" s="46"/>
      <c r="DI30" s="46"/>
      <c r="DJ30" s="46"/>
      <c r="DK30" s="46"/>
      <c r="DL30" s="46"/>
      <c r="DM30" s="46"/>
      <c r="DN30" s="46"/>
      <c r="DO30" s="46"/>
      <c r="DP30" s="46"/>
      <c r="DQ30" s="46"/>
    </row>
    <row r="31" spans="1:121" s="89" customFormat="1" ht="15" customHeight="1" x14ac:dyDescent="0.3">
      <c r="A31" s="48">
        <v>28</v>
      </c>
      <c r="B31" s="118" t="s">
        <v>148</v>
      </c>
      <c r="C31" s="49"/>
      <c r="D31" s="85" t="s">
        <v>171</v>
      </c>
      <c r="E31" s="32" t="s">
        <v>186</v>
      </c>
      <c r="F31" s="197" t="s">
        <v>210</v>
      </c>
      <c r="G31" s="32" t="s">
        <v>166</v>
      </c>
      <c r="H31" s="85">
        <v>7</v>
      </c>
      <c r="I31" s="49">
        <v>4</v>
      </c>
      <c r="J31" s="49">
        <v>2</v>
      </c>
      <c r="K31" s="85">
        <v>6</v>
      </c>
      <c r="L31" s="84"/>
      <c r="M31" s="48" t="s">
        <v>115</v>
      </c>
      <c r="N31" s="48" t="s">
        <v>115</v>
      </c>
      <c r="O31" s="48" t="s">
        <v>115</v>
      </c>
      <c r="P31" s="48" t="s">
        <v>115</v>
      </c>
      <c r="Q31" s="48" t="s">
        <v>115</v>
      </c>
      <c r="R31" s="48" t="s">
        <v>129</v>
      </c>
      <c r="S31" s="48">
        <v>9</v>
      </c>
      <c r="T31" s="156">
        <v>45587</v>
      </c>
      <c r="U31" s="156"/>
      <c r="V31" s="156">
        <v>45670</v>
      </c>
      <c r="W31" s="156">
        <v>45670</v>
      </c>
      <c r="X31" s="156">
        <v>45672</v>
      </c>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6"/>
      <c r="BZ31" s="46"/>
      <c r="CA31" s="46"/>
      <c r="CB31" s="46"/>
      <c r="CC31" s="46"/>
      <c r="CD31" s="46"/>
      <c r="CE31" s="46"/>
      <c r="CF31" s="46"/>
      <c r="CG31" s="46"/>
      <c r="CH31" s="46"/>
      <c r="CI31" s="46"/>
      <c r="CJ31" s="46"/>
      <c r="CK31" s="46"/>
      <c r="CL31" s="46"/>
      <c r="CM31" s="46"/>
      <c r="CN31" s="46"/>
      <c r="CO31" s="46"/>
      <c r="CP31" s="46"/>
      <c r="CQ31" s="46"/>
      <c r="CR31" s="46"/>
      <c r="CS31" s="46"/>
      <c r="CT31" s="46"/>
      <c r="CU31" s="46"/>
      <c r="CV31" s="46"/>
      <c r="CW31" s="46"/>
      <c r="CX31" s="46"/>
      <c r="CY31" s="46"/>
      <c r="CZ31" s="46"/>
      <c r="DA31" s="46"/>
      <c r="DB31" s="46"/>
      <c r="DC31" s="46"/>
      <c r="DD31" s="46"/>
      <c r="DE31" s="46"/>
      <c r="DF31" s="46"/>
      <c r="DG31" s="46"/>
      <c r="DH31" s="46"/>
      <c r="DI31" s="46"/>
      <c r="DJ31" s="46"/>
      <c r="DK31" s="46"/>
      <c r="DL31" s="46"/>
      <c r="DM31" s="46"/>
      <c r="DN31" s="46"/>
      <c r="DO31" s="46"/>
      <c r="DP31" s="46"/>
      <c r="DQ31" s="46"/>
    </row>
    <row r="32" spans="1:121" s="92" customFormat="1" ht="15" customHeight="1" thickBot="1" x14ac:dyDescent="0.35">
      <c r="A32" s="48">
        <v>29</v>
      </c>
      <c r="B32" s="118" t="s">
        <v>148</v>
      </c>
      <c r="C32" s="49"/>
      <c r="D32" s="85" t="s">
        <v>171</v>
      </c>
      <c r="E32" s="32" t="s">
        <v>187</v>
      </c>
      <c r="F32" s="197" t="s">
        <v>211</v>
      </c>
      <c r="G32" s="32" t="s">
        <v>229</v>
      </c>
      <c r="H32" s="85">
        <v>3</v>
      </c>
      <c r="I32" s="49">
        <v>0</v>
      </c>
      <c r="J32" s="49">
        <v>4</v>
      </c>
      <c r="K32" s="85">
        <v>4</v>
      </c>
      <c r="L32" s="85"/>
      <c r="M32" s="48" t="s">
        <v>115</v>
      </c>
      <c r="N32" s="48" t="s">
        <v>118</v>
      </c>
      <c r="O32" s="48" t="s">
        <v>124</v>
      </c>
      <c r="P32" s="48" t="s">
        <v>115</v>
      </c>
      <c r="Q32" s="48" t="s">
        <v>115</v>
      </c>
      <c r="R32" s="48" t="s">
        <v>126</v>
      </c>
      <c r="S32" s="48">
        <v>26</v>
      </c>
      <c r="T32" s="156">
        <v>45587</v>
      </c>
      <c r="U32" s="156"/>
      <c r="V32" s="156">
        <v>45668</v>
      </c>
      <c r="W32" s="156">
        <v>45671</v>
      </c>
      <c r="X32" s="89"/>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c r="BP32" s="46"/>
      <c r="BQ32" s="46"/>
      <c r="BR32" s="46"/>
      <c r="BS32" s="46"/>
      <c r="BT32" s="46"/>
      <c r="BU32" s="46"/>
      <c r="BV32" s="46"/>
      <c r="BW32" s="46"/>
      <c r="BX32" s="46"/>
      <c r="BY32" s="46"/>
      <c r="BZ32" s="46"/>
      <c r="CA32" s="46"/>
      <c r="CB32" s="46"/>
      <c r="CC32" s="46"/>
      <c r="CD32" s="46"/>
      <c r="CE32" s="46"/>
      <c r="CF32" s="46"/>
      <c r="CG32" s="46"/>
      <c r="CH32" s="46"/>
      <c r="CI32" s="46"/>
      <c r="CJ32" s="46"/>
      <c r="CK32" s="46"/>
      <c r="CL32" s="46"/>
      <c r="CM32" s="46"/>
      <c r="CN32" s="46"/>
      <c r="CO32" s="46"/>
      <c r="CP32" s="46"/>
      <c r="CQ32" s="46"/>
      <c r="CR32" s="46"/>
      <c r="CS32" s="46"/>
      <c r="CT32" s="46"/>
      <c r="CU32" s="46"/>
      <c r="CV32" s="46"/>
      <c r="CW32" s="46"/>
      <c r="CX32" s="46"/>
      <c r="CY32" s="46"/>
      <c r="CZ32" s="46"/>
      <c r="DA32" s="46"/>
      <c r="DB32" s="46"/>
      <c r="DC32" s="46"/>
      <c r="DD32" s="46"/>
      <c r="DE32" s="46"/>
      <c r="DF32" s="46"/>
      <c r="DG32" s="46"/>
      <c r="DH32" s="46"/>
      <c r="DI32" s="46"/>
      <c r="DJ32" s="46"/>
      <c r="DK32" s="46"/>
      <c r="DL32" s="46"/>
      <c r="DM32" s="46"/>
      <c r="DN32" s="46"/>
      <c r="DO32" s="46"/>
      <c r="DP32" s="46"/>
      <c r="DQ32" s="46"/>
    </row>
    <row r="33" spans="1:121" s="90" customFormat="1" ht="15" customHeight="1" x14ac:dyDescent="0.3">
      <c r="A33" s="48">
        <v>30</v>
      </c>
      <c r="B33" s="118" t="s">
        <v>148</v>
      </c>
      <c r="C33" s="49"/>
      <c r="D33" s="85" t="s">
        <v>171</v>
      </c>
      <c r="E33" s="32" t="s">
        <v>188</v>
      </c>
      <c r="F33" s="197" t="s">
        <v>212</v>
      </c>
      <c r="G33" s="32" t="s">
        <v>230</v>
      </c>
      <c r="H33" s="85">
        <v>5</v>
      </c>
      <c r="I33" s="49">
        <v>2</v>
      </c>
      <c r="J33" s="49">
        <v>3</v>
      </c>
      <c r="K33" s="85">
        <v>5</v>
      </c>
      <c r="L33" s="116"/>
      <c r="M33" s="48" t="s">
        <v>115</v>
      </c>
      <c r="N33" s="48" t="s">
        <v>120</v>
      </c>
      <c r="O33" s="48" t="s">
        <v>115</v>
      </c>
      <c r="P33" s="48" t="s">
        <v>115</v>
      </c>
      <c r="Q33" s="48" t="s">
        <v>115</v>
      </c>
      <c r="R33" s="48" t="s">
        <v>121</v>
      </c>
      <c r="S33" s="48">
        <v>17</v>
      </c>
      <c r="T33" s="156">
        <v>45587</v>
      </c>
      <c r="U33" s="156"/>
      <c r="V33" s="156">
        <v>45670</v>
      </c>
      <c r="W33" s="156">
        <v>45670</v>
      </c>
      <c r="X33" s="89"/>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c r="CF33" s="46"/>
      <c r="CG33" s="46"/>
      <c r="CH33" s="46"/>
      <c r="CI33" s="46"/>
      <c r="CJ33" s="46"/>
      <c r="CK33" s="46"/>
      <c r="CL33" s="46"/>
      <c r="CM33" s="46"/>
      <c r="CN33" s="46"/>
      <c r="CO33" s="46"/>
      <c r="CP33" s="46"/>
      <c r="CQ33" s="46"/>
      <c r="CR33" s="46"/>
      <c r="CS33" s="46"/>
      <c r="CT33" s="46"/>
      <c r="CU33" s="46"/>
      <c r="CV33" s="46"/>
      <c r="CW33" s="46"/>
      <c r="CX33" s="46"/>
      <c r="CY33" s="46"/>
      <c r="CZ33" s="46"/>
      <c r="DA33" s="46"/>
      <c r="DB33" s="46"/>
      <c r="DC33" s="46"/>
      <c r="DD33" s="46"/>
      <c r="DE33" s="46"/>
      <c r="DF33" s="46"/>
      <c r="DG33" s="46"/>
      <c r="DH33" s="46"/>
      <c r="DI33" s="46"/>
      <c r="DJ33" s="46"/>
      <c r="DK33" s="46"/>
      <c r="DL33" s="46"/>
      <c r="DM33" s="46"/>
      <c r="DN33" s="46"/>
      <c r="DO33" s="46"/>
      <c r="DP33" s="46"/>
      <c r="DQ33" s="46"/>
    </row>
    <row r="34" spans="1:121" s="89" customFormat="1" ht="15" customHeight="1" x14ac:dyDescent="0.3">
      <c r="A34" s="48">
        <v>31</v>
      </c>
      <c r="B34" s="118" t="s">
        <v>148</v>
      </c>
      <c r="C34" s="49"/>
      <c r="D34" s="85" t="s">
        <v>172</v>
      </c>
      <c r="E34" s="32" t="s">
        <v>189</v>
      </c>
      <c r="F34" s="197" t="s">
        <v>213</v>
      </c>
      <c r="G34" s="32" t="s">
        <v>231</v>
      </c>
      <c r="H34" s="85">
        <v>4</v>
      </c>
      <c r="I34" s="49">
        <v>3</v>
      </c>
      <c r="J34" s="49">
        <v>2</v>
      </c>
      <c r="K34" s="85">
        <v>5</v>
      </c>
      <c r="L34" s="85"/>
      <c r="M34" s="51" t="s">
        <v>134</v>
      </c>
      <c r="N34" s="48" t="s">
        <v>115</v>
      </c>
      <c r="O34" s="48" t="s">
        <v>115</v>
      </c>
      <c r="P34" s="48" t="s">
        <v>115</v>
      </c>
      <c r="Q34" s="48" t="s">
        <v>115</v>
      </c>
      <c r="R34" s="48" t="s">
        <v>130</v>
      </c>
      <c r="S34" s="48">
        <v>23</v>
      </c>
      <c r="T34" s="156">
        <v>45587</v>
      </c>
      <c r="U34" s="156"/>
      <c r="V34" s="156">
        <v>45668</v>
      </c>
      <c r="W34" s="156">
        <v>45668</v>
      </c>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6"/>
      <c r="CL34" s="46"/>
      <c r="CM34" s="46"/>
      <c r="CN34" s="46"/>
      <c r="CO34" s="46"/>
      <c r="CP34" s="46"/>
      <c r="CQ34" s="46"/>
      <c r="CR34" s="46"/>
      <c r="CS34" s="46"/>
      <c r="CT34" s="46"/>
      <c r="CU34" s="46"/>
      <c r="CV34" s="46"/>
      <c r="CW34" s="46"/>
      <c r="CX34" s="46"/>
      <c r="CY34" s="46"/>
      <c r="CZ34" s="46"/>
      <c r="DA34" s="46"/>
      <c r="DB34" s="46"/>
      <c r="DC34" s="46"/>
      <c r="DD34" s="46"/>
      <c r="DE34" s="46"/>
      <c r="DF34" s="46"/>
      <c r="DG34" s="46"/>
      <c r="DH34" s="46"/>
      <c r="DI34" s="46"/>
      <c r="DJ34" s="46"/>
      <c r="DK34" s="46"/>
      <c r="DL34" s="46"/>
      <c r="DM34" s="46"/>
      <c r="DN34" s="46"/>
      <c r="DO34" s="46"/>
      <c r="DP34" s="46"/>
      <c r="DQ34" s="46"/>
    </row>
    <row r="35" spans="1:121" s="89" customFormat="1" ht="15" customHeight="1" x14ac:dyDescent="0.3">
      <c r="A35" s="48">
        <v>32</v>
      </c>
      <c r="B35" s="118" t="s">
        <v>148</v>
      </c>
      <c r="C35" s="49"/>
      <c r="D35" s="85" t="s">
        <v>172</v>
      </c>
      <c r="E35" s="32" t="s">
        <v>185</v>
      </c>
      <c r="F35" s="197" t="s">
        <v>209</v>
      </c>
      <c r="G35" s="32" t="s">
        <v>227</v>
      </c>
      <c r="H35" s="85">
        <v>4</v>
      </c>
      <c r="I35" s="49">
        <v>3</v>
      </c>
      <c r="J35" s="49">
        <v>1</v>
      </c>
      <c r="K35" s="85">
        <v>4</v>
      </c>
      <c r="L35" s="85"/>
      <c r="M35" s="48" t="s">
        <v>115</v>
      </c>
      <c r="N35" s="48" t="s">
        <v>115</v>
      </c>
      <c r="O35" s="48" t="s">
        <v>115</v>
      </c>
      <c r="P35" s="48" t="s">
        <v>115</v>
      </c>
      <c r="Q35" s="48" t="s">
        <v>115</v>
      </c>
      <c r="R35" s="48" t="s">
        <v>136</v>
      </c>
      <c r="S35" s="48">
        <v>24</v>
      </c>
      <c r="T35" s="156">
        <v>45587</v>
      </c>
      <c r="U35" s="156"/>
      <c r="V35" s="156">
        <v>45670</v>
      </c>
      <c r="W35" s="156">
        <v>45670</v>
      </c>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c r="CG35" s="46"/>
      <c r="CH35" s="46"/>
      <c r="CI35" s="46"/>
      <c r="CJ35" s="46"/>
      <c r="CK35" s="46"/>
      <c r="CL35" s="46"/>
      <c r="CM35" s="46"/>
      <c r="CN35" s="46"/>
      <c r="CO35" s="46"/>
      <c r="CP35" s="46"/>
      <c r="CQ35" s="46"/>
      <c r="CR35" s="46"/>
      <c r="CS35" s="46"/>
      <c r="CT35" s="46"/>
      <c r="CU35" s="46"/>
      <c r="CV35" s="46"/>
      <c r="CW35" s="46"/>
      <c r="CX35" s="46"/>
      <c r="CY35" s="46"/>
      <c r="CZ35" s="46"/>
      <c r="DA35" s="46"/>
      <c r="DB35" s="46"/>
      <c r="DC35" s="46"/>
      <c r="DD35" s="46"/>
      <c r="DE35" s="46"/>
      <c r="DF35" s="46"/>
      <c r="DG35" s="46"/>
      <c r="DH35" s="46"/>
      <c r="DI35" s="46"/>
      <c r="DJ35" s="46"/>
      <c r="DK35" s="46"/>
      <c r="DL35" s="46"/>
      <c r="DM35" s="46"/>
      <c r="DN35" s="46"/>
      <c r="DO35" s="46"/>
      <c r="DP35" s="46"/>
      <c r="DQ35" s="46"/>
    </row>
    <row r="36" spans="1:121" s="89" customFormat="1" ht="15" customHeight="1" x14ac:dyDescent="0.3">
      <c r="A36" s="48">
        <v>33</v>
      </c>
      <c r="B36" s="118" t="s">
        <v>148</v>
      </c>
      <c r="C36" s="49"/>
      <c r="D36" s="85" t="s">
        <v>172</v>
      </c>
      <c r="E36" s="32" t="s">
        <v>188</v>
      </c>
      <c r="F36" s="197" t="s">
        <v>212</v>
      </c>
      <c r="G36" s="32" t="s">
        <v>232</v>
      </c>
      <c r="H36" s="85">
        <v>5</v>
      </c>
      <c r="I36" s="49">
        <v>2</v>
      </c>
      <c r="J36" s="49">
        <v>3</v>
      </c>
      <c r="K36" s="85">
        <v>5</v>
      </c>
      <c r="L36" s="84"/>
      <c r="M36" s="48" t="s">
        <v>132</v>
      </c>
      <c r="N36" s="48" t="s">
        <v>115</v>
      </c>
      <c r="O36" s="48" t="s">
        <v>131</v>
      </c>
      <c r="P36" s="48" t="s">
        <v>115</v>
      </c>
      <c r="Q36" s="48" t="s">
        <v>115</v>
      </c>
      <c r="R36" s="48" t="s">
        <v>121</v>
      </c>
      <c r="S36" s="48">
        <v>23</v>
      </c>
      <c r="T36" s="156">
        <v>45587</v>
      </c>
      <c r="U36" s="156"/>
      <c r="V36" s="156">
        <v>45668</v>
      </c>
      <c r="W36" s="156">
        <v>45668</v>
      </c>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46"/>
      <c r="DG36" s="46"/>
      <c r="DH36" s="46"/>
      <c r="DI36" s="46"/>
      <c r="DJ36" s="46"/>
      <c r="DK36" s="46"/>
      <c r="DL36" s="46"/>
      <c r="DM36" s="46"/>
      <c r="DN36" s="46"/>
      <c r="DO36" s="46"/>
      <c r="DP36" s="46"/>
      <c r="DQ36" s="46"/>
    </row>
    <row r="37" spans="1:121" s="92" customFormat="1" ht="15" customHeight="1" thickBot="1" x14ac:dyDescent="0.35">
      <c r="A37" s="48">
        <v>34</v>
      </c>
      <c r="B37" s="118" t="s">
        <v>148</v>
      </c>
      <c r="C37" s="49"/>
      <c r="D37" s="85" t="s">
        <v>172</v>
      </c>
      <c r="E37" s="32" t="s">
        <v>190</v>
      </c>
      <c r="F37" s="197" t="s">
        <v>214</v>
      </c>
      <c r="G37" s="32" t="s">
        <v>229</v>
      </c>
      <c r="H37" s="85">
        <v>5</v>
      </c>
      <c r="I37" s="49">
        <v>2</v>
      </c>
      <c r="J37" s="49">
        <v>2</v>
      </c>
      <c r="K37" s="85">
        <v>4</v>
      </c>
      <c r="L37" s="116"/>
      <c r="M37" s="48" t="s">
        <v>115</v>
      </c>
      <c r="N37" s="48" t="s">
        <v>115</v>
      </c>
      <c r="O37" s="48" t="s">
        <v>125</v>
      </c>
      <c r="P37" s="48" t="s">
        <v>115</v>
      </c>
      <c r="Q37" s="48" t="s">
        <v>121</v>
      </c>
      <c r="R37" s="48" t="s">
        <v>129</v>
      </c>
      <c r="S37" s="48">
        <v>22</v>
      </c>
      <c r="T37" s="156">
        <v>45587</v>
      </c>
      <c r="U37" s="156"/>
      <c r="V37" s="156">
        <v>45668</v>
      </c>
      <c r="W37" s="156">
        <v>45671</v>
      </c>
      <c r="X37" s="89"/>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c r="BP37" s="46"/>
      <c r="BQ37" s="46"/>
      <c r="BR37" s="46"/>
      <c r="BS37" s="46"/>
      <c r="BT37" s="46"/>
      <c r="BU37" s="46"/>
      <c r="BV37" s="46"/>
      <c r="BW37" s="46"/>
      <c r="BX37" s="46"/>
      <c r="BY37" s="46"/>
      <c r="BZ37" s="46"/>
      <c r="CA37" s="46"/>
      <c r="CB37" s="46"/>
      <c r="CC37" s="46"/>
      <c r="CD37" s="46"/>
      <c r="CE37" s="46"/>
      <c r="CF37" s="46"/>
      <c r="CG37" s="46"/>
      <c r="CH37" s="46"/>
      <c r="CI37" s="46"/>
      <c r="CJ37" s="46"/>
      <c r="CK37" s="46"/>
      <c r="CL37" s="46"/>
      <c r="CM37" s="46"/>
      <c r="CN37" s="46"/>
      <c r="CO37" s="46"/>
      <c r="CP37" s="46"/>
      <c r="CQ37" s="46"/>
      <c r="CR37" s="46"/>
      <c r="CS37" s="46"/>
      <c r="CT37" s="46"/>
      <c r="CU37" s="46"/>
      <c r="CV37" s="46"/>
      <c r="CW37" s="46"/>
      <c r="CX37" s="46"/>
      <c r="CY37" s="46"/>
      <c r="CZ37" s="46"/>
      <c r="DA37" s="46"/>
      <c r="DB37" s="46"/>
      <c r="DC37" s="46"/>
      <c r="DD37" s="46"/>
      <c r="DE37" s="46"/>
      <c r="DF37" s="46"/>
      <c r="DG37" s="46"/>
      <c r="DH37" s="46"/>
      <c r="DI37" s="46"/>
      <c r="DJ37" s="46"/>
      <c r="DK37" s="46"/>
      <c r="DL37" s="46"/>
      <c r="DM37" s="46"/>
      <c r="DN37" s="46"/>
      <c r="DO37" s="46"/>
      <c r="DP37" s="46"/>
      <c r="DQ37" s="46"/>
    </row>
    <row r="38" spans="1:121" s="90" customFormat="1" ht="15" customHeight="1" x14ac:dyDescent="0.3">
      <c r="A38" s="48">
        <v>35</v>
      </c>
      <c r="B38" s="118" t="s">
        <v>148</v>
      </c>
      <c r="C38" s="49"/>
      <c r="D38" s="85" t="s">
        <v>172</v>
      </c>
      <c r="E38" s="32" t="s">
        <v>187</v>
      </c>
      <c r="F38" s="197" t="s">
        <v>215</v>
      </c>
      <c r="G38" s="32" t="s">
        <v>229</v>
      </c>
      <c r="H38" s="85">
        <v>3</v>
      </c>
      <c r="I38" s="49">
        <v>0</v>
      </c>
      <c r="J38" s="49">
        <v>4</v>
      </c>
      <c r="K38" s="85">
        <v>4</v>
      </c>
      <c r="L38" s="84"/>
      <c r="M38" s="48" t="s">
        <v>115</v>
      </c>
      <c r="N38" s="48" t="s">
        <v>115</v>
      </c>
      <c r="O38" s="48" t="s">
        <v>137</v>
      </c>
      <c r="P38" s="48" t="s">
        <v>115</v>
      </c>
      <c r="Q38" s="48" t="s">
        <v>132</v>
      </c>
      <c r="R38" s="48" t="s">
        <v>136</v>
      </c>
      <c r="S38" s="48">
        <v>22</v>
      </c>
      <c r="T38" s="156">
        <v>45587</v>
      </c>
      <c r="U38" s="156"/>
      <c r="V38" s="156">
        <v>45668</v>
      </c>
      <c r="W38" s="156">
        <v>45671</v>
      </c>
      <c r="X38" s="89"/>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46"/>
      <c r="BN38" s="46"/>
      <c r="BO38" s="46"/>
      <c r="BP38" s="46"/>
      <c r="BQ38" s="46"/>
      <c r="BR38" s="46"/>
      <c r="BS38" s="46"/>
      <c r="BT38" s="46"/>
      <c r="BU38" s="46"/>
      <c r="BV38" s="46"/>
      <c r="BW38" s="46"/>
      <c r="BX38" s="46"/>
      <c r="BY38" s="46"/>
      <c r="BZ38" s="46"/>
      <c r="CA38" s="46"/>
      <c r="CB38" s="46"/>
      <c r="CC38" s="46"/>
      <c r="CD38" s="46"/>
      <c r="CE38" s="46"/>
      <c r="CF38" s="46"/>
      <c r="CG38" s="46"/>
      <c r="CH38" s="46"/>
      <c r="CI38" s="46"/>
      <c r="CJ38" s="46"/>
      <c r="CK38" s="46"/>
      <c r="CL38" s="46"/>
      <c r="CM38" s="46"/>
      <c r="CN38" s="46"/>
      <c r="CO38" s="46"/>
      <c r="CP38" s="46"/>
      <c r="CQ38" s="46"/>
      <c r="CR38" s="46"/>
      <c r="CS38" s="46"/>
      <c r="CT38" s="46"/>
      <c r="CU38" s="46"/>
      <c r="CV38" s="46"/>
      <c r="CW38" s="46"/>
      <c r="CX38" s="46"/>
      <c r="CY38" s="46"/>
      <c r="CZ38" s="46"/>
      <c r="DA38" s="46"/>
      <c r="DB38" s="46"/>
      <c r="DC38" s="46"/>
      <c r="DD38" s="46"/>
      <c r="DE38" s="46"/>
      <c r="DF38" s="46"/>
      <c r="DG38" s="46"/>
      <c r="DH38" s="46"/>
      <c r="DI38" s="46"/>
      <c r="DJ38" s="46"/>
      <c r="DK38" s="46"/>
      <c r="DL38" s="46"/>
      <c r="DM38" s="46"/>
      <c r="DN38" s="46"/>
      <c r="DO38" s="46"/>
      <c r="DP38" s="46"/>
      <c r="DQ38" s="46"/>
    </row>
    <row r="39" spans="1:121" s="89" customFormat="1" ht="15" customHeight="1" x14ac:dyDescent="0.3">
      <c r="A39" s="48">
        <v>36</v>
      </c>
      <c r="B39" s="118" t="s">
        <v>148</v>
      </c>
      <c r="C39" s="49"/>
      <c r="D39" s="85" t="s">
        <v>172</v>
      </c>
      <c r="E39" s="32" t="s">
        <v>191</v>
      </c>
      <c r="F39" s="197" t="s">
        <v>216</v>
      </c>
      <c r="G39" s="32" t="s">
        <v>231</v>
      </c>
      <c r="H39" s="85">
        <v>6</v>
      </c>
      <c r="I39" s="49">
        <v>3</v>
      </c>
      <c r="J39" s="49">
        <v>2</v>
      </c>
      <c r="K39" s="85">
        <v>5</v>
      </c>
      <c r="L39" s="84"/>
      <c r="M39" s="48" t="s">
        <v>115</v>
      </c>
      <c r="N39" s="48" t="s">
        <v>115</v>
      </c>
      <c r="O39" s="48" t="s">
        <v>115</v>
      </c>
      <c r="P39" s="48" t="s">
        <v>115</v>
      </c>
      <c r="Q39" s="48"/>
      <c r="R39" s="48" t="s">
        <v>130</v>
      </c>
      <c r="S39" s="48">
        <v>21</v>
      </c>
      <c r="T39" s="156">
        <v>45587</v>
      </c>
      <c r="U39" s="156"/>
      <c r="V39" s="156">
        <v>45668</v>
      </c>
      <c r="W39" s="156">
        <v>45668</v>
      </c>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c r="BP39" s="46"/>
      <c r="BQ39" s="46"/>
      <c r="BR39" s="46"/>
      <c r="BS39" s="46"/>
      <c r="BT39" s="46"/>
      <c r="BU39" s="46"/>
      <c r="BV39" s="46"/>
      <c r="BW39" s="46"/>
      <c r="BX39" s="46"/>
      <c r="BY39" s="46"/>
      <c r="BZ39" s="46"/>
      <c r="CA39" s="46"/>
      <c r="CB39" s="46"/>
      <c r="CC39" s="46"/>
      <c r="CD39" s="46"/>
      <c r="CE39" s="46"/>
      <c r="CF39" s="46"/>
      <c r="CG39" s="46"/>
      <c r="CH39" s="46"/>
      <c r="CI39" s="46"/>
      <c r="CJ39" s="46"/>
      <c r="CK39" s="46"/>
      <c r="CL39" s="46"/>
      <c r="CM39" s="46"/>
      <c r="CN39" s="46"/>
      <c r="CO39" s="46"/>
      <c r="CP39" s="46"/>
      <c r="CQ39" s="46"/>
      <c r="CR39" s="46"/>
      <c r="CS39" s="46"/>
      <c r="CT39" s="46"/>
      <c r="CU39" s="46"/>
      <c r="CV39" s="46"/>
      <c r="CW39" s="46"/>
      <c r="CX39" s="46"/>
      <c r="CY39" s="46"/>
      <c r="CZ39" s="46"/>
      <c r="DA39" s="46"/>
      <c r="DB39" s="46"/>
      <c r="DC39" s="46"/>
      <c r="DD39" s="46"/>
      <c r="DE39" s="46"/>
      <c r="DF39" s="46"/>
      <c r="DG39" s="46"/>
      <c r="DH39" s="46"/>
      <c r="DI39" s="46"/>
      <c r="DJ39" s="46"/>
      <c r="DK39" s="46"/>
      <c r="DL39" s="46"/>
      <c r="DM39" s="46"/>
      <c r="DN39" s="46"/>
      <c r="DO39" s="46"/>
      <c r="DP39" s="46"/>
      <c r="DQ39" s="46"/>
    </row>
    <row r="40" spans="1:121" s="89" customFormat="1" ht="15" customHeight="1" x14ac:dyDescent="0.3">
      <c r="A40" s="48">
        <v>37</v>
      </c>
      <c r="B40" s="118" t="s">
        <v>148</v>
      </c>
      <c r="C40" s="49"/>
      <c r="D40" s="85" t="s">
        <v>173</v>
      </c>
      <c r="E40" s="32" t="s">
        <v>189</v>
      </c>
      <c r="F40" s="197" t="s">
        <v>213</v>
      </c>
      <c r="G40" s="32" t="s">
        <v>231</v>
      </c>
      <c r="H40" s="85">
        <v>4</v>
      </c>
      <c r="I40" s="49">
        <v>3</v>
      </c>
      <c r="J40" s="49">
        <v>2</v>
      </c>
      <c r="K40" s="85">
        <v>5</v>
      </c>
      <c r="L40" s="116"/>
      <c r="M40" s="48" t="s">
        <v>132</v>
      </c>
      <c r="N40" s="48" t="s">
        <v>115</v>
      </c>
      <c r="O40" s="48" t="s">
        <v>115</v>
      </c>
      <c r="P40" s="48" t="s">
        <v>121</v>
      </c>
      <c r="Q40" s="48" t="s">
        <v>115</v>
      </c>
      <c r="R40" s="48" t="s">
        <v>129</v>
      </c>
      <c r="S40" s="48">
        <v>13</v>
      </c>
      <c r="T40" s="156">
        <v>45587</v>
      </c>
      <c r="U40" s="156"/>
      <c r="V40" s="156">
        <v>45668</v>
      </c>
      <c r="W40" s="156">
        <v>45668</v>
      </c>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c r="BP40" s="46"/>
      <c r="BQ40" s="46"/>
      <c r="BR40" s="46"/>
      <c r="BS40" s="46"/>
      <c r="BT40" s="46"/>
      <c r="BU40" s="46"/>
      <c r="BV40" s="46"/>
      <c r="BW40" s="46"/>
      <c r="BX40" s="46"/>
      <c r="BY40" s="46"/>
      <c r="BZ40" s="46"/>
      <c r="CA40" s="46"/>
      <c r="CB40" s="46"/>
      <c r="CC40" s="46"/>
      <c r="CD40" s="46"/>
      <c r="CE40" s="46"/>
      <c r="CF40" s="46"/>
      <c r="CG40" s="46"/>
      <c r="CH40" s="46"/>
      <c r="CI40" s="46"/>
      <c r="CJ40" s="46"/>
      <c r="CK40" s="46"/>
      <c r="CL40" s="46"/>
      <c r="CM40" s="46"/>
      <c r="CN40" s="46"/>
      <c r="CO40" s="46"/>
      <c r="CP40" s="46"/>
      <c r="CQ40" s="46"/>
      <c r="CR40" s="46"/>
      <c r="CS40" s="46"/>
      <c r="CT40" s="46"/>
      <c r="CU40" s="46"/>
      <c r="CV40" s="46"/>
      <c r="CW40" s="46"/>
      <c r="CX40" s="46"/>
      <c r="CY40" s="46"/>
      <c r="CZ40" s="46"/>
      <c r="DA40" s="46"/>
      <c r="DB40" s="46"/>
      <c r="DC40" s="46"/>
      <c r="DD40" s="46"/>
      <c r="DE40" s="46"/>
      <c r="DF40" s="46"/>
      <c r="DG40" s="46"/>
      <c r="DH40" s="46"/>
      <c r="DI40" s="46"/>
      <c r="DJ40" s="46"/>
      <c r="DK40" s="46"/>
      <c r="DL40" s="46"/>
      <c r="DM40" s="46"/>
      <c r="DN40" s="46"/>
      <c r="DO40" s="46"/>
      <c r="DP40" s="46"/>
      <c r="DQ40" s="46"/>
    </row>
    <row r="41" spans="1:121" s="89" customFormat="1" ht="15" customHeight="1" x14ac:dyDescent="0.3">
      <c r="A41" s="48">
        <v>38</v>
      </c>
      <c r="B41" s="118" t="s">
        <v>148</v>
      </c>
      <c r="C41" s="49"/>
      <c r="D41" s="85" t="s">
        <v>173</v>
      </c>
      <c r="E41" s="32" t="s">
        <v>190</v>
      </c>
      <c r="F41" s="197" t="s">
        <v>214</v>
      </c>
      <c r="G41" s="32" t="s">
        <v>229</v>
      </c>
      <c r="H41" s="85">
        <v>5</v>
      </c>
      <c r="I41" s="49">
        <v>2</v>
      </c>
      <c r="J41" s="49">
        <v>2</v>
      </c>
      <c r="K41" s="85">
        <v>4</v>
      </c>
      <c r="L41" s="84"/>
      <c r="M41" s="48" t="s">
        <v>125</v>
      </c>
      <c r="N41" s="48" t="s">
        <v>119</v>
      </c>
      <c r="O41" s="48" t="s">
        <v>115</v>
      </c>
      <c r="P41" s="48" t="s">
        <v>115</v>
      </c>
      <c r="Q41" s="48" t="s">
        <v>115</v>
      </c>
      <c r="R41" s="48" t="s">
        <v>130</v>
      </c>
      <c r="S41" s="48">
        <v>7</v>
      </c>
      <c r="T41" s="156">
        <v>45587</v>
      </c>
      <c r="U41" s="156"/>
      <c r="V41" s="156">
        <v>45668</v>
      </c>
      <c r="W41" s="156">
        <v>45671</v>
      </c>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c r="BP41" s="46"/>
      <c r="BQ41" s="46"/>
      <c r="BR41" s="46"/>
      <c r="BS41" s="46"/>
      <c r="BT41" s="46"/>
      <c r="BU41" s="46"/>
      <c r="BV41" s="46"/>
      <c r="BW41" s="46"/>
      <c r="BX41" s="46"/>
      <c r="BY41" s="46"/>
      <c r="BZ41" s="46"/>
      <c r="CA41" s="46"/>
      <c r="CB41" s="46"/>
      <c r="CC41" s="46"/>
      <c r="CD41" s="46"/>
      <c r="CE41" s="46"/>
      <c r="CF41" s="46"/>
      <c r="CG41" s="46"/>
      <c r="CH41" s="46"/>
      <c r="CI41" s="46"/>
      <c r="CJ41" s="46"/>
      <c r="CK41" s="46"/>
      <c r="CL41" s="46"/>
      <c r="CM41" s="46"/>
      <c r="CN41" s="46"/>
      <c r="CO41" s="46"/>
      <c r="CP41" s="46"/>
      <c r="CQ41" s="46"/>
      <c r="CR41" s="46"/>
      <c r="CS41" s="46"/>
      <c r="CT41" s="46"/>
      <c r="CU41" s="46"/>
      <c r="CV41" s="46"/>
      <c r="CW41" s="46"/>
      <c r="CX41" s="46"/>
      <c r="CY41" s="46"/>
      <c r="CZ41" s="46"/>
      <c r="DA41" s="46"/>
      <c r="DB41" s="46"/>
      <c r="DC41" s="46"/>
      <c r="DD41" s="46"/>
      <c r="DE41" s="46"/>
      <c r="DF41" s="46"/>
      <c r="DG41" s="46"/>
      <c r="DH41" s="46"/>
      <c r="DI41" s="46"/>
      <c r="DJ41" s="46"/>
      <c r="DK41" s="46"/>
      <c r="DL41" s="46"/>
      <c r="DM41" s="46"/>
      <c r="DN41" s="46"/>
      <c r="DO41" s="46"/>
      <c r="DP41" s="46"/>
      <c r="DQ41" s="46"/>
    </row>
    <row r="42" spans="1:121" s="89" customFormat="1" ht="15" customHeight="1" x14ac:dyDescent="0.3">
      <c r="A42" s="48">
        <v>39</v>
      </c>
      <c r="B42" s="118" t="s">
        <v>148</v>
      </c>
      <c r="C42" s="49"/>
      <c r="D42" s="85" t="s">
        <v>173</v>
      </c>
      <c r="E42" s="32" t="s">
        <v>187</v>
      </c>
      <c r="F42" s="197" t="s">
        <v>215</v>
      </c>
      <c r="G42" s="32" t="s">
        <v>229</v>
      </c>
      <c r="H42" s="85">
        <v>3</v>
      </c>
      <c r="I42" s="49">
        <v>0</v>
      </c>
      <c r="J42" s="49">
        <v>4</v>
      </c>
      <c r="K42" s="85">
        <v>4</v>
      </c>
      <c r="L42" s="84"/>
      <c r="M42" s="48" t="s">
        <v>115</v>
      </c>
      <c r="N42" s="48" t="s">
        <v>115</v>
      </c>
      <c r="O42" s="48" t="s">
        <v>139</v>
      </c>
      <c r="P42" s="48" t="s">
        <v>115</v>
      </c>
      <c r="Q42" s="48" t="s">
        <v>115</v>
      </c>
      <c r="R42" s="51" t="s">
        <v>121</v>
      </c>
      <c r="S42" s="48">
        <v>0</v>
      </c>
      <c r="T42" s="156">
        <v>45587</v>
      </c>
      <c r="U42" s="156"/>
      <c r="V42" s="15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c r="BQ42" s="46"/>
      <c r="BR42" s="46"/>
      <c r="BS42" s="46"/>
      <c r="BT42" s="46"/>
      <c r="BU42" s="46"/>
      <c r="BV42" s="46"/>
      <c r="BW42" s="46"/>
      <c r="BX42" s="46"/>
      <c r="BY42" s="46"/>
      <c r="BZ42" s="46"/>
      <c r="CA42" s="46"/>
      <c r="CB42" s="46"/>
      <c r="CC42" s="46"/>
      <c r="CD42" s="46"/>
      <c r="CE42" s="46"/>
      <c r="CF42" s="46"/>
      <c r="CG42" s="46"/>
      <c r="CH42" s="46"/>
      <c r="CI42" s="46"/>
      <c r="CJ42" s="46"/>
      <c r="CK42" s="46"/>
      <c r="CL42" s="46"/>
      <c r="CM42" s="46"/>
      <c r="CN42" s="46"/>
      <c r="CO42" s="46"/>
      <c r="CP42" s="46"/>
      <c r="CQ42" s="46"/>
      <c r="CR42" s="46"/>
      <c r="CS42" s="46"/>
      <c r="CT42" s="46"/>
      <c r="CU42" s="46"/>
      <c r="CV42" s="46"/>
      <c r="CW42" s="46"/>
      <c r="CX42" s="46"/>
      <c r="CY42" s="46"/>
      <c r="CZ42" s="46"/>
      <c r="DA42" s="46"/>
      <c r="DB42" s="46"/>
      <c r="DC42" s="46"/>
      <c r="DD42" s="46"/>
      <c r="DE42" s="46"/>
      <c r="DF42" s="46"/>
      <c r="DG42" s="46"/>
      <c r="DH42" s="46"/>
      <c r="DI42" s="46"/>
      <c r="DJ42" s="46"/>
      <c r="DK42" s="46"/>
      <c r="DL42" s="46"/>
      <c r="DM42" s="46"/>
      <c r="DN42" s="46"/>
      <c r="DO42" s="46"/>
      <c r="DP42" s="46"/>
      <c r="DQ42" s="46"/>
    </row>
    <row r="43" spans="1:121" s="92" customFormat="1" ht="15" customHeight="1" thickBot="1" x14ac:dyDescent="0.35">
      <c r="A43" s="48">
        <v>40</v>
      </c>
      <c r="B43" s="118" t="s">
        <v>148</v>
      </c>
      <c r="C43" s="49"/>
      <c r="D43" s="85" t="s">
        <v>173</v>
      </c>
      <c r="E43" s="32" t="s">
        <v>191</v>
      </c>
      <c r="F43" s="197" t="s">
        <v>217</v>
      </c>
      <c r="G43" s="32" t="s">
        <v>231</v>
      </c>
      <c r="H43" s="85">
        <v>6</v>
      </c>
      <c r="I43" s="49">
        <v>3</v>
      </c>
      <c r="J43" s="49">
        <v>2</v>
      </c>
      <c r="K43" s="85">
        <v>5</v>
      </c>
      <c r="L43" s="116"/>
      <c r="M43" s="48" t="s">
        <v>140</v>
      </c>
      <c r="N43" s="48" t="s">
        <v>115</v>
      </c>
      <c r="O43" s="48" t="s">
        <v>115</v>
      </c>
      <c r="P43" s="48" t="s">
        <v>115</v>
      </c>
      <c r="Q43" s="51" t="s">
        <v>120</v>
      </c>
      <c r="R43" s="48" t="s">
        <v>126</v>
      </c>
      <c r="S43" s="48">
        <v>6</v>
      </c>
      <c r="T43" s="156">
        <v>45587</v>
      </c>
      <c r="U43" s="156"/>
      <c r="V43" s="156">
        <v>45668</v>
      </c>
      <c r="W43" s="156">
        <v>45668</v>
      </c>
      <c r="X43" s="89"/>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c r="BQ43" s="46"/>
      <c r="BR43" s="46"/>
      <c r="BS43" s="46"/>
      <c r="BT43" s="46"/>
      <c r="BU43" s="46"/>
      <c r="BV43" s="46"/>
      <c r="BW43" s="46"/>
      <c r="BX43" s="46"/>
      <c r="BY43" s="46"/>
      <c r="BZ43" s="46"/>
      <c r="CA43" s="46"/>
      <c r="CB43" s="46"/>
      <c r="CC43" s="46"/>
      <c r="CD43" s="46"/>
      <c r="CE43" s="46"/>
      <c r="CF43" s="46"/>
      <c r="CG43" s="46"/>
      <c r="CH43" s="46"/>
      <c r="CI43" s="46"/>
      <c r="CJ43" s="46"/>
      <c r="CK43" s="46"/>
      <c r="CL43" s="46"/>
      <c r="CM43" s="46"/>
      <c r="CN43" s="46"/>
      <c r="CO43" s="46"/>
      <c r="CP43" s="46"/>
      <c r="CQ43" s="46"/>
      <c r="CR43" s="46"/>
      <c r="CS43" s="46"/>
      <c r="CT43" s="46"/>
      <c r="CU43" s="46"/>
      <c r="CV43" s="46"/>
      <c r="CW43" s="46"/>
      <c r="CX43" s="46"/>
      <c r="CY43" s="46"/>
      <c r="CZ43" s="46"/>
      <c r="DA43" s="46"/>
      <c r="DB43" s="46"/>
      <c r="DC43" s="46"/>
      <c r="DD43" s="46"/>
      <c r="DE43" s="46"/>
      <c r="DF43" s="46"/>
      <c r="DG43" s="46"/>
      <c r="DH43" s="46"/>
      <c r="DI43" s="46"/>
      <c r="DJ43" s="46"/>
      <c r="DK43" s="46"/>
      <c r="DL43" s="46"/>
      <c r="DM43" s="46"/>
      <c r="DN43" s="46"/>
      <c r="DO43" s="46"/>
      <c r="DP43" s="46"/>
      <c r="DQ43" s="46"/>
    </row>
    <row r="44" spans="1:121" s="90" customFormat="1" ht="15" customHeight="1" x14ac:dyDescent="0.3">
      <c r="A44" s="48">
        <v>41</v>
      </c>
      <c r="B44" s="118" t="s">
        <v>148</v>
      </c>
      <c r="C44" s="49"/>
      <c r="D44" s="85" t="s">
        <v>174</v>
      </c>
      <c r="E44" s="32" t="s">
        <v>192</v>
      </c>
      <c r="F44" s="197" t="s">
        <v>218</v>
      </c>
      <c r="G44" s="32" t="s">
        <v>167</v>
      </c>
      <c r="H44" s="85">
        <v>3</v>
      </c>
      <c r="I44" s="49">
        <v>0</v>
      </c>
      <c r="J44" s="49">
        <v>4</v>
      </c>
      <c r="K44" s="85">
        <v>4</v>
      </c>
      <c r="L44" s="93"/>
      <c r="M44" s="48" t="s">
        <v>115</v>
      </c>
      <c r="N44" s="48" t="s">
        <v>115</v>
      </c>
      <c r="O44" s="48" t="s">
        <v>115</v>
      </c>
      <c r="P44" s="48" t="s">
        <v>115</v>
      </c>
      <c r="Q44" s="48" t="s">
        <v>115</v>
      </c>
      <c r="R44" s="48" t="s">
        <v>115</v>
      </c>
      <c r="S44" s="48">
        <v>14</v>
      </c>
      <c r="T44" s="156">
        <v>45587</v>
      </c>
      <c r="U44" s="156"/>
      <c r="V44" s="156">
        <v>45670</v>
      </c>
      <c r="W44" s="156">
        <v>45670</v>
      </c>
      <c r="X44" s="89"/>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row>
    <row r="45" spans="1:121" s="89" customFormat="1" ht="15" customHeight="1" x14ac:dyDescent="0.3">
      <c r="A45" s="48">
        <v>42</v>
      </c>
      <c r="B45" s="118" t="s">
        <v>148</v>
      </c>
      <c r="C45" s="49"/>
      <c r="D45" s="85" t="s">
        <v>174</v>
      </c>
      <c r="E45" s="32" t="s">
        <v>193</v>
      </c>
      <c r="F45" s="197" t="s">
        <v>219</v>
      </c>
      <c r="G45" s="32" t="s">
        <v>232</v>
      </c>
      <c r="H45" s="85">
        <v>6</v>
      </c>
      <c r="I45" s="49">
        <v>3</v>
      </c>
      <c r="J45" s="49">
        <v>2</v>
      </c>
      <c r="K45" s="85">
        <v>5</v>
      </c>
      <c r="L45" s="84"/>
      <c r="M45" s="48" t="s">
        <v>115</v>
      </c>
      <c r="N45" s="48" t="s">
        <v>115</v>
      </c>
      <c r="O45" s="48" t="s">
        <v>115</v>
      </c>
      <c r="P45" s="48" t="s">
        <v>115</v>
      </c>
      <c r="Q45" s="48" t="s">
        <v>115</v>
      </c>
      <c r="R45" s="48" t="s">
        <v>115</v>
      </c>
      <c r="S45" s="48">
        <v>12</v>
      </c>
      <c r="T45" s="156">
        <v>45587</v>
      </c>
      <c r="U45" s="156"/>
      <c r="V45" s="156">
        <v>45668</v>
      </c>
      <c r="W45" s="156">
        <v>45668</v>
      </c>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6"/>
      <c r="BT45" s="46"/>
      <c r="BU45" s="46"/>
      <c r="BV45" s="46"/>
      <c r="BW45" s="46"/>
      <c r="BX45" s="46"/>
      <c r="BY45" s="46"/>
      <c r="BZ45" s="46"/>
      <c r="CA45" s="46"/>
      <c r="CB45" s="46"/>
      <c r="CC45" s="46"/>
      <c r="CD45" s="46"/>
      <c r="CE45" s="46"/>
      <c r="CF45" s="46"/>
      <c r="CG45" s="46"/>
      <c r="CH45" s="46"/>
      <c r="CI45" s="46"/>
      <c r="CJ45" s="46"/>
      <c r="CK45" s="46"/>
      <c r="CL45" s="46"/>
      <c r="CM45" s="46"/>
      <c r="CN45" s="46"/>
      <c r="CO45" s="46"/>
      <c r="CP45" s="46"/>
      <c r="CQ45" s="46"/>
      <c r="CR45" s="46"/>
      <c r="CS45" s="46"/>
      <c r="CT45" s="46"/>
      <c r="CU45" s="46"/>
      <c r="CV45" s="46"/>
      <c r="CW45" s="46"/>
      <c r="CX45" s="46"/>
      <c r="CY45" s="46"/>
      <c r="CZ45" s="46"/>
      <c r="DA45" s="46"/>
      <c r="DB45" s="46"/>
      <c r="DC45" s="46"/>
      <c r="DD45" s="46"/>
      <c r="DE45" s="46"/>
      <c r="DF45" s="46"/>
      <c r="DG45" s="46"/>
      <c r="DH45" s="46"/>
      <c r="DI45" s="46"/>
      <c r="DJ45" s="46"/>
      <c r="DK45" s="46"/>
      <c r="DL45" s="46"/>
      <c r="DM45" s="46"/>
      <c r="DN45" s="46"/>
      <c r="DO45" s="46"/>
      <c r="DP45" s="46"/>
      <c r="DQ45" s="46"/>
    </row>
    <row r="46" spans="1:121" s="89" customFormat="1" ht="15" customHeight="1" x14ac:dyDescent="0.3">
      <c r="A46" s="48">
        <v>43</v>
      </c>
      <c r="B46" s="118" t="s">
        <v>148</v>
      </c>
      <c r="C46" s="49"/>
      <c r="D46" s="85" t="s">
        <v>174</v>
      </c>
      <c r="E46" s="32" t="s">
        <v>194</v>
      </c>
      <c r="F46" s="197" t="s">
        <v>220</v>
      </c>
      <c r="G46" s="32" t="s">
        <v>150</v>
      </c>
      <c r="H46" s="85">
        <v>4</v>
      </c>
      <c r="I46" s="49">
        <v>3</v>
      </c>
      <c r="J46" s="49">
        <v>2</v>
      </c>
      <c r="K46" s="85">
        <v>5</v>
      </c>
      <c r="L46" s="84"/>
      <c r="M46" s="48" t="s">
        <v>133</v>
      </c>
      <c r="N46" s="48" t="s">
        <v>115</v>
      </c>
      <c r="O46" s="48" t="s">
        <v>115</v>
      </c>
      <c r="P46" s="48" t="s">
        <v>115</v>
      </c>
      <c r="Q46" s="48" t="s">
        <v>115</v>
      </c>
      <c r="R46" s="48" t="s">
        <v>129</v>
      </c>
      <c r="S46" s="48">
        <v>23</v>
      </c>
      <c r="T46" s="156">
        <v>45587</v>
      </c>
      <c r="U46" s="156"/>
      <c r="V46" s="156">
        <v>45670</v>
      </c>
      <c r="W46" s="156">
        <v>45670</v>
      </c>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c r="BQ46" s="46"/>
      <c r="BR46" s="46"/>
      <c r="BS46" s="46"/>
      <c r="BT46" s="46"/>
      <c r="BU46" s="46"/>
      <c r="BV46" s="46"/>
      <c r="BW46" s="46"/>
      <c r="BX46" s="46"/>
      <c r="BY46" s="46"/>
      <c r="BZ46" s="46"/>
      <c r="CA46" s="46"/>
      <c r="CB46" s="46"/>
      <c r="CC46" s="46"/>
      <c r="CD46" s="46"/>
      <c r="CE46" s="46"/>
      <c r="CF46" s="46"/>
      <c r="CG46" s="46"/>
      <c r="CH46" s="46"/>
      <c r="CI46" s="46"/>
      <c r="CJ46" s="46"/>
      <c r="CK46" s="46"/>
      <c r="CL46" s="46"/>
      <c r="CM46" s="46"/>
      <c r="CN46" s="46"/>
      <c r="CO46" s="46"/>
      <c r="CP46" s="46"/>
      <c r="CQ46" s="46"/>
      <c r="CR46" s="46"/>
      <c r="CS46" s="46"/>
      <c r="CT46" s="46"/>
      <c r="CU46" s="46"/>
      <c r="CV46" s="46"/>
      <c r="CW46" s="46"/>
      <c r="CX46" s="46"/>
      <c r="CY46" s="46"/>
      <c r="CZ46" s="46"/>
      <c r="DA46" s="46"/>
      <c r="DB46" s="46"/>
      <c r="DC46" s="46"/>
      <c r="DD46" s="46"/>
      <c r="DE46" s="46"/>
      <c r="DF46" s="46"/>
      <c r="DG46" s="46"/>
      <c r="DH46" s="46"/>
      <c r="DI46" s="46"/>
      <c r="DJ46" s="46"/>
      <c r="DK46" s="46"/>
      <c r="DL46" s="46"/>
      <c r="DM46" s="46"/>
      <c r="DN46" s="46"/>
      <c r="DO46" s="46"/>
      <c r="DP46" s="46"/>
      <c r="DQ46" s="46"/>
    </row>
    <row r="47" spans="1:121" s="89" customFormat="1" ht="15" customHeight="1" x14ac:dyDescent="0.3">
      <c r="A47" s="48">
        <v>44</v>
      </c>
      <c r="B47" s="118" t="s">
        <v>148</v>
      </c>
      <c r="C47" s="49"/>
      <c r="D47" s="85" t="s">
        <v>175</v>
      </c>
      <c r="E47" s="32" t="s">
        <v>195</v>
      </c>
      <c r="F47" s="197" t="s">
        <v>221</v>
      </c>
      <c r="G47" s="32" t="s">
        <v>227</v>
      </c>
      <c r="H47" s="85">
        <v>5</v>
      </c>
      <c r="I47" s="49">
        <v>2</v>
      </c>
      <c r="J47" s="49">
        <v>2</v>
      </c>
      <c r="K47" s="85">
        <v>4</v>
      </c>
      <c r="L47" s="116"/>
      <c r="M47" s="48" t="s">
        <v>115</v>
      </c>
      <c r="N47" s="48" t="s">
        <v>115</v>
      </c>
      <c r="O47" s="48" t="s">
        <v>115</v>
      </c>
      <c r="P47" s="48" t="s">
        <v>115</v>
      </c>
      <c r="Q47" s="48" t="s">
        <v>115</v>
      </c>
      <c r="R47" s="48" t="s">
        <v>115</v>
      </c>
      <c r="S47" s="48">
        <v>34</v>
      </c>
      <c r="T47" s="156">
        <v>45587</v>
      </c>
      <c r="U47" s="156"/>
      <c r="V47" s="156">
        <v>45670</v>
      </c>
      <c r="W47" s="156">
        <v>45670</v>
      </c>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c r="BP47" s="46"/>
      <c r="BQ47" s="46"/>
      <c r="BR47" s="46"/>
      <c r="BS47" s="46"/>
      <c r="BT47" s="46"/>
      <c r="BU47" s="46"/>
      <c r="BV47" s="46"/>
      <c r="BW47" s="46"/>
      <c r="BX47" s="46"/>
      <c r="BY47" s="46"/>
      <c r="BZ47" s="46"/>
      <c r="CA47" s="46"/>
      <c r="CB47" s="46"/>
      <c r="CC47" s="46"/>
      <c r="CD47" s="46"/>
      <c r="CE47" s="46"/>
      <c r="CF47" s="46"/>
      <c r="CG47" s="46"/>
      <c r="CH47" s="46"/>
      <c r="CI47" s="46"/>
      <c r="CJ47" s="46"/>
      <c r="CK47" s="46"/>
      <c r="CL47" s="46"/>
      <c r="CM47" s="46"/>
      <c r="CN47" s="46"/>
      <c r="CO47" s="46"/>
      <c r="CP47" s="46"/>
      <c r="CQ47" s="46"/>
      <c r="CR47" s="46"/>
      <c r="CS47" s="46"/>
      <c r="CT47" s="46"/>
      <c r="CU47" s="46"/>
      <c r="CV47" s="46"/>
      <c r="CW47" s="46"/>
      <c r="CX47" s="46"/>
      <c r="CY47" s="46"/>
      <c r="CZ47" s="46"/>
      <c r="DA47" s="46"/>
      <c r="DB47" s="46"/>
      <c r="DC47" s="46"/>
      <c r="DD47" s="46"/>
      <c r="DE47" s="46"/>
      <c r="DF47" s="46"/>
      <c r="DG47" s="46"/>
      <c r="DH47" s="46"/>
      <c r="DI47" s="46"/>
      <c r="DJ47" s="46"/>
      <c r="DK47" s="46"/>
      <c r="DL47" s="46"/>
      <c r="DM47" s="46"/>
      <c r="DN47" s="46"/>
      <c r="DO47" s="46"/>
      <c r="DP47" s="46"/>
      <c r="DQ47" s="46"/>
    </row>
    <row r="48" spans="1:121" s="89" customFormat="1" ht="15" customHeight="1" x14ac:dyDescent="0.3">
      <c r="A48" s="48">
        <v>45</v>
      </c>
      <c r="B48" s="118" t="s">
        <v>148</v>
      </c>
      <c r="C48" s="49"/>
      <c r="D48" s="85" t="s">
        <v>175</v>
      </c>
      <c r="E48" s="32" t="s">
        <v>196</v>
      </c>
      <c r="F48" s="197" t="s">
        <v>222</v>
      </c>
      <c r="G48" s="32" t="s">
        <v>230</v>
      </c>
      <c r="H48" s="85">
        <v>4</v>
      </c>
      <c r="I48" s="49">
        <v>2</v>
      </c>
      <c r="J48" s="49">
        <v>2</v>
      </c>
      <c r="K48" s="85">
        <v>4</v>
      </c>
      <c r="L48" s="49"/>
      <c r="M48" s="48" t="s">
        <v>115</v>
      </c>
      <c r="N48" s="48" t="s">
        <v>115</v>
      </c>
      <c r="O48" s="48" t="s">
        <v>115</v>
      </c>
      <c r="P48" s="48" t="s">
        <v>115</v>
      </c>
      <c r="Q48" s="48" t="s">
        <v>115</v>
      </c>
      <c r="R48" s="48" t="s">
        <v>115</v>
      </c>
      <c r="S48" s="48">
        <v>36</v>
      </c>
      <c r="T48" s="156">
        <v>45587</v>
      </c>
      <c r="V48" s="156">
        <v>45670</v>
      </c>
      <c r="W48" s="156">
        <v>45670</v>
      </c>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c r="BQ48" s="46"/>
      <c r="BR48" s="46"/>
      <c r="BS48" s="46"/>
      <c r="BT48" s="46"/>
      <c r="BU48" s="46"/>
      <c r="BV48" s="46"/>
      <c r="BW48" s="46"/>
      <c r="BX48" s="46"/>
      <c r="BY48" s="46"/>
      <c r="BZ48" s="46"/>
      <c r="CA48" s="46"/>
      <c r="CB48" s="46"/>
      <c r="CC48" s="46"/>
      <c r="CD48" s="46"/>
      <c r="CE48" s="46"/>
      <c r="CF48" s="46"/>
      <c r="CG48" s="46"/>
      <c r="CH48" s="46"/>
      <c r="CI48" s="46"/>
      <c r="CJ48" s="46"/>
      <c r="CK48" s="46"/>
      <c r="CL48" s="46"/>
      <c r="CM48" s="46"/>
      <c r="CN48" s="46"/>
      <c r="CO48" s="46"/>
      <c r="CP48" s="46"/>
      <c r="CQ48" s="46"/>
      <c r="CR48" s="46"/>
      <c r="CS48" s="46"/>
      <c r="CT48" s="46"/>
      <c r="CU48" s="46"/>
      <c r="CV48" s="46"/>
      <c r="CW48" s="46"/>
      <c r="CX48" s="46"/>
      <c r="CY48" s="46"/>
      <c r="CZ48" s="46"/>
      <c r="DA48" s="46"/>
      <c r="DB48" s="46"/>
      <c r="DC48" s="46"/>
      <c r="DD48" s="46"/>
      <c r="DE48" s="46"/>
      <c r="DF48" s="46"/>
      <c r="DG48" s="46"/>
      <c r="DH48" s="46"/>
      <c r="DI48" s="46"/>
      <c r="DJ48" s="46"/>
      <c r="DK48" s="46"/>
      <c r="DL48" s="46"/>
      <c r="DM48" s="46"/>
      <c r="DN48" s="46"/>
      <c r="DO48" s="46"/>
      <c r="DP48" s="46"/>
      <c r="DQ48" s="46"/>
    </row>
    <row r="49" spans="1:121" s="92" customFormat="1" ht="15" customHeight="1" thickBot="1" x14ac:dyDescent="0.35">
      <c r="A49" s="48">
        <v>46</v>
      </c>
      <c r="B49" s="118" t="s">
        <v>148</v>
      </c>
      <c r="C49" s="49"/>
      <c r="D49" s="85" t="s">
        <v>175</v>
      </c>
      <c r="E49" s="32" t="s">
        <v>197</v>
      </c>
      <c r="F49" s="197" t="s">
        <v>223</v>
      </c>
      <c r="G49" s="32" t="s">
        <v>231</v>
      </c>
      <c r="H49" s="85">
        <v>4</v>
      </c>
      <c r="I49" s="49">
        <v>3</v>
      </c>
      <c r="J49" s="49">
        <v>2</v>
      </c>
      <c r="K49" s="85">
        <v>5</v>
      </c>
      <c r="L49" s="116"/>
      <c r="M49" s="48" t="s">
        <v>115</v>
      </c>
      <c r="N49" s="48" t="s">
        <v>115</v>
      </c>
      <c r="O49" s="48" t="s">
        <v>115</v>
      </c>
      <c r="P49" s="48" t="s">
        <v>115</v>
      </c>
      <c r="Q49" s="48" t="s">
        <v>115</v>
      </c>
      <c r="R49" s="48" t="s">
        <v>115</v>
      </c>
      <c r="S49" s="48">
        <v>35</v>
      </c>
      <c r="T49" s="156">
        <v>45587</v>
      </c>
      <c r="U49" s="156"/>
      <c r="V49" s="156">
        <v>45668</v>
      </c>
      <c r="W49" s="156">
        <v>45668</v>
      </c>
      <c r="X49" s="89"/>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row>
    <row r="50" spans="1:121" s="90" customFormat="1" ht="15" customHeight="1" x14ac:dyDescent="0.3">
      <c r="A50" s="48">
        <v>47</v>
      </c>
      <c r="B50" s="118" t="s">
        <v>148</v>
      </c>
      <c r="C50" s="49"/>
      <c r="D50" s="85" t="s">
        <v>175</v>
      </c>
      <c r="E50" s="32" t="s">
        <v>198</v>
      </c>
      <c r="F50" s="197" t="s">
        <v>224</v>
      </c>
      <c r="G50" s="32" t="s">
        <v>232</v>
      </c>
      <c r="H50" s="85">
        <v>5</v>
      </c>
      <c r="I50" s="49">
        <v>3</v>
      </c>
      <c r="J50" s="49">
        <v>1</v>
      </c>
      <c r="K50" s="85">
        <v>4</v>
      </c>
      <c r="L50" s="116"/>
      <c r="M50" s="48" t="s">
        <v>115</v>
      </c>
      <c r="N50" s="48" t="s">
        <v>115</v>
      </c>
      <c r="O50" s="48" t="s">
        <v>115</v>
      </c>
      <c r="P50" s="48" t="s">
        <v>115</v>
      </c>
      <c r="Q50" s="48" t="s">
        <v>115</v>
      </c>
      <c r="R50" s="48" t="s">
        <v>115</v>
      </c>
      <c r="S50" s="48">
        <v>34</v>
      </c>
      <c r="T50" s="156">
        <v>45587</v>
      </c>
      <c r="U50" s="156"/>
      <c r="V50" s="156">
        <v>45668</v>
      </c>
      <c r="W50" s="156">
        <v>45668</v>
      </c>
      <c r="X50" s="89"/>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c r="CG50" s="46"/>
      <c r="CH50" s="46"/>
      <c r="CI50" s="46"/>
      <c r="CJ50" s="46"/>
      <c r="CK50" s="46"/>
      <c r="CL50" s="46"/>
      <c r="CM50" s="46"/>
      <c r="CN50" s="46"/>
      <c r="CO50" s="46"/>
      <c r="CP50" s="46"/>
      <c r="CQ50" s="46"/>
      <c r="CR50" s="46"/>
      <c r="CS50" s="46"/>
      <c r="CT50" s="46"/>
      <c r="CU50" s="46"/>
      <c r="CV50" s="46"/>
      <c r="CW50" s="46"/>
      <c r="CX50" s="46"/>
      <c r="CY50" s="46"/>
      <c r="CZ50" s="46"/>
      <c r="DA50" s="46"/>
      <c r="DB50" s="46"/>
      <c r="DC50" s="46"/>
      <c r="DD50" s="46"/>
      <c r="DE50" s="46"/>
      <c r="DF50" s="46"/>
      <c r="DG50" s="46"/>
      <c r="DH50" s="46"/>
      <c r="DI50" s="46"/>
      <c r="DJ50" s="46"/>
      <c r="DK50" s="46"/>
      <c r="DL50" s="46"/>
      <c r="DM50" s="46"/>
      <c r="DN50" s="46"/>
      <c r="DO50" s="46"/>
      <c r="DP50" s="46"/>
      <c r="DQ50" s="46"/>
    </row>
    <row r="51" spans="1:121" s="89" customFormat="1" ht="15" customHeight="1" x14ac:dyDescent="0.3">
      <c r="A51" s="48">
        <v>48</v>
      </c>
      <c r="B51" s="118" t="s">
        <v>148</v>
      </c>
      <c r="C51" s="49"/>
      <c r="D51" s="85" t="s">
        <v>175</v>
      </c>
      <c r="E51" s="32" t="s">
        <v>199</v>
      </c>
      <c r="F51" s="197" t="s">
        <v>225</v>
      </c>
      <c r="G51" s="32" t="s">
        <v>229</v>
      </c>
      <c r="H51" s="85">
        <v>6</v>
      </c>
      <c r="I51" s="49">
        <v>2</v>
      </c>
      <c r="J51" s="49">
        <v>3</v>
      </c>
      <c r="K51" s="85">
        <v>5</v>
      </c>
      <c r="L51" s="116"/>
      <c r="M51" s="48" t="s">
        <v>115</v>
      </c>
      <c r="N51" s="48" t="s">
        <v>138</v>
      </c>
      <c r="O51" s="48" t="s">
        <v>115</v>
      </c>
      <c r="P51" s="48" t="s">
        <v>115</v>
      </c>
      <c r="Q51" s="48" t="s">
        <v>125</v>
      </c>
      <c r="R51" s="48" t="s">
        <v>126</v>
      </c>
      <c r="S51" s="48">
        <v>34</v>
      </c>
      <c r="T51" s="156">
        <v>45587</v>
      </c>
      <c r="U51" s="156"/>
      <c r="V51" s="156">
        <v>45668</v>
      </c>
      <c r="W51" s="156">
        <v>45671</v>
      </c>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6"/>
      <c r="CB51" s="46"/>
      <c r="CC51" s="46"/>
      <c r="CD51" s="46"/>
      <c r="CE51" s="46"/>
      <c r="CF51" s="46"/>
      <c r="CG51" s="46"/>
      <c r="CH51" s="46"/>
      <c r="CI51" s="46"/>
      <c r="CJ51" s="46"/>
      <c r="CK51" s="46"/>
      <c r="CL51" s="46"/>
      <c r="CM51" s="46"/>
      <c r="CN51" s="46"/>
      <c r="CO51" s="46"/>
      <c r="CP51" s="46"/>
      <c r="CQ51" s="46"/>
      <c r="CR51" s="46"/>
      <c r="CS51" s="46"/>
      <c r="CT51" s="46"/>
      <c r="CU51" s="46"/>
      <c r="CV51" s="46"/>
      <c r="CW51" s="46"/>
      <c r="CX51" s="46"/>
      <c r="CY51" s="46"/>
      <c r="CZ51" s="46"/>
      <c r="DA51" s="46"/>
      <c r="DB51" s="46"/>
      <c r="DC51" s="46"/>
      <c r="DD51" s="46"/>
      <c r="DE51" s="46"/>
      <c r="DF51" s="46"/>
      <c r="DG51" s="46"/>
      <c r="DH51" s="46"/>
      <c r="DI51" s="46"/>
      <c r="DJ51" s="46"/>
      <c r="DK51" s="46"/>
      <c r="DL51" s="46"/>
      <c r="DM51" s="46"/>
      <c r="DN51" s="46"/>
      <c r="DO51" s="46"/>
      <c r="DP51" s="46"/>
      <c r="DQ51" s="46"/>
    </row>
    <row r="52" spans="1:121" s="92" customFormat="1" ht="15" customHeight="1" thickBot="1" x14ac:dyDescent="0.35">
      <c r="A52" s="48">
        <v>49</v>
      </c>
      <c r="B52" s="118" t="s">
        <v>148</v>
      </c>
      <c r="C52" s="49"/>
      <c r="D52" s="85" t="s">
        <v>175</v>
      </c>
      <c r="E52" s="32" t="s">
        <v>194</v>
      </c>
      <c r="F52" s="197" t="s">
        <v>220</v>
      </c>
      <c r="G52" s="32" t="s">
        <v>150</v>
      </c>
      <c r="H52" s="85">
        <v>4</v>
      </c>
      <c r="I52" s="49">
        <v>3</v>
      </c>
      <c r="J52" s="49">
        <v>2</v>
      </c>
      <c r="K52" s="85">
        <v>5</v>
      </c>
      <c r="L52" s="116"/>
      <c r="M52" s="48" t="s">
        <v>115</v>
      </c>
      <c r="N52" s="48" t="s">
        <v>115</v>
      </c>
      <c r="O52" s="48" t="s">
        <v>120</v>
      </c>
      <c r="P52" s="48" t="s">
        <v>115</v>
      </c>
      <c r="Q52" s="48" t="s">
        <v>115</v>
      </c>
      <c r="R52" s="48" t="s">
        <v>130</v>
      </c>
      <c r="S52" s="48">
        <v>38</v>
      </c>
      <c r="T52" s="156">
        <v>45587</v>
      </c>
      <c r="U52" s="156"/>
      <c r="V52" s="156">
        <v>45670</v>
      </c>
      <c r="W52" s="156">
        <v>45670</v>
      </c>
      <c r="X52" s="89"/>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c r="BP52" s="46"/>
      <c r="BQ52" s="46"/>
      <c r="BR52" s="46"/>
      <c r="BS52" s="46"/>
      <c r="BT52" s="46"/>
      <c r="BU52" s="46"/>
      <c r="BV52" s="46"/>
      <c r="BW52" s="46"/>
      <c r="BX52" s="46"/>
      <c r="BY52" s="46"/>
      <c r="BZ52" s="46"/>
      <c r="CA52" s="46"/>
      <c r="CB52" s="46"/>
      <c r="CC52" s="46"/>
      <c r="CD52" s="46"/>
      <c r="CE52" s="46"/>
      <c r="CF52" s="46"/>
      <c r="CG52" s="46"/>
      <c r="CH52" s="46"/>
      <c r="CI52" s="46"/>
      <c r="CJ52" s="46"/>
      <c r="CK52" s="46"/>
      <c r="CL52" s="46"/>
      <c r="CM52" s="46"/>
      <c r="CN52" s="46"/>
      <c r="CO52" s="46"/>
      <c r="CP52" s="46"/>
      <c r="CQ52" s="46"/>
      <c r="CR52" s="46"/>
      <c r="CS52" s="46"/>
      <c r="CT52" s="46"/>
      <c r="CU52" s="46"/>
      <c r="CV52" s="46"/>
      <c r="CW52" s="46"/>
      <c r="CX52" s="46"/>
      <c r="CY52" s="46"/>
      <c r="CZ52" s="46"/>
      <c r="DA52" s="46"/>
      <c r="DB52" s="46"/>
      <c r="DC52" s="46"/>
      <c r="DD52" s="46"/>
      <c r="DE52" s="46"/>
      <c r="DF52" s="46"/>
      <c r="DG52" s="46"/>
      <c r="DH52" s="46"/>
      <c r="DI52" s="46"/>
      <c r="DJ52" s="46"/>
      <c r="DK52" s="46"/>
      <c r="DL52" s="46"/>
      <c r="DM52" s="46"/>
      <c r="DN52" s="46"/>
      <c r="DO52" s="46"/>
      <c r="DP52" s="46"/>
      <c r="DQ52" s="46"/>
    </row>
    <row r="53" spans="1:121" s="90" customFormat="1" ht="15" customHeight="1" x14ac:dyDescent="0.3">
      <c r="A53" s="48">
        <v>50</v>
      </c>
      <c r="B53" s="118" t="s">
        <v>148</v>
      </c>
      <c r="C53" s="49"/>
      <c r="D53" s="85" t="s">
        <v>176</v>
      </c>
      <c r="E53" s="32" t="s">
        <v>200</v>
      </c>
      <c r="F53" s="197" t="s">
        <v>226</v>
      </c>
      <c r="G53" s="32" t="s">
        <v>227</v>
      </c>
      <c r="H53" s="85">
        <v>6</v>
      </c>
      <c r="I53" s="87">
        <v>2</v>
      </c>
      <c r="J53" s="87">
        <v>2</v>
      </c>
      <c r="K53" s="85">
        <v>4</v>
      </c>
      <c r="L53" s="116"/>
      <c r="M53" s="48" t="s">
        <v>115</v>
      </c>
      <c r="N53" s="48" t="s">
        <v>115</v>
      </c>
      <c r="O53" s="48" t="s">
        <v>115</v>
      </c>
      <c r="P53" s="48" t="s">
        <v>115</v>
      </c>
      <c r="Q53" s="48" t="s">
        <v>115</v>
      </c>
      <c r="R53" s="48" t="s">
        <v>115</v>
      </c>
      <c r="S53" s="48">
        <v>14</v>
      </c>
      <c r="T53" s="156">
        <v>45587</v>
      </c>
      <c r="U53" s="156"/>
      <c r="V53" s="156">
        <v>45670</v>
      </c>
      <c r="W53" s="156">
        <v>45670</v>
      </c>
      <c r="X53" s="89"/>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c r="BP53" s="46"/>
      <c r="BQ53" s="46"/>
      <c r="BR53" s="46"/>
      <c r="BS53" s="46"/>
      <c r="BT53" s="46"/>
      <c r="BU53" s="46"/>
      <c r="BV53" s="46"/>
      <c r="BW53" s="46"/>
      <c r="BX53" s="46"/>
      <c r="BY53" s="46"/>
      <c r="BZ53" s="46"/>
      <c r="CA53" s="46"/>
      <c r="CB53" s="46"/>
      <c r="CC53" s="46"/>
      <c r="CD53" s="46"/>
      <c r="CE53" s="46"/>
      <c r="CF53" s="46"/>
      <c r="CG53" s="46"/>
      <c r="CH53" s="46"/>
      <c r="CI53" s="46"/>
      <c r="CJ53" s="46"/>
      <c r="CK53" s="46"/>
      <c r="CL53" s="46"/>
      <c r="CM53" s="46"/>
      <c r="CN53" s="46"/>
      <c r="CO53" s="46"/>
      <c r="CP53" s="46"/>
      <c r="CQ53" s="46"/>
      <c r="CR53" s="46"/>
      <c r="CS53" s="46"/>
      <c r="CT53" s="46"/>
      <c r="CU53" s="46"/>
      <c r="CV53" s="46"/>
      <c r="CW53" s="46"/>
      <c r="CX53" s="46"/>
      <c r="CY53" s="46"/>
      <c r="CZ53" s="46"/>
      <c r="DA53" s="46"/>
      <c r="DB53" s="46"/>
      <c r="DC53" s="46"/>
      <c r="DD53" s="46"/>
      <c r="DE53" s="46"/>
      <c r="DF53" s="46"/>
      <c r="DG53" s="46"/>
      <c r="DH53" s="46"/>
      <c r="DI53" s="46"/>
      <c r="DJ53" s="46"/>
      <c r="DK53" s="46"/>
      <c r="DL53" s="46"/>
      <c r="DM53" s="46"/>
      <c r="DN53" s="46"/>
      <c r="DO53" s="46"/>
      <c r="DP53" s="46"/>
      <c r="DQ53" s="46"/>
    </row>
    <row r="54" spans="1:121" s="89" customFormat="1" ht="15" customHeight="1" x14ac:dyDescent="0.3">
      <c r="A54" s="48">
        <v>51</v>
      </c>
      <c r="B54" s="118" t="s">
        <v>148</v>
      </c>
      <c r="C54" s="49"/>
      <c r="D54" s="85" t="s">
        <v>176</v>
      </c>
      <c r="E54" s="32" t="s">
        <v>196</v>
      </c>
      <c r="F54" s="197" t="s">
        <v>222</v>
      </c>
      <c r="G54" s="32" t="s">
        <v>230</v>
      </c>
      <c r="H54" s="85">
        <v>4</v>
      </c>
      <c r="I54" s="87">
        <v>2</v>
      </c>
      <c r="J54" s="87">
        <v>2</v>
      </c>
      <c r="K54" s="85">
        <v>4</v>
      </c>
      <c r="L54" s="48"/>
      <c r="M54" s="48" t="s">
        <v>115</v>
      </c>
      <c r="N54" s="48" t="s">
        <v>115</v>
      </c>
      <c r="O54" s="48" t="s">
        <v>115</v>
      </c>
      <c r="P54" s="48" t="s">
        <v>115</v>
      </c>
      <c r="Q54" s="48" t="s">
        <v>115</v>
      </c>
      <c r="R54" s="48" t="s">
        <v>115</v>
      </c>
      <c r="S54" s="48">
        <v>25</v>
      </c>
      <c r="T54" s="156">
        <v>45587</v>
      </c>
      <c r="U54" s="156"/>
      <c r="V54" s="156">
        <v>45670</v>
      </c>
      <c r="W54" s="156">
        <v>45670</v>
      </c>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c r="BP54" s="46"/>
      <c r="BQ54" s="46"/>
      <c r="BR54" s="46"/>
      <c r="BS54" s="46"/>
      <c r="BT54" s="46"/>
      <c r="BU54" s="46"/>
      <c r="BV54" s="46"/>
      <c r="BW54" s="46"/>
      <c r="BX54" s="46"/>
      <c r="BY54" s="46"/>
      <c r="BZ54" s="46"/>
      <c r="CA54" s="46"/>
      <c r="CB54" s="46"/>
      <c r="CC54" s="46"/>
      <c r="CD54" s="46"/>
      <c r="CE54" s="46"/>
      <c r="CF54" s="46"/>
      <c r="CG54" s="46"/>
      <c r="CH54" s="46"/>
      <c r="CI54" s="46"/>
      <c r="CJ54" s="46"/>
      <c r="CK54" s="46"/>
      <c r="CL54" s="46"/>
      <c r="CM54" s="46"/>
      <c r="CN54" s="46"/>
      <c r="CO54" s="46"/>
      <c r="CP54" s="46"/>
      <c r="CQ54" s="46"/>
      <c r="CR54" s="46"/>
      <c r="CS54" s="46"/>
      <c r="CT54" s="46"/>
      <c r="CU54" s="46"/>
      <c r="CV54" s="46"/>
      <c r="CW54" s="46"/>
      <c r="CX54" s="46"/>
      <c r="CY54" s="46"/>
      <c r="CZ54" s="46"/>
      <c r="DA54" s="46"/>
      <c r="DB54" s="46"/>
      <c r="DC54" s="46"/>
      <c r="DD54" s="46"/>
      <c r="DE54" s="46"/>
      <c r="DF54" s="46"/>
      <c r="DG54" s="46"/>
      <c r="DH54" s="46"/>
      <c r="DI54" s="46"/>
      <c r="DJ54" s="46"/>
      <c r="DK54" s="46"/>
      <c r="DL54" s="46"/>
      <c r="DM54" s="46"/>
      <c r="DN54" s="46"/>
      <c r="DO54" s="46"/>
      <c r="DP54" s="46"/>
      <c r="DQ54" s="46"/>
    </row>
    <row r="55" spans="1:121" s="89" customFormat="1" ht="15" customHeight="1" x14ac:dyDescent="0.3">
      <c r="A55" s="48">
        <v>52</v>
      </c>
      <c r="B55" s="118" t="s">
        <v>148</v>
      </c>
      <c r="C55" s="49"/>
      <c r="D55" s="85" t="s">
        <v>176</v>
      </c>
      <c r="E55" s="32" t="s">
        <v>197</v>
      </c>
      <c r="F55" s="197" t="s">
        <v>223</v>
      </c>
      <c r="G55" s="32" t="s">
        <v>227</v>
      </c>
      <c r="H55" s="85">
        <v>4</v>
      </c>
      <c r="I55" s="87">
        <v>3</v>
      </c>
      <c r="J55" s="87">
        <v>2</v>
      </c>
      <c r="K55" s="85">
        <v>5</v>
      </c>
      <c r="L55" s="48"/>
      <c r="M55" s="48" t="s">
        <v>115</v>
      </c>
      <c r="N55" s="48" t="s">
        <v>115</v>
      </c>
      <c r="O55" s="48" t="s">
        <v>115</v>
      </c>
      <c r="P55" s="48" t="s">
        <v>115</v>
      </c>
      <c r="Q55" s="48" t="s">
        <v>115</v>
      </c>
      <c r="R55" s="48" t="s">
        <v>115</v>
      </c>
      <c r="S55" s="48">
        <v>27</v>
      </c>
      <c r="T55" s="156">
        <v>45587</v>
      </c>
      <c r="V55" s="156">
        <v>45670</v>
      </c>
      <c r="W55" s="156">
        <v>45670</v>
      </c>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c r="BP55" s="46"/>
      <c r="BQ55" s="46"/>
      <c r="BR55" s="46"/>
      <c r="BS55" s="46"/>
      <c r="BT55" s="46"/>
      <c r="BU55" s="46"/>
      <c r="BV55" s="46"/>
      <c r="BW55" s="46"/>
      <c r="BX55" s="46"/>
      <c r="BY55" s="46"/>
      <c r="BZ55" s="46"/>
      <c r="CA55" s="46"/>
      <c r="CB55" s="46"/>
      <c r="CC55" s="46"/>
      <c r="CD55" s="46"/>
      <c r="CE55" s="46"/>
      <c r="CF55" s="46"/>
      <c r="CG55" s="46"/>
      <c r="CH55" s="46"/>
      <c r="CI55" s="46"/>
      <c r="CJ55" s="46"/>
      <c r="CK55" s="46"/>
      <c r="CL55" s="46"/>
      <c r="CM55" s="46"/>
      <c r="CN55" s="46"/>
      <c r="CO55" s="46"/>
      <c r="CP55" s="46"/>
      <c r="CQ55" s="46"/>
      <c r="CR55" s="46"/>
      <c r="CS55" s="46"/>
      <c r="CT55" s="46"/>
      <c r="CU55" s="46"/>
      <c r="CV55" s="46"/>
      <c r="CW55" s="46"/>
      <c r="CX55" s="46"/>
      <c r="CY55" s="46"/>
      <c r="CZ55" s="46"/>
      <c r="DA55" s="46"/>
      <c r="DB55" s="46"/>
      <c r="DC55" s="46"/>
      <c r="DD55" s="46"/>
      <c r="DE55" s="46"/>
      <c r="DF55" s="46"/>
      <c r="DG55" s="46"/>
      <c r="DH55" s="46"/>
      <c r="DI55" s="46"/>
      <c r="DJ55" s="46"/>
      <c r="DK55" s="46"/>
      <c r="DL55" s="46"/>
      <c r="DM55" s="46"/>
      <c r="DN55" s="46"/>
      <c r="DO55" s="46"/>
      <c r="DP55" s="46"/>
      <c r="DQ55" s="46"/>
    </row>
    <row r="56" spans="1:121" s="89" customFormat="1" ht="15" customHeight="1" x14ac:dyDescent="0.3">
      <c r="A56" s="48">
        <v>53</v>
      </c>
      <c r="B56" s="118" t="s">
        <v>148</v>
      </c>
      <c r="C56" s="49"/>
      <c r="D56" s="85" t="s">
        <v>176</v>
      </c>
      <c r="E56" s="32" t="s">
        <v>198</v>
      </c>
      <c r="F56" s="197" t="s">
        <v>224</v>
      </c>
      <c r="G56" s="32" t="s">
        <v>232</v>
      </c>
      <c r="H56" s="85">
        <v>5</v>
      </c>
      <c r="I56" s="87">
        <v>3</v>
      </c>
      <c r="J56" s="87">
        <v>1</v>
      </c>
      <c r="K56" s="85">
        <v>4</v>
      </c>
      <c r="L56" s="116"/>
      <c r="M56" s="48" t="s">
        <v>115</v>
      </c>
      <c r="N56" s="48" t="s">
        <v>115</v>
      </c>
      <c r="O56" s="48" t="s">
        <v>115</v>
      </c>
      <c r="P56" s="48" t="s">
        <v>115</v>
      </c>
      <c r="Q56" s="48" t="s">
        <v>115</v>
      </c>
      <c r="R56" s="48" t="s">
        <v>115</v>
      </c>
      <c r="S56" s="48">
        <v>2</v>
      </c>
      <c r="T56" s="156">
        <v>45587</v>
      </c>
      <c r="V56" s="156">
        <v>45668</v>
      </c>
      <c r="W56" s="156">
        <v>45668</v>
      </c>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c r="CM56" s="46"/>
      <c r="CN56" s="46"/>
      <c r="CO56" s="46"/>
      <c r="CP56" s="46"/>
      <c r="CQ56" s="46"/>
      <c r="CR56" s="46"/>
      <c r="CS56" s="46"/>
      <c r="CT56" s="46"/>
      <c r="CU56" s="46"/>
      <c r="CV56" s="46"/>
      <c r="CW56" s="46"/>
      <c r="CX56" s="46"/>
      <c r="CY56" s="46"/>
      <c r="CZ56" s="46"/>
      <c r="DA56" s="46"/>
      <c r="DB56" s="46"/>
      <c r="DC56" s="46"/>
      <c r="DD56" s="46"/>
      <c r="DE56" s="46"/>
      <c r="DF56" s="46"/>
      <c r="DG56" s="46"/>
      <c r="DH56" s="46"/>
      <c r="DI56" s="46"/>
      <c r="DJ56" s="46"/>
      <c r="DK56" s="46"/>
      <c r="DL56" s="46"/>
      <c r="DM56" s="46"/>
      <c r="DN56" s="46"/>
      <c r="DO56" s="46"/>
      <c r="DP56" s="46"/>
      <c r="DQ56" s="46"/>
    </row>
    <row r="57" spans="1:121" s="92" customFormat="1" ht="15" customHeight="1" thickBot="1" x14ac:dyDescent="0.35">
      <c r="A57" s="48">
        <v>54</v>
      </c>
      <c r="B57" s="118" t="s">
        <v>148</v>
      </c>
      <c r="C57" s="49"/>
      <c r="D57" s="85" t="s">
        <v>176</v>
      </c>
      <c r="E57" s="32" t="s">
        <v>199</v>
      </c>
      <c r="F57" s="197" t="s">
        <v>225</v>
      </c>
      <c r="G57" s="32" t="s">
        <v>229</v>
      </c>
      <c r="H57" s="85">
        <v>6</v>
      </c>
      <c r="I57" s="87">
        <v>2</v>
      </c>
      <c r="J57" s="87">
        <v>3</v>
      </c>
      <c r="K57" s="85">
        <v>5</v>
      </c>
      <c r="L57" s="116"/>
      <c r="M57" s="48" t="s">
        <v>115</v>
      </c>
      <c r="N57" s="48" t="s">
        <v>115</v>
      </c>
      <c r="O57" s="48" t="s">
        <v>115</v>
      </c>
      <c r="P57" s="48" t="s">
        <v>115</v>
      </c>
      <c r="Q57" s="48" t="s">
        <v>115</v>
      </c>
      <c r="R57" s="48" t="s">
        <v>115</v>
      </c>
      <c r="S57" s="48">
        <v>10</v>
      </c>
      <c r="T57" s="156">
        <v>45587</v>
      </c>
      <c r="U57" s="89"/>
      <c r="V57" s="156">
        <v>45668</v>
      </c>
      <c r="W57" s="156">
        <v>45671</v>
      </c>
      <c r="X57" s="89"/>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c r="CX57" s="46"/>
      <c r="CY57" s="46"/>
      <c r="CZ57" s="46"/>
      <c r="DA57" s="46"/>
      <c r="DB57" s="46"/>
      <c r="DC57" s="46"/>
      <c r="DD57" s="46"/>
      <c r="DE57" s="46"/>
      <c r="DF57" s="46"/>
      <c r="DG57" s="46"/>
      <c r="DH57" s="46"/>
      <c r="DI57" s="46"/>
      <c r="DJ57" s="46"/>
      <c r="DK57" s="46"/>
      <c r="DL57" s="46"/>
      <c r="DM57" s="46"/>
      <c r="DN57" s="46"/>
      <c r="DO57" s="46"/>
      <c r="DP57" s="46"/>
      <c r="DQ57" s="46"/>
    </row>
    <row r="58" spans="1:121" s="90" customFormat="1" ht="15" customHeight="1" x14ac:dyDescent="0.3">
      <c r="A58" s="48">
        <v>55</v>
      </c>
      <c r="B58" s="118" t="s">
        <v>148</v>
      </c>
      <c r="C58" s="49"/>
      <c r="D58" s="85" t="s">
        <v>476</v>
      </c>
      <c r="E58" s="286" t="s">
        <v>461</v>
      </c>
      <c r="F58" s="15" t="s">
        <v>462</v>
      </c>
      <c r="G58" s="287" t="s">
        <v>115</v>
      </c>
      <c r="H58" s="154"/>
      <c r="I58" s="87"/>
      <c r="J58" s="87"/>
      <c r="K58" s="87"/>
      <c r="L58" s="50"/>
      <c r="M58" s="48" t="s">
        <v>115</v>
      </c>
      <c r="N58" s="48" t="s">
        <v>115</v>
      </c>
      <c r="O58" s="48" t="s">
        <v>115</v>
      </c>
      <c r="P58" s="48" t="s">
        <v>115</v>
      </c>
      <c r="Q58" s="48" t="s">
        <v>115</v>
      </c>
      <c r="R58" s="48" t="s">
        <v>115</v>
      </c>
      <c r="S58" s="48">
        <v>31</v>
      </c>
      <c r="T58" s="156">
        <v>45587</v>
      </c>
      <c r="U58" s="89"/>
      <c r="V58" s="89"/>
      <c r="W58" s="89"/>
      <c r="X58" s="89"/>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c r="CY58" s="46"/>
      <c r="CZ58" s="46"/>
      <c r="DA58" s="46"/>
      <c r="DB58" s="46"/>
      <c r="DC58" s="46"/>
      <c r="DD58" s="46"/>
      <c r="DE58" s="46"/>
      <c r="DF58" s="46"/>
      <c r="DG58" s="46"/>
      <c r="DH58" s="46"/>
      <c r="DI58" s="46"/>
      <c r="DJ58" s="46"/>
      <c r="DK58" s="46"/>
      <c r="DL58" s="46"/>
      <c r="DM58" s="46"/>
      <c r="DN58" s="46"/>
      <c r="DO58" s="46"/>
      <c r="DP58" s="46"/>
      <c r="DQ58" s="46"/>
    </row>
    <row r="59" spans="1:121" s="89" customFormat="1" ht="15" customHeight="1" x14ac:dyDescent="0.3">
      <c r="A59" s="48">
        <v>56</v>
      </c>
      <c r="B59" s="118" t="s">
        <v>148</v>
      </c>
      <c r="C59" s="49"/>
      <c r="D59" s="85" t="s">
        <v>476</v>
      </c>
      <c r="E59" s="286" t="s">
        <v>461</v>
      </c>
      <c r="F59" s="15" t="s">
        <v>463</v>
      </c>
      <c r="G59" s="287" t="s">
        <v>461</v>
      </c>
      <c r="H59" s="154"/>
      <c r="I59" s="87"/>
      <c r="J59" s="87"/>
      <c r="K59" s="87"/>
      <c r="L59" s="84"/>
      <c r="M59" s="55"/>
      <c r="N59" s="55"/>
      <c r="O59" s="55"/>
      <c r="P59" s="55"/>
      <c r="Q59" s="55"/>
      <c r="S59" s="32">
        <v>1</v>
      </c>
      <c r="T59" s="156">
        <v>45587</v>
      </c>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c r="CY59" s="46"/>
      <c r="CZ59" s="46"/>
      <c r="DA59" s="46"/>
      <c r="DB59" s="46"/>
      <c r="DC59" s="46"/>
      <c r="DD59" s="46"/>
      <c r="DE59" s="46"/>
      <c r="DF59" s="46"/>
      <c r="DG59" s="46"/>
      <c r="DH59" s="46"/>
      <c r="DI59" s="46"/>
      <c r="DJ59" s="46"/>
      <c r="DK59" s="46"/>
      <c r="DL59" s="46"/>
      <c r="DM59" s="46"/>
      <c r="DN59" s="46"/>
      <c r="DO59" s="46"/>
      <c r="DP59" s="46"/>
      <c r="DQ59" s="46"/>
    </row>
    <row r="60" spans="1:121" s="89" customFormat="1" ht="15" customHeight="1" x14ac:dyDescent="0.3">
      <c r="A60" s="48">
        <v>57</v>
      </c>
      <c r="B60" s="118" t="s">
        <v>148</v>
      </c>
      <c r="C60" s="49"/>
      <c r="D60" s="157" t="s">
        <v>464</v>
      </c>
      <c r="E60" s="15" t="s">
        <v>465</v>
      </c>
      <c r="F60" s="15" t="s">
        <v>466</v>
      </c>
      <c r="G60" s="15" t="s">
        <v>229</v>
      </c>
      <c r="H60" s="154">
        <v>4</v>
      </c>
      <c r="I60" s="87">
        <v>3</v>
      </c>
      <c r="J60" s="87">
        <v>1</v>
      </c>
      <c r="K60" s="87">
        <v>4</v>
      </c>
      <c r="L60" s="116"/>
      <c r="M60" s="55"/>
      <c r="N60" s="55"/>
      <c r="O60" s="55"/>
      <c r="P60" s="55"/>
      <c r="Q60" s="55"/>
      <c r="R60" s="55"/>
      <c r="S60" s="32">
        <v>2</v>
      </c>
      <c r="T60" s="156">
        <v>45587</v>
      </c>
      <c r="V60" s="156">
        <v>45668</v>
      </c>
      <c r="W60" s="156">
        <v>45671</v>
      </c>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c r="BP60" s="46"/>
      <c r="BQ60" s="46"/>
      <c r="BR60" s="46"/>
      <c r="BS60" s="46"/>
      <c r="BT60" s="46"/>
      <c r="BU60" s="46"/>
      <c r="BV60" s="46"/>
      <c r="BW60" s="46"/>
      <c r="BX60" s="46"/>
      <c r="BY60" s="46"/>
      <c r="BZ60" s="46"/>
      <c r="CA60" s="46"/>
      <c r="CB60" s="46"/>
      <c r="CC60" s="46"/>
      <c r="CD60" s="46"/>
      <c r="CE60" s="46"/>
      <c r="CF60" s="46"/>
      <c r="CG60" s="46"/>
      <c r="CH60" s="46"/>
      <c r="CI60" s="46"/>
      <c r="CJ60" s="46"/>
      <c r="CK60" s="46"/>
      <c r="CL60" s="46"/>
      <c r="CM60" s="46"/>
      <c r="CN60" s="46"/>
      <c r="CO60" s="46"/>
      <c r="CP60" s="46"/>
      <c r="CQ60" s="46"/>
      <c r="CR60" s="46"/>
      <c r="CS60" s="46"/>
      <c r="CT60" s="46"/>
      <c r="CU60" s="46"/>
      <c r="CV60" s="46"/>
      <c r="CW60" s="46"/>
      <c r="CX60" s="46"/>
      <c r="CY60" s="46"/>
      <c r="CZ60" s="46"/>
      <c r="DA60" s="46"/>
      <c r="DB60" s="46"/>
      <c r="DC60" s="46"/>
      <c r="DD60" s="46"/>
      <c r="DE60" s="46"/>
      <c r="DF60" s="46"/>
      <c r="DG60" s="46"/>
      <c r="DH60" s="46"/>
      <c r="DI60" s="46"/>
      <c r="DJ60" s="46"/>
      <c r="DK60" s="46"/>
      <c r="DL60" s="46"/>
      <c r="DM60" s="46"/>
      <c r="DN60" s="46"/>
      <c r="DO60" s="46"/>
      <c r="DP60" s="46"/>
      <c r="DQ60" s="46"/>
    </row>
    <row r="61" spans="1:121" s="89" customFormat="1" ht="15" customHeight="1" x14ac:dyDescent="0.3">
      <c r="A61" s="48">
        <v>58</v>
      </c>
      <c r="B61" s="118" t="s">
        <v>148</v>
      </c>
      <c r="C61" s="49"/>
      <c r="D61" s="157" t="s">
        <v>464</v>
      </c>
      <c r="E61" s="15" t="s">
        <v>467</v>
      </c>
      <c r="F61" s="15" t="s">
        <v>468</v>
      </c>
      <c r="G61" s="15" t="s">
        <v>165</v>
      </c>
      <c r="H61" s="154">
        <v>5</v>
      </c>
      <c r="I61" s="87">
        <v>3</v>
      </c>
      <c r="J61" s="87">
        <v>2</v>
      </c>
      <c r="K61" s="87">
        <v>5</v>
      </c>
      <c r="L61" s="55"/>
      <c r="M61" s="55"/>
      <c r="N61" s="55"/>
      <c r="O61" s="55"/>
      <c r="P61" s="55"/>
      <c r="Q61" s="55"/>
      <c r="R61" s="55"/>
      <c r="S61" s="32">
        <v>2</v>
      </c>
      <c r="T61" s="156">
        <v>45587</v>
      </c>
      <c r="V61" s="156">
        <v>45671</v>
      </c>
      <c r="W61" s="156">
        <v>45671</v>
      </c>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6"/>
      <c r="BU61" s="46"/>
      <c r="BV61" s="46"/>
      <c r="BW61" s="46"/>
      <c r="BX61" s="46"/>
      <c r="BY61" s="46"/>
      <c r="BZ61" s="46"/>
      <c r="CA61" s="46"/>
      <c r="CB61" s="46"/>
      <c r="CC61" s="46"/>
      <c r="CD61" s="46"/>
      <c r="CE61" s="46"/>
      <c r="CF61" s="46"/>
      <c r="CG61" s="46"/>
      <c r="CH61" s="46"/>
      <c r="CI61" s="46"/>
      <c r="CJ61" s="46"/>
      <c r="CK61" s="46"/>
      <c r="CL61" s="46"/>
      <c r="CM61" s="46"/>
      <c r="CN61" s="46"/>
      <c r="CO61" s="46"/>
      <c r="CP61" s="46"/>
      <c r="CQ61" s="46"/>
      <c r="CR61" s="46"/>
      <c r="CS61" s="46"/>
      <c r="CT61" s="46"/>
      <c r="CU61" s="46"/>
      <c r="CV61" s="46"/>
      <c r="CW61" s="46"/>
      <c r="CX61" s="46"/>
      <c r="CY61" s="46"/>
      <c r="CZ61" s="46"/>
      <c r="DA61" s="46"/>
      <c r="DB61" s="46"/>
      <c r="DC61" s="46"/>
      <c r="DD61" s="46"/>
      <c r="DE61" s="46"/>
      <c r="DF61" s="46"/>
      <c r="DG61" s="46"/>
      <c r="DH61" s="46"/>
      <c r="DI61" s="46"/>
      <c r="DJ61" s="46"/>
      <c r="DK61" s="46"/>
      <c r="DL61" s="46"/>
      <c r="DM61" s="46"/>
      <c r="DN61" s="46"/>
      <c r="DO61" s="46"/>
      <c r="DP61" s="46"/>
      <c r="DQ61" s="46"/>
    </row>
    <row r="62" spans="1:121" s="89" customFormat="1" ht="15" customHeight="1" x14ac:dyDescent="0.3">
      <c r="A62" s="48">
        <v>59</v>
      </c>
      <c r="B62" s="118" t="s">
        <v>148</v>
      </c>
      <c r="C62" s="49"/>
      <c r="D62" s="157" t="s">
        <v>464</v>
      </c>
      <c r="E62" s="15" t="s">
        <v>469</v>
      </c>
      <c r="F62" s="15" t="s">
        <v>470</v>
      </c>
      <c r="G62" s="15" t="s">
        <v>230</v>
      </c>
      <c r="H62" s="154">
        <v>3</v>
      </c>
      <c r="I62" s="87">
        <v>3</v>
      </c>
      <c r="J62" s="87">
        <v>2</v>
      </c>
      <c r="K62" s="87">
        <v>5</v>
      </c>
      <c r="L62" s="55"/>
      <c r="M62" s="55"/>
      <c r="N62" s="55"/>
      <c r="O62" s="55"/>
      <c r="P62" s="55"/>
      <c r="Q62" s="55"/>
      <c r="R62" s="55"/>
      <c r="S62" s="32">
        <v>3</v>
      </c>
      <c r="T62" s="156">
        <v>45587</v>
      </c>
      <c r="V62" s="156">
        <v>45670</v>
      </c>
      <c r="W62" s="156">
        <v>45670</v>
      </c>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c r="BP62" s="46"/>
      <c r="BQ62" s="46"/>
      <c r="BR62" s="46"/>
      <c r="BS62" s="46"/>
      <c r="BT62" s="46"/>
      <c r="BU62" s="46"/>
      <c r="BV62" s="46"/>
      <c r="BW62" s="46"/>
      <c r="BX62" s="46"/>
      <c r="BY62" s="46"/>
      <c r="BZ62" s="46"/>
      <c r="CA62" s="46"/>
      <c r="CB62" s="46"/>
      <c r="CC62" s="46"/>
      <c r="CD62" s="46"/>
      <c r="CE62" s="46"/>
      <c r="CF62" s="46"/>
      <c r="CG62" s="46"/>
      <c r="CH62" s="46"/>
      <c r="CI62" s="46"/>
      <c r="CJ62" s="46"/>
      <c r="CK62" s="46"/>
      <c r="CL62" s="46"/>
      <c r="CM62" s="46"/>
      <c r="CN62" s="46"/>
      <c r="CO62" s="46"/>
      <c r="CP62" s="46"/>
      <c r="CQ62" s="46"/>
      <c r="CR62" s="46"/>
      <c r="CS62" s="46"/>
      <c r="CT62" s="46"/>
      <c r="CU62" s="46"/>
      <c r="CV62" s="46"/>
      <c r="CW62" s="46"/>
      <c r="CX62" s="46"/>
      <c r="CY62" s="46"/>
      <c r="CZ62" s="46"/>
      <c r="DA62" s="46"/>
      <c r="DB62" s="46"/>
      <c r="DC62" s="46"/>
      <c r="DD62" s="46"/>
      <c r="DE62" s="46"/>
      <c r="DF62" s="46"/>
      <c r="DG62" s="46"/>
      <c r="DH62" s="46"/>
      <c r="DI62" s="46"/>
      <c r="DJ62" s="46"/>
      <c r="DK62" s="46"/>
      <c r="DL62" s="46"/>
      <c r="DM62" s="46"/>
      <c r="DN62" s="46"/>
      <c r="DO62" s="46"/>
      <c r="DP62" s="46"/>
      <c r="DQ62" s="46"/>
    </row>
    <row r="63" spans="1:121" s="89" customFormat="1" ht="15" customHeight="1" x14ac:dyDescent="0.3">
      <c r="A63" s="48">
        <v>60</v>
      </c>
      <c r="B63" s="118" t="s">
        <v>148</v>
      </c>
      <c r="C63" s="49"/>
      <c r="D63" s="157" t="s">
        <v>464</v>
      </c>
      <c r="E63" s="15" t="s">
        <v>471</v>
      </c>
      <c r="F63" s="15" t="s">
        <v>472</v>
      </c>
      <c r="G63" s="15" t="s">
        <v>230</v>
      </c>
      <c r="H63" s="154">
        <v>5</v>
      </c>
      <c r="I63" s="87">
        <v>3</v>
      </c>
      <c r="J63" s="87">
        <v>3</v>
      </c>
      <c r="K63" s="87">
        <v>6</v>
      </c>
      <c r="L63" s="55"/>
      <c r="M63" s="55"/>
      <c r="N63" s="55"/>
      <c r="O63" s="55"/>
      <c r="P63" s="55"/>
      <c r="Q63" s="55"/>
      <c r="R63" s="55"/>
      <c r="S63" s="32">
        <v>2</v>
      </c>
      <c r="T63" s="156">
        <v>45587</v>
      </c>
      <c r="V63" s="156">
        <v>45670</v>
      </c>
      <c r="W63" s="156">
        <v>45670</v>
      </c>
      <c r="Y63" s="46"/>
      <c r="Z63" s="46"/>
      <c r="AA63" s="46"/>
      <c r="AB63" s="46"/>
      <c r="AC63" s="46"/>
      <c r="AD63" s="46"/>
      <c r="AE63" s="46"/>
      <c r="AF63" s="46"/>
      <c r="AG63" s="46"/>
      <c r="AH63" s="46"/>
      <c r="AI63" s="46"/>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c r="BH63" s="46"/>
      <c r="BI63" s="46"/>
      <c r="BJ63" s="46"/>
      <c r="BK63" s="46"/>
      <c r="BL63" s="46"/>
      <c r="BM63" s="46"/>
      <c r="BN63" s="46"/>
      <c r="BO63" s="46"/>
      <c r="BP63" s="46"/>
      <c r="BQ63" s="46"/>
      <c r="BR63" s="46"/>
      <c r="BS63" s="46"/>
      <c r="BT63" s="46"/>
      <c r="BU63" s="46"/>
      <c r="BV63" s="46"/>
      <c r="BW63" s="46"/>
      <c r="BX63" s="46"/>
      <c r="BY63" s="46"/>
      <c r="BZ63" s="46"/>
      <c r="CA63" s="46"/>
      <c r="CB63" s="46"/>
      <c r="CC63" s="46"/>
      <c r="CD63" s="46"/>
      <c r="CE63" s="46"/>
      <c r="CF63" s="46"/>
      <c r="CG63" s="46"/>
      <c r="CH63" s="46"/>
      <c r="CI63" s="46"/>
      <c r="CJ63" s="46"/>
      <c r="CK63" s="46"/>
      <c r="CL63" s="46"/>
      <c r="CM63" s="46"/>
      <c r="CN63" s="46"/>
      <c r="CO63" s="46"/>
      <c r="CP63" s="46"/>
      <c r="CQ63" s="46"/>
      <c r="CR63" s="46"/>
      <c r="CS63" s="46"/>
      <c r="CT63" s="46"/>
      <c r="CU63" s="46"/>
      <c r="CV63" s="46"/>
      <c r="CW63" s="46"/>
      <c r="CX63" s="46"/>
      <c r="CY63" s="46"/>
      <c r="CZ63" s="46"/>
      <c r="DA63" s="46"/>
      <c r="DB63" s="46"/>
      <c r="DC63" s="46"/>
      <c r="DD63" s="46"/>
      <c r="DE63" s="46"/>
      <c r="DF63" s="46"/>
      <c r="DG63" s="46"/>
      <c r="DH63" s="46"/>
      <c r="DI63" s="46"/>
      <c r="DJ63" s="46"/>
      <c r="DK63" s="46"/>
      <c r="DL63" s="46"/>
      <c r="DM63" s="46"/>
      <c r="DN63" s="46"/>
      <c r="DO63" s="46"/>
      <c r="DP63" s="46"/>
      <c r="DQ63" s="46"/>
    </row>
    <row r="64" spans="1:121" s="89" customFormat="1" ht="15" customHeight="1" x14ac:dyDescent="0.3">
      <c r="A64" s="48">
        <v>61</v>
      </c>
      <c r="B64" s="118" t="s">
        <v>148</v>
      </c>
      <c r="C64" s="49"/>
      <c r="D64" s="157" t="s">
        <v>476</v>
      </c>
      <c r="E64" s="15" t="s">
        <v>477</v>
      </c>
      <c r="F64" s="15" t="s">
        <v>478</v>
      </c>
      <c r="G64" s="15" t="s">
        <v>231</v>
      </c>
      <c r="H64" s="154">
        <v>3</v>
      </c>
      <c r="I64" s="87">
        <v>3</v>
      </c>
      <c r="J64" s="87">
        <v>3</v>
      </c>
      <c r="K64" s="87">
        <v>6</v>
      </c>
      <c r="L64" s="55"/>
      <c r="M64" s="55"/>
      <c r="N64" s="55"/>
      <c r="O64" s="55"/>
      <c r="P64" s="55"/>
      <c r="Q64" s="55"/>
      <c r="R64" s="55"/>
      <c r="S64" s="32">
        <v>9</v>
      </c>
      <c r="T64" s="156">
        <v>45587</v>
      </c>
      <c r="V64" s="156">
        <v>45668</v>
      </c>
      <c r="W64" s="156">
        <v>45668</v>
      </c>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c r="BP64" s="46"/>
      <c r="BQ64" s="46"/>
      <c r="BR64" s="46"/>
      <c r="BS64" s="46"/>
      <c r="BT64" s="46"/>
      <c r="BU64" s="46"/>
      <c r="BV64" s="46"/>
      <c r="BW64" s="46"/>
      <c r="BX64" s="46"/>
      <c r="BY64" s="46"/>
      <c r="BZ64" s="46"/>
      <c r="CA64" s="46"/>
      <c r="CB64" s="46"/>
      <c r="CC64" s="46"/>
      <c r="CD64" s="46"/>
      <c r="CE64" s="46"/>
      <c r="CF64" s="46"/>
      <c r="CG64" s="46"/>
      <c r="CH64" s="46"/>
      <c r="CI64" s="46"/>
      <c r="CJ64" s="46"/>
      <c r="CK64" s="46"/>
      <c r="CL64" s="46"/>
      <c r="CM64" s="46"/>
      <c r="CN64" s="46"/>
      <c r="CO64" s="46"/>
      <c r="CP64" s="46"/>
      <c r="CQ64" s="46"/>
      <c r="CR64" s="46"/>
      <c r="CS64" s="46"/>
      <c r="CT64" s="46"/>
      <c r="CU64" s="46"/>
      <c r="CV64" s="46"/>
      <c r="CW64" s="46"/>
      <c r="CX64" s="46"/>
      <c r="CY64" s="46"/>
      <c r="CZ64" s="46"/>
      <c r="DA64" s="46"/>
      <c r="DB64" s="46"/>
      <c r="DC64" s="46"/>
      <c r="DD64" s="46"/>
      <c r="DE64" s="46"/>
      <c r="DF64" s="46"/>
      <c r="DG64" s="46"/>
      <c r="DH64" s="46"/>
      <c r="DI64" s="46"/>
      <c r="DJ64" s="46"/>
      <c r="DK64" s="46"/>
      <c r="DL64" s="46"/>
      <c r="DM64" s="46"/>
      <c r="DN64" s="46"/>
      <c r="DO64" s="46"/>
      <c r="DP64" s="46"/>
      <c r="DQ64" s="46"/>
    </row>
    <row r="65" spans="1:121" s="92" customFormat="1" ht="15" customHeight="1" thickBot="1" x14ac:dyDescent="0.35">
      <c r="A65" s="48">
        <v>62</v>
      </c>
      <c r="B65" s="118" t="s">
        <v>148</v>
      </c>
      <c r="C65" s="49"/>
      <c r="D65" s="157" t="s">
        <v>476</v>
      </c>
      <c r="E65" s="15" t="s">
        <v>479</v>
      </c>
      <c r="F65" s="15" t="s">
        <v>480</v>
      </c>
      <c r="G65" s="15" t="s">
        <v>229</v>
      </c>
      <c r="H65" s="154">
        <v>5</v>
      </c>
      <c r="I65" s="87">
        <v>3</v>
      </c>
      <c r="J65" s="87">
        <v>2</v>
      </c>
      <c r="K65" s="87">
        <v>5</v>
      </c>
      <c r="L65" s="55"/>
      <c r="M65" s="55"/>
      <c r="N65" s="55"/>
      <c r="O65" s="55"/>
      <c r="P65" s="55"/>
      <c r="Q65" s="55"/>
      <c r="R65" s="55"/>
      <c r="S65" s="32">
        <v>8</v>
      </c>
      <c r="T65" s="156">
        <v>45587</v>
      </c>
      <c r="U65" s="89"/>
      <c r="V65" s="156">
        <v>45668</v>
      </c>
      <c r="W65" s="156">
        <v>45671</v>
      </c>
      <c r="X65" s="89"/>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c r="BP65" s="46"/>
      <c r="BQ65" s="46"/>
      <c r="BR65" s="46"/>
      <c r="BS65" s="46"/>
      <c r="BT65" s="46"/>
      <c r="BU65" s="46"/>
      <c r="BV65" s="46"/>
      <c r="BW65" s="46"/>
      <c r="BX65" s="46"/>
      <c r="BY65" s="46"/>
      <c r="BZ65" s="46"/>
      <c r="CA65" s="46"/>
      <c r="CB65" s="46"/>
      <c r="CC65" s="46"/>
      <c r="CD65" s="46"/>
      <c r="CE65" s="46"/>
      <c r="CF65" s="46"/>
      <c r="CG65" s="46"/>
      <c r="CH65" s="46"/>
      <c r="CI65" s="46"/>
      <c r="CJ65" s="46"/>
      <c r="CK65" s="46"/>
      <c r="CL65" s="46"/>
      <c r="CM65" s="46"/>
      <c r="CN65" s="46"/>
      <c r="CO65" s="46"/>
      <c r="CP65" s="46"/>
      <c r="CQ65" s="46"/>
      <c r="CR65" s="46"/>
      <c r="CS65" s="46"/>
      <c r="CT65" s="46"/>
      <c r="CU65" s="46"/>
      <c r="CV65" s="46"/>
      <c r="CW65" s="46"/>
      <c r="CX65" s="46"/>
      <c r="CY65" s="46"/>
      <c r="CZ65" s="46"/>
      <c r="DA65" s="46"/>
      <c r="DB65" s="46"/>
      <c r="DC65" s="46"/>
      <c r="DD65" s="46"/>
      <c r="DE65" s="46"/>
      <c r="DF65" s="46"/>
      <c r="DG65" s="46"/>
      <c r="DH65" s="46"/>
      <c r="DI65" s="46"/>
      <c r="DJ65" s="46"/>
      <c r="DK65" s="46"/>
      <c r="DL65" s="46"/>
      <c r="DM65" s="46"/>
      <c r="DN65" s="46"/>
      <c r="DO65" s="46"/>
      <c r="DP65" s="46"/>
      <c r="DQ65" s="46"/>
    </row>
    <row r="66" spans="1:121" s="90" customFormat="1" ht="15" customHeight="1" x14ac:dyDescent="0.3">
      <c r="A66" s="48">
        <v>63</v>
      </c>
      <c r="B66" s="118"/>
      <c r="C66" s="49"/>
      <c r="D66" s="157"/>
      <c r="E66" s="15"/>
      <c r="F66" s="15"/>
      <c r="G66" s="15"/>
      <c r="H66" s="154"/>
      <c r="I66" s="87"/>
      <c r="J66" s="87"/>
      <c r="K66" s="87"/>
      <c r="L66" s="55"/>
      <c r="M66" s="55"/>
      <c r="N66" s="55"/>
      <c r="O66" s="55"/>
      <c r="P66" s="55"/>
      <c r="Q66" s="55"/>
      <c r="R66" s="55"/>
      <c r="S66" s="32">
        <v>0</v>
      </c>
      <c r="T66" s="89"/>
      <c r="U66" s="89"/>
      <c r="V66" s="89"/>
      <c r="W66" s="89"/>
      <c r="X66" s="89"/>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c r="BP66" s="46"/>
      <c r="BQ66" s="46"/>
      <c r="BR66" s="46"/>
      <c r="BS66" s="46"/>
      <c r="BT66" s="46"/>
      <c r="BU66" s="46"/>
      <c r="BV66" s="46"/>
      <c r="BW66" s="46"/>
      <c r="BX66" s="46"/>
      <c r="BY66" s="46"/>
      <c r="BZ66" s="46"/>
      <c r="CA66" s="46"/>
      <c r="CB66" s="46"/>
      <c r="CC66" s="46"/>
      <c r="CD66" s="46"/>
      <c r="CE66" s="46"/>
      <c r="CF66" s="46"/>
      <c r="CG66" s="46"/>
      <c r="CH66" s="46"/>
      <c r="CI66" s="46"/>
      <c r="CJ66" s="46"/>
      <c r="CK66" s="46"/>
      <c r="CL66" s="46"/>
      <c r="CM66" s="46"/>
      <c r="CN66" s="46"/>
      <c r="CO66" s="46"/>
      <c r="CP66" s="46"/>
      <c r="CQ66" s="46"/>
      <c r="CR66" s="46"/>
      <c r="CS66" s="46"/>
      <c r="CT66" s="46"/>
      <c r="CU66" s="46"/>
      <c r="CV66" s="46"/>
      <c r="CW66" s="46"/>
      <c r="CX66" s="46"/>
      <c r="CY66" s="46"/>
      <c r="CZ66" s="46"/>
      <c r="DA66" s="46"/>
      <c r="DB66" s="46"/>
      <c r="DC66" s="46"/>
      <c r="DD66" s="46"/>
      <c r="DE66" s="46"/>
      <c r="DF66" s="46"/>
      <c r="DG66" s="46"/>
      <c r="DH66" s="46"/>
      <c r="DI66" s="46"/>
      <c r="DJ66" s="46"/>
      <c r="DK66" s="46"/>
      <c r="DL66" s="46"/>
      <c r="DM66" s="46"/>
      <c r="DN66" s="46"/>
      <c r="DO66" s="46"/>
      <c r="DP66" s="46"/>
      <c r="DQ66" s="46"/>
    </row>
    <row r="67" spans="1:121" s="89" customFormat="1" ht="15" customHeight="1" x14ac:dyDescent="0.3">
      <c r="A67" s="48">
        <v>64</v>
      </c>
      <c r="B67" s="118"/>
      <c r="C67" s="49"/>
      <c r="D67" s="157"/>
      <c r="E67" s="15"/>
      <c r="F67" s="15"/>
      <c r="G67" s="15"/>
      <c r="H67" s="154"/>
      <c r="I67" s="87"/>
      <c r="J67" s="87"/>
      <c r="K67" s="87"/>
      <c r="L67" s="55"/>
      <c r="M67" s="55"/>
      <c r="N67" s="55"/>
      <c r="O67" s="55"/>
      <c r="P67" s="55"/>
      <c r="Q67" s="55"/>
      <c r="R67" s="55"/>
      <c r="S67" s="32">
        <v>0</v>
      </c>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c r="BP67" s="46"/>
      <c r="BQ67" s="46"/>
      <c r="BR67" s="46"/>
      <c r="BS67" s="46"/>
      <c r="BT67" s="46"/>
      <c r="BU67" s="46"/>
      <c r="BV67" s="46"/>
      <c r="BW67" s="46"/>
      <c r="BX67" s="46"/>
      <c r="BY67" s="46"/>
      <c r="BZ67" s="46"/>
      <c r="CA67" s="46"/>
      <c r="CB67" s="46"/>
      <c r="CC67" s="46"/>
      <c r="CD67" s="46"/>
      <c r="CE67" s="46"/>
      <c r="CF67" s="46"/>
      <c r="CG67" s="46"/>
      <c r="CH67" s="46"/>
      <c r="CI67" s="46"/>
      <c r="CJ67" s="46"/>
      <c r="CK67" s="46"/>
      <c r="CL67" s="46"/>
      <c r="CM67" s="46"/>
      <c r="CN67" s="46"/>
      <c r="CO67" s="46"/>
      <c r="CP67" s="46"/>
      <c r="CQ67" s="46"/>
      <c r="CR67" s="46"/>
      <c r="CS67" s="46"/>
      <c r="CT67" s="46"/>
      <c r="CU67" s="46"/>
      <c r="CV67" s="46"/>
      <c r="CW67" s="46"/>
      <c r="CX67" s="46"/>
      <c r="CY67" s="46"/>
      <c r="CZ67" s="46"/>
      <c r="DA67" s="46"/>
      <c r="DB67" s="46"/>
      <c r="DC67" s="46"/>
      <c r="DD67" s="46"/>
      <c r="DE67" s="46"/>
      <c r="DF67" s="46"/>
      <c r="DG67" s="46"/>
      <c r="DH67" s="46"/>
      <c r="DI67" s="46"/>
      <c r="DJ67" s="46"/>
      <c r="DK67" s="46"/>
      <c r="DL67" s="46"/>
      <c r="DM67" s="46"/>
      <c r="DN67" s="46"/>
      <c r="DO67" s="46"/>
      <c r="DP67" s="46"/>
      <c r="DQ67" s="46"/>
    </row>
    <row r="68" spans="1:121" s="89" customFormat="1" ht="15" customHeight="1" x14ac:dyDescent="0.3">
      <c r="A68" s="48">
        <v>65</v>
      </c>
      <c r="B68" s="118"/>
      <c r="C68" s="49"/>
      <c r="D68" s="157"/>
      <c r="E68" s="15"/>
      <c r="F68" s="15"/>
      <c r="G68" s="15"/>
      <c r="H68" s="154"/>
      <c r="I68" s="87"/>
      <c r="J68" s="87"/>
      <c r="K68" s="87"/>
      <c r="L68" s="55"/>
      <c r="M68" s="55"/>
      <c r="N68" s="55"/>
      <c r="O68" s="55"/>
      <c r="P68" s="55"/>
      <c r="Q68" s="55"/>
      <c r="R68" s="55"/>
      <c r="S68" s="32">
        <v>0</v>
      </c>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c r="BP68" s="46"/>
      <c r="BQ68" s="46"/>
      <c r="BR68" s="46"/>
      <c r="BS68" s="46"/>
      <c r="BT68" s="46"/>
      <c r="BU68" s="46"/>
      <c r="BV68" s="46"/>
      <c r="BW68" s="46"/>
      <c r="BX68" s="46"/>
      <c r="BY68" s="46"/>
      <c r="BZ68" s="46"/>
      <c r="CA68" s="46"/>
      <c r="CB68" s="46"/>
      <c r="CC68" s="46"/>
      <c r="CD68" s="46"/>
      <c r="CE68" s="46"/>
      <c r="CF68" s="46"/>
      <c r="CG68" s="46"/>
      <c r="CH68" s="46"/>
      <c r="CI68" s="46"/>
      <c r="CJ68" s="46"/>
      <c r="CK68" s="46"/>
      <c r="CL68" s="46"/>
      <c r="CM68" s="46"/>
      <c r="CN68" s="46"/>
      <c r="CO68" s="46"/>
      <c r="CP68" s="46"/>
      <c r="CQ68" s="46"/>
      <c r="CR68" s="46"/>
      <c r="CS68" s="46"/>
      <c r="CT68" s="46"/>
      <c r="CU68" s="46"/>
      <c r="CV68" s="46"/>
      <c r="CW68" s="46"/>
      <c r="CX68" s="46"/>
      <c r="CY68" s="46"/>
      <c r="CZ68" s="46"/>
      <c r="DA68" s="46"/>
      <c r="DB68" s="46"/>
      <c r="DC68" s="46"/>
      <c r="DD68" s="46"/>
      <c r="DE68" s="46"/>
      <c r="DF68" s="46"/>
      <c r="DG68" s="46"/>
      <c r="DH68" s="46"/>
      <c r="DI68" s="46"/>
      <c r="DJ68" s="46"/>
      <c r="DK68" s="46"/>
      <c r="DL68" s="46"/>
      <c r="DM68" s="46"/>
      <c r="DN68" s="46"/>
      <c r="DO68" s="46"/>
      <c r="DP68" s="46"/>
      <c r="DQ68" s="46"/>
    </row>
    <row r="69" spans="1:121" s="89" customFormat="1" ht="15" customHeight="1" x14ac:dyDescent="0.3">
      <c r="A69" s="48">
        <v>66</v>
      </c>
      <c r="B69" s="118"/>
      <c r="C69" s="49"/>
      <c r="D69" s="157"/>
      <c r="E69" s="15"/>
      <c r="F69" s="15"/>
      <c r="G69" s="15"/>
      <c r="H69" s="154"/>
      <c r="I69" s="87"/>
      <c r="J69" s="87"/>
      <c r="K69" s="87"/>
      <c r="L69" s="55"/>
      <c r="M69" s="55"/>
      <c r="N69" s="55"/>
      <c r="O69" s="55"/>
      <c r="P69" s="55"/>
      <c r="Q69" s="55"/>
      <c r="R69" s="55"/>
      <c r="S69" s="32">
        <v>0</v>
      </c>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c r="CM69" s="46"/>
      <c r="CN69" s="46"/>
      <c r="CO69" s="46"/>
      <c r="CP69" s="46"/>
      <c r="CQ69" s="46"/>
      <c r="CR69" s="46"/>
      <c r="CS69" s="46"/>
      <c r="CT69" s="46"/>
      <c r="CU69" s="46"/>
      <c r="CV69" s="46"/>
      <c r="CW69" s="46"/>
      <c r="CX69" s="46"/>
      <c r="CY69" s="46"/>
      <c r="CZ69" s="46"/>
      <c r="DA69" s="46"/>
      <c r="DB69" s="46"/>
      <c r="DC69" s="46"/>
      <c r="DD69" s="46"/>
      <c r="DE69" s="46"/>
      <c r="DF69" s="46"/>
      <c r="DG69" s="46"/>
      <c r="DH69" s="46"/>
      <c r="DI69" s="46"/>
      <c r="DJ69" s="46"/>
      <c r="DK69" s="46"/>
      <c r="DL69" s="46"/>
      <c r="DM69" s="46"/>
      <c r="DN69" s="46"/>
      <c r="DO69" s="46"/>
      <c r="DP69" s="46"/>
      <c r="DQ69" s="46"/>
    </row>
    <row r="70" spans="1:121" s="89" customFormat="1" ht="15" customHeight="1" x14ac:dyDescent="0.3">
      <c r="A70" s="48">
        <v>67</v>
      </c>
      <c r="B70" s="118"/>
      <c r="C70" s="49"/>
      <c r="D70" s="157"/>
      <c r="E70" s="15"/>
      <c r="F70" s="15"/>
      <c r="G70" s="15"/>
      <c r="H70" s="154"/>
      <c r="I70" s="87"/>
      <c r="J70" s="87"/>
      <c r="K70" s="87"/>
      <c r="L70" s="55"/>
      <c r="M70" s="55"/>
      <c r="N70" s="55"/>
      <c r="O70" s="55"/>
      <c r="P70" s="55"/>
      <c r="Q70" s="55"/>
      <c r="R70" s="55"/>
      <c r="S70" s="32">
        <v>0</v>
      </c>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c r="CX70" s="46"/>
      <c r="CY70" s="46"/>
      <c r="CZ70" s="46"/>
      <c r="DA70" s="46"/>
      <c r="DB70" s="46"/>
      <c r="DC70" s="46"/>
      <c r="DD70" s="46"/>
      <c r="DE70" s="46"/>
      <c r="DF70" s="46"/>
      <c r="DG70" s="46"/>
      <c r="DH70" s="46"/>
      <c r="DI70" s="46"/>
      <c r="DJ70" s="46"/>
      <c r="DK70" s="46"/>
      <c r="DL70" s="46"/>
      <c r="DM70" s="46"/>
      <c r="DN70" s="46"/>
      <c r="DO70" s="46"/>
      <c r="DP70" s="46"/>
      <c r="DQ70" s="46"/>
    </row>
    <row r="71" spans="1:121" s="89" customFormat="1" ht="15" customHeight="1" x14ac:dyDescent="0.3">
      <c r="A71" s="48">
        <v>68</v>
      </c>
      <c r="B71" s="118"/>
      <c r="C71" s="49"/>
      <c r="D71" s="157"/>
      <c r="E71" s="15"/>
      <c r="F71" s="15"/>
      <c r="G71" s="15"/>
      <c r="H71" s="154"/>
      <c r="I71" s="87"/>
      <c r="J71" s="87"/>
      <c r="K71" s="87"/>
      <c r="L71" s="55"/>
      <c r="M71" s="55"/>
      <c r="N71" s="55"/>
      <c r="O71" s="55"/>
      <c r="P71" s="55"/>
      <c r="Q71" s="55"/>
      <c r="R71" s="55"/>
      <c r="S71" s="32">
        <v>0</v>
      </c>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c r="BP71" s="46"/>
      <c r="BQ71" s="46"/>
      <c r="BR71" s="46"/>
      <c r="BS71" s="46"/>
      <c r="BT71" s="46"/>
      <c r="BU71" s="46"/>
      <c r="BV71" s="46"/>
      <c r="BW71" s="46"/>
      <c r="BX71" s="46"/>
      <c r="BY71" s="46"/>
      <c r="BZ71" s="46"/>
      <c r="CA71" s="46"/>
      <c r="CB71" s="46"/>
      <c r="CC71" s="46"/>
      <c r="CD71" s="46"/>
      <c r="CE71" s="46"/>
      <c r="CF71" s="46"/>
      <c r="CG71" s="46"/>
      <c r="CH71" s="46"/>
      <c r="CI71" s="46"/>
      <c r="CJ71" s="46"/>
      <c r="CK71" s="46"/>
      <c r="CL71" s="46"/>
      <c r="CM71" s="46"/>
      <c r="CN71" s="46"/>
      <c r="CO71" s="46"/>
      <c r="CP71" s="46"/>
      <c r="CQ71" s="46"/>
      <c r="CR71" s="46"/>
      <c r="CS71" s="46"/>
      <c r="CT71" s="46"/>
      <c r="CU71" s="46"/>
      <c r="CV71" s="46"/>
      <c r="CW71" s="46"/>
      <c r="CX71" s="46"/>
      <c r="CY71" s="46"/>
      <c r="CZ71" s="46"/>
      <c r="DA71" s="46"/>
      <c r="DB71" s="46"/>
      <c r="DC71" s="46"/>
      <c r="DD71" s="46"/>
      <c r="DE71" s="46"/>
      <c r="DF71" s="46"/>
      <c r="DG71" s="46"/>
      <c r="DH71" s="46"/>
      <c r="DI71" s="46"/>
      <c r="DJ71" s="46"/>
      <c r="DK71" s="46"/>
      <c r="DL71" s="46"/>
      <c r="DM71" s="46"/>
      <c r="DN71" s="46"/>
      <c r="DO71" s="46"/>
      <c r="DP71" s="46"/>
      <c r="DQ71" s="46"/>
    </row>
    <row r="72" spans="1:121" s="117" customFormat="1" ht="15" customHeight="1" x14ac:dyDescent="0.3">
      <c r="A72" s="48">
        <v>69</v>
      </c>
      <c r="B72" s="118"/>
      <c r="C72" s="49"/>
      <c r="D72" s="157"/>
      <c r="E72" s="15"/>
      <c r="F72" s="15"/>
      <c r="G72" s="15"/>
      <c r="H72" s="154"/>
      <c r="I72" s="87"/>
      <c r="J72" s="87"/>
      <c r="K72" s="87"/>
      <c r="L72" s="53"/>
      <c r="M72" s="119"/>
      <c r="N72" s="119"/>
      <c r="O72" s="119"/>
      <c r="P72" s="119"/>
      <c r="Q72" s="119"/>
      <c r="R72" s="119"/>
      <c r="S72" s="32">
        <v>0</v>
      </c>
      <c r="T72" s="89"/>
      <c r="U72" s="89"/>
      <c r="V72" s="89"/>
      <c r="W72" s="89"/>
      <c r="X72" s="89"/>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c r="BP72" s="46"/>
      <c r="BQ72" s="46"/>
      <c r="BR72" s="46"/>
      <c r="BS72" s="46"/>
      <c r="BT72" s="46"/>
      <c r="BU72" s="46"/>
      <c r="BV72" s="46"/>
      <c r="BW72" s="46"/>
      <c r="BX72" s="46"/>
      <c r="BY72" s="46"/>
      <c r="BZ72" s="46"/>
      <c r="CA72" s="46"/>
      <c r="CB72" s="46"/>
      <c r="CC72" s="46"/>
      <c r="CD72" s="46"/>
      <c r="CE72" s="46"/>
      <c r="CF72" s="46"/>
      <c r="CG72" s="46"/>
      <c r="CH72" s="46"/>
      <c r="CI72" s="46"/>
      <c r="CJ72" s="46"/>
      <c r="CK72" s="46"/>
      <c r="CL72" s="46"/>
      <c r="CM72" s="46"/>
      <c r="CN72" s="46"/>
      <c r="CO72" s="46"/>
      <c r="CP72" s="46"/>
      <c r="CQ72" s="46"/>
      <c r="CR72" s="46"/>
      <c r="CS72" s="46"/>
      <c r="CT72" s="46"/>
      <c r="CU72" s="46"/>
      <c r="CV72" s="46"/>
      <c r="CW72" s="46"/>
      <c r="CX72" s="46"/>
      <c r="CY72" s="46"/>
      <c r="CZ72" s="46"/>
      <c r="DA72" s="46"/>
      <c r="DB72" s="46"/>
      <c r="DC72" s="46"/>
      <c r="DD72" s="46"/>
      <c r="DE72" s="46"/>
      <c r="DF72" s="46"/>
      <c r="DG72" s="46"/>
      <c r="DH72" s="46"/>
      <c r="DI72" s="46"/>
      <c r="DJ72" s="46"/>
      <c r="DK72" s="46"/>
      <c r="DL72" s="46"/>
      <c r="DM72" s="46"/>
      <c r="DN72" s="46"/>
      <c r="DO72" s="46"/>
      <c r="DP72" s="46"/>
      <c r="DQ72" s="120"/>
    </row>
    <row r="73" spans="1:121" s="120" customFormat="1" ht="15" customHeight="1" x14ac:dyDescent="0.3">
      <c r="A73" s="48">
        <v>70</v>
      </c>
      <c r="B73" s="118"/>
      <c r="C73" s="49"/>
      <c r="D73" s="157"/>
      <c r="E73" s="15"/>
      <c r="F73" s="15"/>
      <c r="G73" s="15"/>
      <c r="H73" s="154"/>
      <c r="I73" s="87"/>
      <c r="J73" s="87"/>
      <c r="K73" s="87"/>
      <c r="L73" s="53"/>
      <c r="M73" s="119"/>
      <c r="N73" s="119"/>
      <c r="O73" s="119"/>
      <c r="P73" s="119"/>
      <c r="Q73" s="119"/>
      <c r="R73" s="119"/>
      <c r="S73" s="32">
        <v>0</v>
      </c>
      <c r="T73" s="89"/>
      <c r="U73" s="89"/>
      <c r="V73" s="89"/>
      <c r="W73" s="89"/>
      <c r="X73" s="89"/>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c r="BP73" s="46"/>
      <c r="BQ73" s="46"/>
      <c r="BR73" s="46"/>
      <c r="BS73" s="46"/>
      <c r="BT73" s="46"/>
      <c r="BU73" s="46"/>
      <c r="BV73" s="46"/>
      <c r="BW73" s="46"/>
      <c r="BX73" s="46"/>
      <c r="BY73" s="46"/>
      <c r="BZ73" s="46"/>
      <c r="CA73" s="46"/>
      <c r="CB73" s="46"/>
      <c r="CC73" s="46"/>
      <c r="CD73" s="46"/>
      <c r="CE73" s="46"/>
      <c r="CF73" s="46"/>
      <c r="CG73" s="46"/>
      <c r="CH73" s="46"/>
      <c r="CI73" s="46"/>
      <c r="CJ73" s="46"/>
      <c r="CK73" s="46"/>
      <c r="CL73" s="46"/>
      <c r="CM73" s="46"/>
      <c r="CN73" s="46"/>
      <c r="CO73" s="46"/>
      <c r="CP73" s="46"/>
      <c r="CQ73" s="46"/>
      <c r="CR73" s="46"/>
      <c r="CS73" s="46"/>
      <c r="CT73" s="46"/>
      <c r="CU73" s="46"/>
      <c r="CV73" s="46"/>
      <c r="CW73" s="46"/>
      <c r="CX73" s="46"/>
      <c r="CY73" s="46"/>
      <c r="CZ73" s="46"/>
      <c r="DA73" s="46"/>
      <c r="DB73" s="46"/>
      <c r="DC73" s="46"/>
      <c r="DD73" s="46"/>
      <c r="DE73" s="46"/>
      <c r="DF73" s="46"/>
      <c r="DG73" s="46"/>
      <c r="DH73" s="46"/>
      <c r="DI73" s="46"/>
      <c r="DJ73" s="46"/>
      <c r="DK73" s="46"/>
      <c r="DL73" s="46"/>
      <c r="DM73" s="46"/>
      <c r="DN73" s="46"/>
      <c r="DO73" s="46"/>
      <c r="DP73" s="46"/>
    </row>
    <row r="74" spans="1:121" ht="15" customHeight="1" x14ac:dyDescent="0.3">
      <c r="A74" s="48">
        <v>71</v>
      </c>
      <c r="B74" s="118"/>
      <c r="C74" s="49"/>
      <c r="D74" s="157"/>
      <c r="E74" s="15"/>
      <c r="F74" s="15"/>
      <c r="G74" s="15"/>
      <c r="H74" s="154"/>
      <c r="I74" s="87"/>
      <c r="J74" s="87"/>
      <c r="K74" s="87"/>
      <c r="L74" s="53"/>
      <c r="M74" s="53"/>
      <c r="N74" s="53"/>
      <c r="O74" s="53"/>
      <c r="P74" s="53"/>
      <c r="Q74" s="53"/>
      <c r="R74" s="53"/>
      <c r="S74" s="32">
        <v>0</v>
      </c>
      <c r="T74" s="89"/>
      <c r="U74" s="89"/>
      <c r="V74" s="89"/>
      <c r="W74" s="89"/>
      <c r="X74" s="89"/>
    </row>
    <row r="75" spans="1:121" s="120" customFormat="1" ht="15" customHeight="1" x14ac:dyDescent="0.3">
      <c r="A75" s="48">
        <v>72</v>
      </c>
      <c r="B75" s="118"/>
      <c r="C75" s="49"/>
      <c r="D75" s="157"/>
      <c r="E75" s="15"/>
      <c r="F75" s="15"/>
      <c r="G75" s="15"/>
      <c r="H75" s="154"/>
      <c r="I75" s="87"/>
      <c r="J75" s="87"/>
      <c r="K75" s="87"/>
      <c r="L75" s="53"/>
      <c r="M75" s="119"/>
      <c r="N75" s="119"/>
      <c r="O75" s="119"/>
      <c r="P75" s="119"/>
      <c r="Q75" s="119"/>
      <c r="R75" s="119"/>
      <c r="S75" s="32">
        <v>0</v>
      </c>
      <c r="T75" s="89"/>
      <c r="U75" s="89"/>
      <c r="V75" s="89"/>
      <c r="W75" s="89"/>
      <c r="X75" s="89"/>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c r="BQ75" s="46"/>
      <c r="BR75" s="46"/>
      <c r="BS75" s="46"/>
      <c r="BT75" s="46"/>
      <c r="BU75" s="46"/>
      <c r="BV75" s="46"/>
      <c r="BW75" s="46"/>
      <c r="BX75" s="46"/>
      <c r="BY75" s="46"/>
      <c r="BZ75" s="46"/>
      <c r="CA75" s="46"/>
      <c r="CB75" s="46"/>
      <c r="CC75" s="46"/>
      <c r="CD75" s="46"/>
      <c r="CE75" s="46"/>
      <c r="CF75" s="46"/>
      <c r="CG75" s="46"/>
      <c r="CH75" s="46"/>
      <c r="CI75" s="46"/>
      <c r="CJ75" s="46"/>
      <c r="CK75" s="46"/>
      <c r="CL75" s="46"/>
      <c r="CM75" s="46"/>
      <c r="CN75" s="46"/>
      <c r="CO75" s="46"/>
      <c r="CP75" s="46"/>
      <c r="CQ75" s="46"/>
      <c r="CR75" s="46"/>
      <c r="CS75" s="46"/>
      <c r="CT75" s="46"/>
      <c r="CU75" s="46"/>
      <c r="CV75" s="46"/>
      <c r="CW75" s="46"/>
      <c r="CX75" s="46"/>
      <c r="CY75" s="46"/>
      <c r="CZ75" s="46"/>
      <c r="DA75" s="46"/>
      <c r="DB75" s="46"/>
      <c r="DC75" s="46"/>
      <c r="DD75" s="46"/>
      <c r="DE75" s="46"/>
      <c r="DF75" s="46"/>
      <c r="DG75" s="46"/>
      <c r="DH75" s="46"/>
      <c r="DI75" s="46"/>
      <c r="DJ75" s="46"/>
      <c r="DK75" s="46"/>
      <c r="DL75" s="46"/>
      <c r="DM75" s="46"/>
      <c r="DN75" s="46"/>
      <c r="DO75" s="46"/>
      <c r="DP75" s="46"/>
    </row>
    <row r="76" spans="1:121" ht="15" customHeight="1" x14ac:dyDescent="0.3">
      <c r="A76" s="48">
        <v>73</v>
      </c>
      <c r="B76" s="118"/>
      <c r="C76" s="49"/>
      <c r="D76" s="157"/>
      <c r="E76" s="15"/>
      <c r="F76" s="15"/>
      <c r="G76" s="15"/>
      <c r="H76" s="154"/>
      <c r="I76" s="87"/>
      <c r="J76" s="87"/>
      <c r="K76" s="87"/>
      <c r="L76" s="53"/>
      <c r="M76" s="53"/>
      <c r="N76" s="53"/>
      <c r="O76" s="53"/>
      <c r="P76" s="53"/>
      <c r="Q76" s="53"/>
      <c r="R76" s="53"/>
      <c r="S76" s="32">
        <v>0</v>
      </c>
      <c r="T76" s="89"/>
      <c r="U76" s="89"/>
      <c r="V76" s="89"/>
      <c r="W76" s="89"/>
      <c r="X76" s="89"/>
    </row>
    <row r="77" spans="1:121" ht="15" customHeight="1" x14ac:dyDescent="0.3">
      <c r="A77" s="48">
        <v>74</v>
      </c>
      <c r="B77" s="118"/>
      <c r="C77" s="49"/>
      <c r="D77" s="157"/>
      <c r="E77" s="15"/>
      <c r="F77" s="15"/>
      <c r="G77" s="15"/>
      <c r="H77" s="86"/>
      <c r="I77" s="87"/>
      <c r="J77" s="87"/>
      <c r="K77" s="87"/>
      <c r="L77" s="53"/>
      <c r="M77" s="53"/>
      <c r="N77" s="53"/>
      <c r="O77" s="53"/>
      <c r="P77" s="53"/>
      <c r="Q77" s="53"/>
      <c r="R77" s="53"/>
      <c r="S77" s="32">
        <v>0</v>
      </c>
      <c r="T77" s="89"/>
      <c r="U77" s="89"/>
      <c r="V77" s="89"/>
      <c r="W77" s="89"/>
      <c r="X77" s="89"/>
    </row>
    <row r="78" spans="1:121" ht="15" customHeight="1" x14ac:dyDescent="0.3">
      <c r="A78" s="48">
        <v>75</v>
      </c>
      <c r="B78" s="118"/>
      <c r="C78" s="49"/>
      <c r="D78" s="157"/>
      <c r="E78" s="15"/>
      <c r="F78" s="15"/>
      <c r="G78" s="15"/>
      <c r="H78" s="86"/>
      <c r="I78" s="87"/>
      <c r="J78" s="87"/>
      <c r="K78" s="87"/>
      <c r="L78" s="53"/>
      <c r="M78" s="53"/>
      <c r="N78" s="53"/>
      <c r="O78" s="53"/>
      <c r="P78" s="53"/>
      <c r="Q78" s="53"/>
      <c r="R78" s="53"/>
      <c r="S78" s="32">
        <v>0</v>
      </c>
      <c r="T78" s="89"/>
      <c r="U78" s="89"/>
      <c r="V78" s="89"/>
      <c r="W78" s="89"/>
      <c r="X78" s="89"/>
    </row>
    <row r="79" spans="1:121" ht="15" customHeight="1" x14ac:dyDescent="0.3">
      <c r="A79" s="48">
        <v>76</v>
      </c>
      <c r="B79" s="118"/>
      <c r="C79" s="49"/>
      <c r="D79" s="194"/>
      <c r="E79" s="15"/>
      <c r="F79" s="15"/>
      <c r="G79" s="198"/>
      <c r="H79" s="86"/>
      <c r="I79" s="87"/>
      <c r="J79" s="87"/>
      <c r="K79" s="87"/>
      <c r="L79" s="53"/>
      <c r="M79" s="53"/>
      <c r="N79" s="53"/>
      <c r="O79" s="53"/>
      <c r="P79" s="53"/>
      <c r="Q79" s="53"/>
      <c r="R79" s="53"/>
      <c r="S79" s="32">
        <v>0</v>
      </c>
      <c r="T79" s="89"/>
      <c r="U79" s="89"/>
      <c r="V79" s="89"/>
      <c r="W79" s="89"/>
      <c r="X79" s="89"/>
    </row>
    <row r="80" spans="1:121" ht="15" customHeight="1" x14ac:dyDescent="0.3">
      <c r="A80" s="48">
        <v>77</v>
      </c>
      <c r="B80" s="118"/>
      <c r="C80" s="49"/>
      <c r="D80" s="157"/>
      <c r="E80" s="15"/>
      <c r="F80" s="15"/>
      <c r="G80" s="199"/>
      <c r="H80" s="86"/>
      <c r="I80" s="87"/>
      <c r="J80" s="87"/>
      <c r="K80" s="87"/>
      <c r="L80" s="53"/>
      <c r="M80" s="53"/>
      <c r="N80" s="53"/>
      <c r="O80" s="53"/>
      <c r="P80" s="53"/>
      <c r="Q80" s="53"/>
      <c r="R80" s="53"/>
      <c r="S80" s="32">
        <v>0</v>
      </c>
      <c r="T80" s="89"/>
      <c r="U80" s="89"/>
      <c r="V80" s="89"/>
      <c r="W80" s="89"/>
      <c r="X80" s="89"/>
    </row>
    <row r="81" spans="1:24" ht="15" customHeight="1" x14ac:dyDescent="0.3">
      <c r="A81" s="48">
        <v>78</v>
      </c>
      <c r="B81" s="118"/>
      <c r="C81" s="49"/>
      <c r="D81" s="200"/>
      <c r="E81" s="15"/>
      <c r="F81" s="15"/>
      <c r="G81" s="198"/>
      <c r="H81" s="86"/>
      <c r="I81" s="87"/>
      <c r="J81" s="87"/>
      <c r="K81" s="87"/>
      <c r="L81" s="53"/>
      <c r="M81" s="53"/>
      <c r="N81" s="53"/>
      <c r="O81" s="53"/>
      <c r="P81" s="53"/>
      <c r="Q81" s="53"/>
      <c r="R81" s="53"/>
      <c r="S81" s="32">
        <v>0</v>
      </c>
      <c r="T81" s="89"/>
      <c r="U81" s="89"/>
      <c r="V81" s="89"/>
      <c r="W81" s="89"/>
      <c r="X81" s="89"/>
    </row>
    <row r="82" spans="1:24" ht="15" customHeight="1" x14ac:dyDescent="0.3">
      <c r="A82" s="48">
        <v>79</v>
      </c>
      <c r="B82" s="118"/>
      <c r="C82" s="49"/>
      <c r="D82" s="194"/>
      <c r="E82" s="15"/>
      <c r="F82" s="15"/>
      <c r="G82" s="198"/>
      <c r="H82" s="86"/>
      <c r="I82" s="87"/>
      <c r="J82" s="87"/>
      <c r="K82" s="87"/>
      <c r="L82" s="53"/>
      <c r="M82" s="53"/>
      <c r="N82" s="53"/>
      <c r="O82" s="53"/>
      <c r="P82" s="53"/>
      <c r="Q82" s="53"/>
      <c r="R82" s="53"/>
      <c r="S82" s="32">
        <v>0</v>
      </c>
      <c r="T82" s="89"/>
      <c r="U82" s="89"/>
      <c r="V82" s="89"/>
      <c r="W82" s="89"/>
      <c r="X82" s="89"/>
    </row>
    <row r="83" spans="1:24" ht="15" customHeight="1" x14ac:dyDescent="0.3">
      <c r="A83" s="48">
        <v>80</v>
      </c>
      <c r="B83" s="118"/>
      <c r="C83" s="49"/>
      <c r="D83" s="200"/>
      <c r="E83" s="15"/>
      <c r="F83" s="15"/>
      <c r="G83" s="201"/>
      <c r="H83" s="86"/>
      <c r="I83" s="87"/>
      <c r="J83" s="87"/>
      <c r="K83" s="87"/>
      <c r="L83" s="53"/>
      <c r="M83" s="53"/>
      <c r="N83" s="53"/>
      <c r="O83" s="53"/>
      <c r="P83" s="53"/>
      <c r="Q83" s="53"/>
      <c r="R83" s="53"/>
      <c r="S83" s="32">
        <v>0</v>
      </c>
      <c r="T83" s="89"/>
      <c r="U83" s="89"/>
      <c r="V83" s="89"/>
      <c r="W83" s="89"/>
      <c r="X83" s="89"/>
    </row>
    <row r="84" spans="1:24" ht="15" customHeight="1" x14ac:dyDescent="0.3">
      <c r="A84" s="48">
        <v>81</v>
      </c>
      <c r="B84" s="118"/>
      <c r="C84" s="49"/>
      <c r="D84" s="200"/>
      <c r="E84" s="15"/>
      <c r="F84" s="15"/>
      <c r="G84" s="201"/>
      <c r="H84" s="86"/>
      <c r="I84" s="87"/>
      <c r="J84" s="87"/>
      <c r="K84" s="87"/>
      <c r="L84" s="53"/>
      <c r="M84" s="53"/>
      <c r="N84" s="53"/>
      <c r="O84" s="53"/>
      <c r="P84" s="53"/>
      <c r="Q84" s="53"/>
      <c r="R84" s="53"/>
      <c r="S84" s="32">
        <v>0</v>
      </c>
      <c r="T84" s="89"/>
      <c r="U84" s="89"/>
      <c r="V84" s="89"/>
      <c r="W84" s="89"/>
      <c r="X84" s="89"/>
    </row>
    <row r="85" spans="1:24" ht="15" customHeight="1" x14ac:dyDescent="0.3">
      <c r="A85" s="48">
        <v>82</v>
      </c>
      <c r="B85" s="118"/>
      <c r="C85" s="49"/>
      <c r="D85" s="200"/>
      <c r="E85" s="15"/>
      <c r="F85" s="15"/>
      <c r="G85" s="198"/>
      <c r="H85" s="86"/>
      <c r="I85" s="87"/>
      <c r="J85" s="87"/>
      <c r="K85" s="87"/>
      <c r="L85" s="53"/>
      <c r="M85" s="53"/>
      <c r="N85" s="53"/>
      <c r="O85" s="53"/>
      <c r="P85" s="53"/>
      <c r="Q85" s="53"/>
      <c r="R85" s="53"/>
      <c r="S85" s="32">
        <v>0</v>
      </c>
      <c r="T85" s="89"/>
      <c r="U85" s="89"/>
      <c r="V85" s="89"/>
      <c r="W85" s="89"/>
      <c r="X85" s="89"/>
    </row>
    <row r="86" spans="1:24" ht="15" customHeight="1" x14ac:dyDescent="0.3">
      <c r="A86" s="48">
        <v>83</v>
      </c>
      <c r="B86" s="118"/>
      <c r="C86" s="49"/>
      <c r="D86" s="194"/>
      <c r="E86" s="15"/>
      <c r="F86" s="15"/>
      <c r="G86" s="198"/>
      <c r="H86" s="86"/>
      <c r="I86" s="87"/>
      <c r="J86" s="87"/>
      <c r="K86" s="87"/>
      <c r="L86" s="53"/>
      <c r="M86" s="53"/>
      <c r="N86" s="53"/>
      <c r="O86" s="53"/>
      <c r="P86" s="53"/>
      <c r="Q86" s="53"/>
      <c r="R86" s="53"/>
      <c r="S86" s="32">
        <v>0</v>
      </c>
      <c r="T86" s="89"/>
      <c r="U86" s="89"/>
      <c r="V86" s="89"/>
      <c r="W86" s="89"/>
      <c r="X86" s="89"/>
    </row>
    <row r="87" spans="1:24" ht="15" customHeight="1" x14ac:dyDescent="0.3">
      <c r="A87" s="48">
        <v>84</v>
      </c>
      <c r="B87" s="118"/>
      <c r="C87" s="49"/>
      <c r="D87" s="194"/>
      <c r="E87" s="15"/>
      <c r="F87" s="15"/>
      <c r="G87" s="198"/>
      <c r="H87" s="86"/>
      <c r="I87" s="87"/>
      <c r="J87" s="87"/>
      <c r="K87" s="87"/>
      <c r="L87" s="53"/>
      <c r="M87" s="53"/>
      <c r="N87" s="53"/>
      <c r="O87" s="53"/>
      <c r="P87" s="53"/>
      <c r="Q87" s="53"/>
      <c r="R87" s="53"/>
      <c r="S87" s="32">
        <v>0</v>
      </c>
      <c r="T87" s="89"/>
      <c r="U87" s="89"/>
      <c r="V87" s="89"/>
      <c r="W87" s="89"/>
      <c r="X87" s="89"/>
    </row>
    <row r="88" spans="1:24" ht="15" customHeight="1" x14ac:dyDescent="0.3">
      <c r="A88" s="48">
        <v>85</v>
      </c>
      <c r="B88" s="118"/>
      <c r="C88" s="49"/>
      <c r="D88" s="200"/>
      <c r="E88" s="15"/>
      <c r="F88" s="15"/>
      <c r="G88" s="201"/>
      <c r="H88" s="86"/>
      <c r="I88" s="87"/>
      <c r="J88" s="87"/>
      <c r="K88" s="87"/>
      <c r="L88" s="53"/>
      <c r="M88" s="53"/>
      <c r="N88" s="53"/>
      <c r="O88" s="53"/>
      <c r="P88" s="53"/>
      <c r="Q88" s="53"/>
      <c r="R88" s="53"/>
      <c r="S88" s="32">
        <v>0</v>
      </c>
      <c r="T88" s="89"/>
      <c r="U88" s="89"/>
      <c r="V88" s="89"/>
      <c r="W88" s="89"/>
      <c r="X88" s="89"/>
    </row>
    <row r="89" spans="1:24" ht="15" customHeight="1" x14ac:dyDescent="0.3">
      <c r="A89" s="48">
        <v>86</v>
      </c>
      <c r="B89" s="118"/>
      <c r="C89" s="49"/>
      <c r="D89" s="200"/>
      <c r="E89" s="15"/>
      <c r="F89" s="15"/>
      <c r="G89" s="201"/>
      <c r="H89" s="86"/>
      <c r="I89" s="87"/>
      <c r="J89" s="87"/>
      <c r="K89" s="87"/>
      <c r="L89" s="53"/>
      <c r="M89" s="53"/>
      <c r="N89" s="53"/>
      <c r="O89" s="53"/>
      <c r="P89" s="53"/>
      <c r="Q89" s="53"/>
      <c r="R89" s="53"/>
      <c r="S89" s="32">
        <v>0</v>
      </c>
      <c r="T89" s="89"/>
      <c r="U89" s="89"/>
      <c r="V89" s="89"/>
      <c r="W89" s="89"/>
      <c r="X89" s="89"/>
    </row>
    <row r="90" spans="1:24" ht="15" customHeight="1" x14ac:dyDescent="0.3">
      <c r="A90" s="48">
        <v>87</v>
      </c>
      <c r="B90" s="54"/>
      <c r="C90" s="49"/>
      <c r="D90" s="200"/>
      <c r="E90" s="15"/>
      <c r="F90" s="15"/>
      <c r="G90" s="201"/>
      <c r="H90" s="86"/>
      <c r="I90" s="87"/>
      <c r="J90" s="87"/>
      <c r="K90" s="87"/>
      <c r="L90" s="53"/>
      <c r="M90" s="53"/>
      <c r="N90" s="53"/>
      <c r="O90" s="53"/>
      <c r="P90" s="53"/>
      <c r="Q90" s="53"/>
      <c r="R90" s="53"/>
      <c r="S90" s="32">
        <v>0</v>
      </c>
      <c r="T90" s="89"/>
      <c r="U90" s="89"/>
      <c r="V90" s="89"/>
      <c r="W90" s="89"/>
      <c r="X90" s="89"/>
    </row>
    <row r="91" spans="1:24" ht="15" customHeight="1" x14ac:dyDescent="0.3">
      <c r="A91" s="48">
        <v>88</v>
      </c>
      <c r="B91" s="54"/>
      <c r="C91" s="49"/>
      <c r="D91" s="200"/>
      <c r="E91" s="15"/>
      <c r="F91" s="15"/>
      <c r="G91" s="201"/>
      <c r="H91" s="86"/>
      <c r="I91" s="87"/>
      <c r="J91" s="87"/>
      <c r="K91" s="87"/>
      <c r="L91" s="53"/>
      <c r="M91" s="53"/>
      <c r="N91" s="53"/>
      <c r="O91" s="53"/>
      <c r="P91" s="53"/>
      <c r="Q91" s="53"/>
      <c r="R91" s="53"/>
      <c r="S91" s="32">
        <v>0</v>
      </c>
      <c r="T91" s="89"/>
      <c r="U91" s="89"/>
      <c r="V91" s="89"/>
      <c r="W91" s="89"/>
      <c r="X91" s="89"/>
    </row>
    <row r="92" spans="1:24" ht="15" customHeight="1" x14ac:dyDescent="0.3">
      <c r="A92" s="48">
        <v>89</v>
      </c>
      <c r="B92" s="54"/>
      <c r="C92" s="49"/>
      <c r="D92" s="200"/>
      <c r="E92" s="15"/>
      <c r="F92" s="15"/>
      <c r="G92" s="201"/>
      <c r="H92" s="86"/>
      <c r="I92" s="87"/>
      <c r="J92" s="87"/>
      <c r="K92" s="87"/>
      <c r="L92" s="53"/>
      <c r="M92" s="53"/>
      <c r="N92" s="53"/>
      <c r="O92" s="53"/>
      <c r="P92" s="53"/>
      <c r="Q92" s="53"/>
      <c r="R92" s="53"/>
      <c r="S92" s="32">
        <v>0</v>
      </c>
      <c r="T92" s="89"/>
      <c r="U92" s="89"/>
      <c r="V92" s="89"/>
      <c r="W92" s="89"/>
      <c r="X92" s="89"/>
    </row>
    <row r="93" spans="1:24" ht="15" customHeight="1" x14ac:dyDescent="0.3">
      <c r="A93" s="48">
        <v>90</v>
      </c>
      <c r="B93" s="54"/>
      <c r="C93" s="49"/>
      <c r="D93" s="200"/>
      <c r="E93" s="15"/>
      <c r="F93" s="15"/>
      <c r="G93" s="201"/>
      <c r="H93" s="86"/>
      <c r="I93" s="87"/>
      <c r="J93" s="87"/>
      <c r="K93" s="87"/>
      <c r="L93" s="53"/>
      <c r="M93" s="53"/>
      <c r="N93" s="53"/>
      <c r="O93" s="53"/>
      <c r="P93" s="53"/>
      <c r="Q93" s="53"/>
      <c r="R93" s="53"/>
      <c r="S93" s="32">
        <v>0</v>
      </c>
      <c r="T93" s="89"/>
      <c r="U93" s="89"/>
      <c r="V93" s="89"/>
      <c r="W93" s="89"/>
      <c r="X93" s="89"/>
    </row>
    <row r="94" spans="1:24" ht="15" customHeight="1" x14ac:dyDescent="0.3">
      <c r="A94" s="48">
        <v>91</v>
      </c>
      <c r="B94" s="54"/>
      <c r="C94" s="49"/>
      <c r="D94" s="200"/>
      <c r="E94" s="15"/>
      <c r="F94" s="15"/>
      <c r="G94" s="201"/>
      <c r="H94" s="86"/>
      <c r="I94" s="87"/>
      <c r="J94" s="87"/>
      <c r="K94" s="87"/>
      <c r="L94" s="53"/>
      <c r="M94" s="53"/>
      <c r="N94" s="53"/>
      <c r="O94" s="53"/>
      <c r="P94" s="53"/>
      <c r="Q94" s="53"/>
      <c r="R94" s="53"/>
      <c r="S94" s="32">
        <v>0</v>
      </c>
      <c r="T94" s="89"/>
      <c r="U94" s="89"/>
      <c r="V94" s="89"/>
      <c r="W94" s="89"/>
      <c r="X94" s="89"/>
    </row>
    <row r="95" spans="1:24" ht="15" customHeight="1" x14ac:dyDescent="0.3">
      <c r="A95" s="48">
        <v>92</v>
      </c>
      <c r="B95" s="54"/>
      <c r="C95" s="49"/>
      <c r="D95" s="158"/>
      <c r="E95" s="15"/>
      <c r="F95" s="15"/>
      <c r="G95" s="53"/>
      <c r="H95" s="86"/>
      <c r="I95" s="87"/>
      <c r="J95" s="87"/>
      <c r="K95" s="87"/>
      <c r="L95" s="53"/>
      <c r="M95" s="53"/>
      <c r="N95" s="53"/>
      <c r="O95" s="53"/>
      <c r="P95" s="53"/>
      <c r="Q95" s="53"/>
      <c r="R95" s="53"/>
      <c r="S95" s="32">
        <v>0</v>
      </c>
      <c r="T95" s="89"/>
      <c r="U95" s="89"/>
      <c r="V95" s="89"/>
      <c r="W95" s="89"/>
      <c r="X95" s="89"/>
    </row>
    <row r="96" spans="1:24" ht="15" customHeight="1" x14ac:dyDescent="0.3">
      <c r="A96" s="48">
        <v>93</v>
      </c>
      <c r="B96" s="54"/>
      <c r="C96" s="49"/>
      <c r="D96" s="158"/>
      <c r="E96" s="15"/>
      <c r="F96" s="15"/>
      <c r="G96" s="53"/>
      <c r="H96" s="86"/>
      <c r="I96" s="87"/>
      <c r="J96" s="87"/>
      <c r="K96" s="87"/>
      <c r="L96" s="53"/>
      <c r="M96" s="53"/>
      <c r="N96" s="53"/>
      <c r="O96" s="53"/>
      <c r="P96" s="53"/>
      <c r="Q96" s="53"/>
      <c r="R96" s="53"/>
      <c r="S96" s="32">
        <v>0</v>
      </c>
      <c r="T96" s="89"/>
      <c r="U96" s="89"/>
      <c r="V96" s="89"/>
      <c r="W96" s="89"/>
      <c r="X96" s="89"/>
    </row>
    <row r="97" spans="1:24" ht="15" customHeight="1" x14ac:dyDescent="0.3">
      <c r="A97" s="48">
        <v>94</v>
      </c>
      <c r="B97" s="54"/>
      <c r="C97" s="49"/>
      <c r="D97" s="158"/>
      <c r="E97" s="15"/>
      <c r="F97" s="15"/>
      <c r="G97" s="53"/>
      <c r="H97" s="151"/>
      <c r="I97" s="49"/>
      <c r="J97" s="49"/>
      <c r="K97" s="49"/>
      <c r="L97" s="53"/>
      <c r="M97" s="53"/>
      <c r="N97" s="53"/>
      <c r="O97" s="53"/>
      <c r="P97" s="53"/>
      <c r="Q97" s="53"/>
      <c r="R97" s="53"/>
      <c r="S97" s="32">
        <v>0</v>
      </c>
      <c r="T97" s="89"/>
      <c r="U97" s="89"/>
      <c r="V97" s="89"/>
      <c r="W97" s="89"/>
      <c r="X97" s="89"/>
    </row>
    <row r="98" spans="1:24" ht="15" customHeight="1" x14ac:dyDescent="0.3">
      <c r="A98" s="48">
        <v>95</v>
      </c>
      <c r="B98" s="54"/>
      <c r="C98" s="49"/>
      <c r="D98" s="158"/>
      <c r="E98" s="15"/>
      <c r="F98" s="15"/>
      <c r="G98" s="53"/>
      <c r="H98" s="151"/>
      <c r="I98" s="49"/>
      <c r="J98" s="49"/>
      <c r="K98" s="49"/>
      <c r="L98" s="53"/>
      <c r="M98" s="53"/>
      <c r="N98" s="53"/>
      <c r="O98" s="53"/>
      <c r="P98" s="53"/>
      <c r="Q98" s="53"/>
      <c r="R98" s="53"/>
      <c r="S98" s="32">
        <v>0</v>
      </c>
      <c r="T98" s="89"/>
      <c r="U98" s="89"/>
      <c r="V98" s="89"/>
      <c r="W98" s="89"/>
      <c r="X98" s="89"/>
    </row>
    <row r="99" spans="1:24" ht="15" customHeight="1" x14ac:dyDescent="0.3">
      <c r="A99" s="48">
        <v>96</v>
      </c>
      <c r="B99" s="54"/>
      <c r="C99" s="49"/>
      <c r="D99" s="158"/>
      <c r="E99" s="15"/>
      <c r="F99" s="15"/>
      <c r="G99" s="53"/>
      <c r="H99" s="151"/>
      <c r="I99" s="49"/>
      <c r="J99" s="49"/>
      <c r="K99" s="49"/>
      <c r="L99" s="53"/>
      <c r="M99" s="53"/>
      <c r="N99" s="53"/>
      <c r="O99" s="53"/>
      <c r="P99" s="53"/>
      <c r="Q99" s="53"/>
      <c r="R99" s="53"/>
      <c r="S99" s="32">
        <v>0</v>
      </c>
      <c r="T99" s="89"/>
      <c r="U99" s="89"/>
      <c r="V99" s="89"/>
      <c r="W99" s="89"/>
      <c r="X99" s="89"/>
    </row>
    <row r="100" spans="1:24" ht="15" customHeight="1" x14ac:dyDescent="0.3">
      <c r="A100" s="48">
        <v>97</v>
      </c>
      <c r="B100" s="54"/>
      <c r="C100" s="49"/>
      <c r="D100" s="158"/>
      <c r="E100" s="15"/>
      <c r="F100" s="15"/>
      <c r="G100" s="53"/>
      <c r="H100" s="151"/>
      <c r="I100" s="49"/>
      <c r="J100" s="49"/>
      <c r="K100" s="49"/>
      <c r="L100" s="53"/>
      <c r="M100" s="53"/>
      <c r="N100" s="53"/>
      <c r="O100" s="53"/>
      <c r="P100" s="53"/>
      <c r="Q100" s="53"/>
      <c r="R100" s="53"/>
      <c r="S100" s="32">
        <v>0</v>
      </c>
      <c r="T100" s="89"/>
      <c r="U100" s="89"/>
      <c r="V100" s="89"/>
      <c r="W100" s="89"/>
      <c r="X100" s="89"/>
    </row>
    <row r="101" spans="1:24" ht="15" customHeight="1" x14ac:dyDescent="0.3">
      <c r="A101" s="48">
        <v>98</v>
      </c>
      <c r="B101" s="54"/>
      <c r="C101" s="49"/>
      <c r="D101" s="158"/>
      <c r="E101" s="15"/>
      <c r="F101" s="15"/>
      <c r="G101" s="53"/>
      <c r="H101" s="151"/>
      <c r="I101" s="49"/>
      <c r="J101" s="49"/>
      <c r="K101" s="49"/>
      <c r="L101" s="53"/>
      <c r="M101" s="53"/>
      <c r="N101" s="53"/>
      <c r="O101" s="53"/>
      <c r="P101" s="53"/>
      <c r="Q101" s="53"/>
      <c r="R101" s="53"/>
      <c r="S101" s="32">
        <v>0</v>
      </c>
      <c r="T101" s="89"/>
      <c r="U101" s="89"/>
      <c r="V101" s="89"/>
      <c r="W101" s="89"/>
      <c r="X101" s="89"/>
    </row>
    <row r="102" spans="1:24" ht="15" customHeight="1" x14ac:dyDescent="0.3">
      <c r="A102" s="48">
        <v>99</v>
      </c>
      <c r="B102" s="54"/>
      <c r="C102" s="49"/>
      <c r="D102" s="158"/>
      <c r="E102" s="15"/>
      <c r="F102" s="15"/>
      <c r="G102" s="53"/>
      <c r="H102" s="151"/>
      <c r="I102" s="49"/>
      <c r="J102" s="49"/>
      <c r="K102" s="49"/>
      <c r="L102" s="53"/>
      <c r="M102" s="53"/>
      <c r="N102" s="53"/>
      <c r="O102" s="53"/>
      <c r="P102" s="53"/>
      <c r="Q102" s="53"/>
      <c r="R102" s="53"/>
      <c r="S102" s="32">
        <v>0</v>
      </c>
      <c r="T102" s="89"/>
      <c r="U102" s="89"/>
      <c r="V102" s="89"/>
      <c r="W102" s="89"/>
      <c r="X102" s="89"/>
    </row>
    <row r="103" spans="1:24" ht="15" customHeight="1" x14ac:dyDescent="0.3">
      <c r="A103" s="48">
        <v>100</v>
      </c>
      <c r="B103" s="54"/>
      <c r="C103" s="49"/>
      <c r="D103" s="158"/>
      <c r="E103" s="15"/>
      <c r="F103" s="15"/>
      <c r="G103" s="53"/>
      <c r="H103" s="151"/>
      <c r="I103" s="49"/>
      <c r="J103" s="49"/>
      <c r="K103" s="49"/>
      <c r="L103" s="53"/>
      <c r="M103" s="53"/>
      <c r="N103" s="53"/>
      <c r="O103" s="53"/>
      <c r="P103" s="53"/>
      <c r="Q103" s="53"/>
      <c r="R103" s="53"/>
      <c r="S103" s="32">
        <v>0</v>
      </c>
      <c r="T103" s="89"/>
      <c r="U103" s="89"/>
      <c r="V103" s="89"/>
      <c r="W103" s="89"/>
      <c r="X103" s="89"/>
    </row>
    <row r="104" spans="1:24" ht="15" customHeight="1" x14ac:dyDescent="0.3">
      <c r="A104" s="48">
        <v>101</v>
      </c>
      <c r="B104" s="54"/>
      <c r="C104" s="49"/>
      <c r="D104" s="158"/>
      <c r="E104" s="15"/>
      <c r="F104" s="15"/>
      <c r="G104" s="53"/>
      <c r="H104" s="151"/>
      <c r="I104" s="49"/>
      <c r="J104" s="49"/>
      <c r="K104" s="49"/>
      <c r="L104" s="53"/>
      <c r="M104" s="53"/>
      <c r="N104" s="53"/>
      <c r="O104" s="53"/>
      <c r="P104" s="53"/>
      <c r="Q104" s="53"/>
      <c r="R104" s="53"/>
      <c r="S104" s="32">
        <v>0</v>
      </c>
      <c r="T104" s="89"/>
      <c r="U104" s="89"/>
      <c r="V104" s="89"/>
      <c r="W104" s="89"/>
      <c r="X104" s="89"/>
    </row>
    <row r="105" spans="1:24" ht="15" customHeight="1" x14ac:dyDescent="0.3">
      <c r="A105" s="48">
        <v>102</v>
      </c>
      <c r="B105" s="54"/>
      <c r="C105" s="49"/>
      <c r="D105" s="158"/>
      <c r="E105" s="15"/>
      <c r="F105" s="15"/>
      <c r="G105" s="53"/>
      <c r="H105" s="151"/>
      <c r="I105" s="49"/>
      <c r="J105" s="49"/>
      <c r="K105" s="49"/>
      <c r="L105" s="53"/>
      <c r="M105" s="53"/>
      <c r="N105" s="53"/>
      <c r="O105" s="53"/>
      <c r="P105" s="53"/>
      <c r="Q105" s="53"/>
      <c r="R105" s="53"/>
      <c r="S105" s="32">
        <v>0</v>
      </c>
      <c r="T105" s="89"/>
      <c r="U105" s="89"/>
      <c r="V105" s="89"/>
      <c r="W105" s="89"/>
      <c r="X105" s="89"/>
    </row>
    <row r="106" spans="1:24" ht="15" customHeight="1" x14ac:dyDescent="0.3">
      <c r="A106" s="48">
        <v>103</v>
      </c>
      <c r="B106" s="54"/>
      <c r="C106" s="49"/>
      <c r="D106" s="158"/>
      <c r="E106" s="15"/>
      <c r="F106" s="15"/>
      <c r="G106" s="53"/>
      <c r="H106" s="151"/>
      <c r="I106" s="49"/>
      <c r="J106" s="49"/>
      <c r="K106" s="49"/>
      <c r="L106" s="53"/>
      <c r="M106" s="53"/>
      <c r="N106" s="53"/>
      <c r="O106" s="53"/>
      <c r="P106" s="53"/>
      <c r="Q106" s="53"/>
      <c r="R106" s="53"/>
      <c r="S106" s="32">
        <v>0</v>
      </c>
      <c r="T106" s="89"/>
      <c r="U106" s="89"/>
      <c r="V106" s="89"/>
      <c r="W106" s="89"/>
      <c r="X106" s="89"/>
    </row>
    <row r="107" spans="1:24" ht="15" customHeight="1" x14ac:dyDescent="0.3">
      <c r="A107" s="48">
        <v>104</v>
      </c>
      <c r="B107" s="54"/>
      <c r="C107" s="49"/>
      <c r="D107" s="158"/>
      <c r="E107" s="15"/>
      <c r="F107" s="15"/>
      <c r="G107" s="53"/>
      <c r="H107" s="151"/>
      <c r="I107" s="49"/>
      <c r="J107" s="49"/>
      <c r="K107" s="49"/>
      <c r="L107" s="53"/>
      <c r="M107" s="53"/>
      <c r="N107" s="53"/>
      <c r="O107" s="53"/>
      <c r="P107" s="53"/>
      <c r="Q107" s="53"/>
      <c r="R107" s="53"/>
      <c r="S107" s="32">
        <v>0</v>
      </c>
      <c r="T107" s="89"/>
      <c r="U107" s="89"/>
      <c r="V107" s="89"/>
      <c r="W107" s="89"/>
      <c r="X107" s="89"/>
    </row>
    <row r="108" spans="1:24" ht="15" customHeight="1" x14ac:dyDescent="0.3">
      <c r="A108" s="48">
        <v>105</v>
      </c>
      <c r="B108" s="54"/>
      <c r="C108" s="49"/>
      <c r="D108" s="158"/>
      <c r="E108" s="15"/>
      <c r="F108" s="15"/>
      <c r="G108" s="53"/>
      <c r="H108" s="151"/>
      <c r="I108" s="49"/>
      <c r="J108" s="49"/>
      <c r="K108" s="49"/>
      <c r="L108" s="53"/>
      <c r="M108" s="53"/>
      <c r="N108" s="53"/>
      <c r="O108" s="53"/>
      <c r="P108" s="53"/>
      <c r="Q108" s="53"/>
      <c r="R108" s="53"/>
      <c r="S108" s="32">
        <v>0</v>
      </c>
      <c r="T108" s="89"/>
      <c r="U108" s="89"/>
      <c r="V108" s="89"/>
      <c r="W108" s="89"/>
      <c r="X108" s="89"/>
    </row>
    <row r="109" spans="1:24" ht="15" customHeight="1" x14ac:dyDescent="0.3">
      <c r="A109" s="48">
        <v>106</v>
      </c>
      <c r="B109" s="54"/>
      <c r="C109" s="49"/>
      <c r="D109" s="158"/>
      <c r="E109" s="15"/>
      <c r="F109" s="15"/>
      <c r="G109" s="53"/>
      <c r="H109" s="151"/>
      <c r="I109" s="49"/>
      <c r="J109" s="49"/>
      <c r="K109" s="49"/>
      <c r="L109" s="53"/>
      <c r="M109" s="53"/>
      <c r="N109" s="53"/>
      <c r="O109" s="53"/>
      <c r="P109" s="53"/>
      <c r="Q109" s="53"/>
      <c r="R109" s="53"/>
      <c r="S109" s="32">
        <v>0</v>
      </c>
      <c r="T109" s="89"/>
      <c r="U109" s="89"/>
      <c r="V109" s="89"/>
      <c r="W109" s="89"/>
      <c r="X109" s="89"/>
    </row>
    <row r="110" spans="1:24" ht="15" customHeight="1" x14ac:dyDescent="0.3">
      <c r="A110" s="48">
        <v>107</v>
      </c>
      <c r="B110" s="54"/>
      <c r="C110" s="49"/>
      <c r="D110" s="158"/>
      <c r="E110" s="15"/>
      <c r="F110" s="15"/>
      <c r="G110" s="53"/>
      <c r="H110" s="151"/>
      <c r="I110" s="49"/>
      <c r="J110" s="49"/>
      <c r="K110" s="49"/>
      <c r="L110" s="53"/>
      <c r="M110" s="53"/>
      <c r="N110" s="53"/>
      <c r="O110" s="53"/>
      <c r="P110" s="53"/>
      <c r="Q110" s="53"/>
      <c r="R110" s="53"/>
      <c r="S110" s="32">
        <v>0</v>
      </c>
      <c r="T110" s="89"/>
      <c r="U110" s="89"/>
      <c r="V110" s="89"/>
      <c r="W110" s="89"/>
      <c r="X110" s="89"/>
    </row>
    <row r="111" spans="1:24" ht="15" customHeight="1" x14ac:dyDescent="0.3">
      <c r="A111" s="48">
        <v>108</v>
      </c>
      <c r="B111" s="54"/>
      <c r="C111" s="49"/>
      <c r="D111" s="158"/>
      <c r="E111" s="15"/>
      <c r="F111" s="15"/>
      <c r="G111" s="53"/>
      <c r="H111" s="151"/>
      <c r="I111" s="49"/>
      <c r="J111" s="49"/>
      <c r="K111" s="49"/>
      <c r="L111" s="53"/>
      <c r="M111" s="53"/>
      <c r="N111" s="53"/>
      <c r="O111" s="53"/>
      <c r="P111" s="53"/>
      <c r="Q111" s="53"/>
      <c r="R111" s="53"/>
      <c r="S111" s="32">
        <v>0</v>
      </c>
      <c r="T111" s="89"/>
      <c r="U111" s="89"/>
      <c r="V111" s="89"/>
      <c r="W111" s="89"/>
      <c r="X111" s="89"/>
    </row>
    <row r="112" spans="1:24" ht="15" customHeight="1" x14ac:dyDescent="0.3">
      <c r="A112" s="48">
        <v>109</v>
      </c>
      <c r="B112" s="54"/>
      <c r="C112" s="49"/>
      <c r="D112" s="158"/>
      <c r="E112" s="15"/>
      <c r="F112" s="15"/>
      <c r="G112" s="53"/>
      <c r="H112" s="151"/>
      <c r="I112" s="49"/>
      <c r="J112" s="49"/>
      <c r="K112" s="49"/>
      <c r="L112" s="53"/>
      <c r="M112" s="53"/>
      <c r="N112" s="53"/>
      <c r="O112" s="53"/>
      <c r="P112" s="53"/>
      <c r="Q112" s="53"/>
      <c r="R112" s="53"/>
      <c r="S112" s="32">
        <v>0</v>
      </c>
      <c r="T112" s="89"/>
      <c r="U112" s="89"/>
      <c r="V112" s="89"/>
      <c r="W112" s="89"/>
      <c r="X112" s="89"/>
    </row>
    <row r="113" spans="1:24" ht="15" customHeight="1" x14ac:dyDescent="0.3">
      <c r="A113" s="48">
        <v>110</v>
      </c>
      <c r="B113" s="54"/>
      <c r="C113" s="49"/>
      <c r="D113" s="158"/>
      <c r="E113" s="15"/>
      <c r="F113" s="15"/>
      <c r="G113" s="53"/>
      <c r="H113" s="151"/>
      <c r="I113" s="49"/>
      <c r="J113" s="49"/>
      <c r="K113" s="49"/>
      <c r="L113" s="53"/>
      <c r="M113" s="53"/>
      <c r="N113" s="53"/>
      <c r="O113" s="53"/>
      <c r="P113" s="53"/>
      <c r="Q113" s="53"/>
      <c r="R113" s="53"/>
      <c r="S113" s="32">
        <v>0</v>
      </c>
      <c r="T113" s="89"/>
      <c r="U113" s="89"/>
      <c r="V113" s="89"/>
      <c r="W113" s="89"/>
      <c r="X113" s="89"/>
    </row>
    <row r="114" spans="1:24" ht="15" customHeight="1" x14ac:dyDescent="0.3">
      <c r="A114" s="48">
        <v>111</v>
      </c>
      <c r="B114" s="54"/>
      <c r="C114" s="49"/>
      <c r="D114" s="158"/>
      <c r="E114" s="15"/>
      <c r="F114" s="15"/>
      <c r="G114" s="53"/>
      <c r="H114" s="151"/>
      <c r="I114" s="49"/>
      <c r="J114" s="49"/>
      <c r="K114" s="49"/>
      <c r="L114" s="53"/>
      <c r="M114" s="53"/>
      <c r="N114" s="53"/>
      <c r="O114" s="53"/>
      <c r="P114" s="53"/>
      <c r="Q114" s="53"/>
      <c r="R114" s="53"/>
      <c r="S114" s="32">
        <v>0</v>
      </c>
      <c r="T114" s="89"/>
      <c r="U114" s="89"/>
      <c r="V114" s="89"/>
      <c r="W114" s="89"/>
      <c r="X114" s="89"/>
    </row>
    <row r="115" spans="1:24" ht="15" customHeight="1" x14ac:dyDescent="0.3">
      <c r="A115" s="48">
        <v>112</v>
      </c>
      <c r="B115" s="54"/>
      <c r="C115" s="49"/>
      <c r="D115" s="158"/>
      <c r="E115" s="15"/>
      <c r="F115" s="15"/>
      <c r="G115" s="53"/>
      <c r="H115" s="151"/>
      <c r="I115" s="49"/>
      <c r="J115" s="49"/>
      <c r="K115" s="49"/>
      <c r="L115" s="53"/>
      <c r="M115" s="53"/>
      <c r="N115" s="53"/>
      <c r="O115" s="53"/>
      <c r="P115" s="53"/>
      <c r="Q115" s="53"/>
      <c r="R115" s="53"/>
      <c r="S115" s="32">
        <v>0</v>
      </c>
      <c r="T115" s="89"/>
      <c r="U115" s="89"/>
      <c r="V115" s="89"/>
      <c r="W115" s="89"/>
      <c r="X115" s="89"/>
    </row>
    <row r="116" spans="1:24" ht="15" customHeight="1" x14ac:dyDescent="0.3">
      <c r="A116" s="48">
        <v>113</v>
      </c>
      <c r="B116" s="54"/>
      <c r="C116" s="49"/>
      <c r="D116" s="158"/>
      <c r="E116" s="15"/>
      <c r="F116" s="15"/>
      <c r="G116" s="53"/>
      <c r="H116" s="151"/>
      <c r="I116" s="49"/>
      <c r="J116" s="49"/>
      <c r="K116" s="49"/>
      <c r="L116" s="53"/>
      <c r="M116" s="53"/>
      <c r="N116" s="53"/>
      <c r="O116" s="53"/>
      <c r="P116" s="53"/>
      <c r="Q116" s="53"/>
      <c r="R116" s="53"/>
      <c r="S116" s="32">
        <v>0</v>
      </c>
      <c r="T116" s="89"/>
      <c r="U116" s="89"/>
      <c r="V116" s="89"/>
      <c r="W116" s="89"/>
      <c r="X116" s="89"/>
    </row>
    <row r="117" spans="1:24" ht="15" customHeight="1" x14ac:dyDescent="0.3">
      <c r="A117" s="48">
        <v>114</v>
      </c>
      <c r="B117" s="54"/>
      <c r="C117" s="49"/>
      <c r="D117" s="158"/>
      <c r="E117" s="15"/>
      <c r="F117" s="15"/>
      <c r="G117" s="53"/>
      <c r="H117" s="151"/>
      <c r="I117" s="49"/>
      <c r="J117" s="49"/>
      <c r="K117" s="49"/>
      <c r="L117" s="53"/>
      <c r="M117" s="53"/>
      <c r="N117" s="53"/>
      <c r="O117" s="53"/>
      <c r="P117" s="53"/>
      <c r="Q117" s="53"/>
      <c r="R117" s="53"/>
      <c r="S117" s="32">
        <v>0</v>
      </c>
      <c r="T117" s="89"/>
      <c r="U117" s="89"/>
      <c r="V117" s="89"/>
      <c r="W117" s="89"/>
      <c r="X117" s="89"/>
    </row>
    <row r="118" spans="1:24" ht="15" customHeight="1" x14ac:dyDescent="0.3">
      <c r="A118" s="48">
        <v>115</v>
      </c>
      <c r="B118" s="54"/>
      <c r="C118" s="49"/>
      <c r="D118" s="158"/>
      <c r="E118" s="15"/>
      <c r="F118" s="15"/>
      <c r="G118" s="53"/>
      <c r="H118" s="151"/>
      <c r="I118" s="49"/>
      <c r="J118" s="49"/>
      <c r="K118" s="49"/>
      <c r="L118" s="53"/>
      <c r="M118" s="53"/>
      <c r="N118" s="53"/>
      <c r="O118" s="53"/>
      <c r="P118" s="53"/>
      <c r="Q118" s="53"/>
      <c r="R118" s="53"/>
      <c r="S118" s="32">
        <v>0</v>
      </c>
      <c r="T118" s="89"/>
      <c r="U118" s="89"/>
      <c r="V118" s="89"/>
      <c r="W118" s="89"/>
      <c r="X118" s="89"/>
    </row>
    <row r="119" spans="1:24" ht="15" customHeight="1" x14ac:dyDescent="0.3">
      <c r="A119" s="48">
        <v>116</v>
      </c>
      <c r="B119" s="54"/>
      <c r="C119" s="49"/>
      <c r="D119" s="17"/>
      <c r="E119" s="15"/>
      <c r="F119" s="15"/>
      <c r="G119" s="53"/>
      <c r="H119" s="151"/>
      <c r="I119" s="49"/>
      <c r="J119" s="49"/>
      <c r="K119" s="49"/>
      <c r="L119" s="53"/>
      <c r="M119" s="53"/>
      <c r="N119" s="53"/>
      <c r="O119" s="53"/>
      <c r="P119" s="53"/>
      <c r="Q119" s="53"/>
      <c r="R119" s="53"/>
      <c r="S119" s="32">
        <v>0</v>
      </c>
      <c r="T119" s="89"/>
      <c r="U119" s="89"/>
      <c r="V119" s="89"/>
      <c r="W119" s="89"/>
      <c r="X119" s="89"/>
    </row>
    <row r="120" spans="1:24" ht="15" customHeight="1" x14ac:dyDescent="0.3">
      <c r="A120" s="48">
        <v>117</v>
      </c>
      <c r="B120" s="54"/>
      <c r="C120" s="49"/>
      <c r="D120" s="17"/>
      <c r="E120" s="15"/>
      <c r="F120" s="15"/>
      <c r="G120" s="53"/>
      <c r="H120" s="151"/>
      <c r="I120" s="49"/>
      <c r="J120" s="49"/>
      <c r="K120" s="49"/>
      <c r="L120" s="53"/>
      <c r="M120" s="53"/>
      <c r="N120" s="53"/>
      <c r="O120" s="53"/>
      <c r="P120" s="53"/>
      <c r="Q120" s="53"/>
      <c r="R120" s="53"/>
      <c r="S120" s="32">
        <v>0</v>
      </c>
      <c r="T120" s="89"/>
      <c r="U120" s="89"/>
      <c r="V120" s="89"/>
      <c r="W120" s="89"/>
      <c r="X120" s="89"/>
    </row>
    <row r="121" spans="1:24" ht="15" customHeight="1" x14ac:dyDescent="0.3">
      <c r="A121" s="48">
        <v>118</v>
      </c>
      <c r="B121" s="54"/>
      <c r="C121" s="49"/>
      <c r="D121" s="17"/>
      <c r="E121" s="15"/>
      <c r="F121" s="15"/>
      <c r="G121" s="53"/>
      <c r="H121" s="151"/>
      <c r="I121" s="49"/>
      <c r="J121" s="49"/>
      <c r="K121" s="49"/>
      <c r="L121" s="53"/>
      <c r="M121" s="53"/>
      <c r="N121" s="53"/>
      <c r="O121" s="53"/>
      <c r="P121" s="53"/>
      <c r="Q121" s="53"/>
      <c r="R121" s="53"/>
      <c r="S121" s="32">
        <v>0</v>
      </c>
      <c r="T121" s="89"/>
      <c r="U121" s="89"/>
      <c r="V121" s="89"/>
      <c r="W121" s="89"/>
      <c r="X121" s="89"/>
    </row>
    <row r="122" spans="1:24" ht="15" customHeight="1" x14ac:dyDescent="0.3">
      <c r="A122" s="48">
        <v>119</v>
      </c>
      <c r="B122" s="54"/>
      <c r="C122" s="49"/>
      <c r="D122" s="17"/>
      <c r="E122" s="15"/>
      <c r="F122" s="15"/>
      <c r="G122" s="53"/>
      <c r="H122" s="151"/>
      <c r="I122" s="49"/>
      <c r="J122" s="49"/>
      <c r="K122" s="49"/>
      <c r="L122" s="53"/>
      <c r="M122" s="53"/>
      <c r="N122" s="53"/>
      <c r="O122" s="53"/>
      <c r="P122" s="53"/>
      <c r="Q122" s="53"/>
      <c r="R122" s="53"/>
      <c r="S122" s="32">
        <v>0</v>
      </c>
      <c r="T122" s="89"/>
      <c r="U122" s="89"/>
      <c r="V122" s="89"/>
      <c r="W122" s="89"/>
      <c r="X122" s="89"/>
    </row>
    <row r="123" spans="1:24" ht="15" customHeight="1" x14ac:dyDescent="0.3">
      <c r="A123" s="48">
        <v>120</v>
      </c>
      <c r="B123" s="54"/>
      <c r="C123" s="49"/>
      <c r="D123" s="17"/>
      <c r="E123" s="15"/>
      <c r="F123" s="15"/>
      <c r="G123" s="53"/>
      <c r="H123" s="151"/>
      <c r="I123" s="49"/>
      <c r="J123" s="49"/>
      <c r="K123" s="49"/>
      <c r="L123" s="53"/>
      <c r="M123" s="53"/>
      <c r="N123" s="53"/>
      <c r="O123" s="53"/>
      <c r="P123" s="53"/>
      <c r="Q123" s="53"/>
      <c r="R123" s="53"/>
      <c r="S123" s="32">
        <v>0</v>
      </c>
      <c r="T123" s="89"/>
      <c r="U123" s="89"/>
      <c r="V123" s="89"/>
      <c r="W123" s="89"/>
      <c r="X123" s="89"/>
    </row>
    <row r="124" spans="1:24" ht="15" customHeight="1" x14ac:dyDescent="0.3">
      <c r="A124" s="48">
        <v>121</v>
      </c>
      <c r="B124" s="54"/>
      <c r="C124" s="49"/>
      <c r="D124" s="17"/>
      <c r="E124" s="15"/>
      <c r="F124" s="15"/>
      <c r="G124" s="53"/>
      <c r="H124" s="151"/>
      <c r="I124" s="49"/>
      <c r="J124" s="49"/>
      <c r="K124" s="49"/>
      <c r="L124" s="53"/>
      <c r="M124" s="53"/>
      <c r="N124" s="53"/>
      <c r="O124" s="53"/>
      <c r="P124" s="53"/>
      <c r="Q124" s="53"/>
      <c r="R124" s="53"/>
      <c r="S124" s="32">
        <v>0</v>
      </c>
      <c r="T124" s="89"/>
      <c r="U124" s="89"/>
      <c r="V124" s="89"/>
      <c r="W124" s="89"/>
      <c r="X124" s="89"/>
    </row>
    <row r="125" spans="1:24" ht="15" customHeight="1" x14ac:dyDescent="0.3">
      <c r="A125" s="48">
        <v>122</v>
      </c>
      <c r="B125" s="54"/>
      <c r="C125" s="49"/>
      <c r="D125" s="17"/>
      <c r="E125" s="15"/>
      <c r="F125" s="15"/>
      <c r="G125" s="53"/>
      <c r="H125" s="151"/>
      <c r="I125" s="49"/>
      <c r="J125" s="49"/>
      <c r="K125" s="49"/>
      <c r="L125" s="53"/>
      <c r="M125" s="53"/>
      <c r="N125" s="53"/>
      <c r="O125" s="53"/>
      <c r="P125" s="53"/>
      <c r="Q125" s="53"/>
      <c r="R125" s="53"/>
      <c r="S125" s="32">
        <v>0</v>
      </c>
      <c r="T125" s="89"/>
      <c r="U125" s="89"/>
      <c r="V125" s="89"/>
      <c r="W125" s="89"/>
      <c r="X125" s="89"/>
    </row>
    <row r="126" spans="1:24" ht="15" customHeight="1" x14ac:dyDescent="0.3">
      <c r="A126" s="48">
        <v>123</v>
      </c>
      <c r="B126" s="54"/>
      <c r="C126" s="49"/>
      <c r="D126" s="17"/>
      <c r="E126" s="15"/>
      <c r="F126" s="15"/>
      <c r="G126" s="53"/>
      <c r="H126" s="151"/>
      <c r="I126" s="49"/>
      <c r="J126" s="49"/>
      <c r="K126" s="49"/>
      <c r="L126" s="53"/>
      <c r="M126" s="53"/>
      <c r="N126" s="53"/>
      <c r="O126" s="53"/>
      <c r="P126" s="53"/>
      <c r="Q126" s="53"/>
      <c r="R126" s="53"/>
      <c r="S126" s="32">
        <v>0</v>
      </c>
      <c r="T126" s="89"/>
      <c r="U126" s="89"/>
      <c r="V126" s="89"/>
      <c r="W126" s="89"/>
      <c r="X126" s="89"/>
    </row>
    <row r="127" spans="1:24" ht="15" customHeight="1" x14ac:dyDescent="0.3">
      <c r="A127" s="48">
        <v>124</v>
      </c>
      <c r="B127" s="54"/>
      <c r="C127" s="49"/>
      <c r="D127" s="17"/>
      <c r="E127" s="15"/>
      <c r="F127" s="15"/>
      <c r="G127" s="53"/>
      <c r="H127" s="151"/>
      <c r="I127" s="49"/>
      <c r="J127" s="49"/>
      <c r="K127" s="49"/>
      <c r="L127" s="53"/>
      <c r="M127" s="53"/>
      <c r="N127" s="53"/>
      <c r="O127" s="53"/>
      <c r="P127" s="53"/>
      <c r="Q127" s="53"/>
      <c r="R127" s="53"/>
      <c r="S127" s="32">
        <v>0</v>
      </c>
      <c r="T127" s="89"/>
      <c r="U127" s="89"/>
      <c r="V127" s="89"/>
      <c r="W127" s="89"/>
      <c r="X127" s="89"/>
    </row>
    <row r="128" spans="1:24" ht="15" customHeight="1" x14ac:dyDescent="0.3">
      <c r="A128" s="53">
        <v>125</v>
      </c>
      <c r="B128" s="54"/>
      <c r="C128" s="49"/>
      <c r="D128" s="17"/>
      <c r="E128" s="15"/>
      <c r="F128" s="15"/>
      <c r="G128" s="53"/>
      <c r="H128" s="151"/>
      <c r="I128" s="49"/>
      <c r="J128" s="49"/>
      <c r="K128" s="49"/>
      <c r="L128" s="53"/>
      <c r="M128" s="53"/>
      <c r="N128" s="53"/>
      <c r="O128" s="53"/>
      <c r="P128" s="53"/>
      <c r="Q128" s="53"/>
      <c r="R128" s="53"/>
      <c r="S128" s="32">
        <v>0</v>
      </c>
      <c r="T128" s="89"/>
      <c r="U128" s="89"/>
      <c r="V128" s="89"/>
      <c r="W128" s="89"/>
      <c r="X128" s="89"/>
    </row>
    <row r="129" spans="1:24" ht="15" customHeight="1" x14ac:dyDescent="0.3">
      <c r="A129" s="53">
        <v>126</v>
      </c>
      <c r="B129" s="54"/>
      <c r="C129" s="49"/>
      <c r="D129" s="17"/>
      <c r="E129" s="15"/>
      <c r="F129" s="15"/>
      <c r="G129" s="53"/>
      <c r="H129" s="151"/>
      <c r="I129" s="49"/>
      <c r="J129" s="49"/>
      <c r="K129" s="49"/>
      <c r="L129" s="53"/>
      <c r="M129" s="53"/>
      <c r="N129" s="53"/>
      <c r="O129" s="53"/>
      <c r="P129" s="53"/>
      <c r="Q129" s="53"/>
      <c r="R129" s="53"/>
      <c r="S129" s="32">
        <v>0</v>
      </c>
      <c r="T129" s="89"/>
      <c r="U129" s="89"/>
      <c r="V129" s="89"/>
      <c r="W129" s="89"/>
      <c r="X129" s="89"/>
    </row>
    <row r="130" spans="1:24" ht="15" customHeight="1" x14ac:dyDescent="0.3">
      <c r="A130" s="53">
        <v>127</v>
      </c>
      <c r="B130" s="54"/>
      <c r="C130" s="49"/>
      <c r="D130" s="17"/>
      <c r="E130" s="15"/>
      <c r="F130" s="15"/>
      <c r="G130" s="53"/>
      <c r="H130" s="151"/>
      <c r="I130" s="49"/>
      <c r="J130" s="49"/>
      <c r="K130" s="49"/>
      <c r="L130" s="53"/>
      <c r="M130" s="53"/>
      <c r="N130" s="53"/>
      <c r="O130" s="53"/>
      <c r="P130" s="53"/>
      <c r="Q130" s="53"/>
      <c r="R130" s="53"/>
      <c r="S130" s="32">
        <v>0</v>
      </c>
      <c r="T130" s="89"/>
      <c r="U130" s="89"/>
      <c r="V130" s="89"/>
      <c r="W130" s="89"/>
      <c r="X130" s="89"/>
    </row>
    <row r="131" spans="1:24" ht="15" customHeight="1" x14ac:dyDescent="0.3">
      <c r="A131" s="53">
        <v>128</v>
      </c>
      <c r="B131" s="54"/>
      <c r="C131" s="49"/>
      <c r="D131" s="17"/>
      <c r="E131" s="15"/>
      <c r="F131" s="15"/>
      <c r="G131" s="53"/>
      <c r="H131" s="151"/>
      <c r="I131" s="49"/>
      <c r="J131" s="49"/>
      <c r="K131" s="49"/>
      <c r="L131" s="53"/>
      <c r="M131" s="53"/>
      <c r="N131" s="53"/>
      <c r="O131" s="53"/>
      <c r="P131" s="53"/>
      <c r="Q131" s="53"/>
      <c r="R131" s="53"/>
      <c r="S131" s="32">
        <v>0</v>
      </c>
      <c r="T131" s="89"/>
      <c r="U131" s="89"/>
      <c r="V131" s="89"/>
      <c r="W131" s="89"/>
      <c r="X131" s="89"/>
    </row>
    <row r="132" spans="1:24" ht="15" customHeight="1" x14ac:dyDescent="0.3">
      <c r="A132" s="53">
        <v>129</v>
      </c>
      <c r="B132" s="54"/>
      <c r="C132" s="49"/>
      <c r="D132" s="17"/>
      <c r="E132" s="15"/>
      <c r="F132" s="15"/>
      <c r="G132" s="53"/>
      <c r="H132" s="151"/>
      <c r="I132" s="49"/>
      <c r="J132" s="49"/>
      <c r="K132" s="49"/>
      <c r="L132" s="53"/>
      <c r="M132" s="53"/>
      <c r="N132" s="53"/>
      <c r="O132" s="53"/>
      <c r="P132" s="53"/>
      <c r="Q132" s="53"/>
      <c r="R132" s="53"/>
      <c r="S132" s="32">
        <v>0</v>
      </c>
      <c r="T132" s="89"/>
      <c r="U132" s="89"/>
      <c r="V132" s="89"/>
      <c r="W132" s="89"/>
      <c r="X132" s="89"/>
    </row>
    <row r="133" spans="1:24" ht="15" customHeight="1" x14ac:dyDescent="0.3">
      <c r="A133" s="53">
        <v>130</v>
      </c>
      <c r="B133" s="54"/>
      <c r="C133" s="49"/>
      <c r="D133" s="17"/>
      <c r="E133" s="15"/>
      <c r="F133" s="15"/>
      <c r="G133" s="53"/>
      <c r="H133" s="151"/>
      <c r="I133" s="49"/>
      <c r="J133" s="49"/>
      <c r="K133" s="49"/>
      <c r="L133" s="53"/>
      <c r="M133" s="53"/>
      <c r="N133" s="53"/>
      <c r="O133" s="53"/>
      <c r="P133" s="53"/>
      <c r="Q133" s="53"/>
      <c r="R133" s="53"/>
      <c r="S133" s="32">
        <v>0</v>
      </c>
      <c r="T133" s="89"/>
      <c r="U133" s="89"/>
      <c r="V133" s="89"/>
      <c r="W133" s="89"/>
      <c r="X133" s="89"/>
    </row>
    <row r="134" spans="1:24" ht="15" customHeight="1" x14ac:dyDescent="0.3">
      <c r="A134" s="53">
        <v>131</v>
      </c>
      <c r="B134" s="54"/>
      <c r="C134" s="49"/>
      <c r="D134" s="17"/>
      <c r="E134" s="15"/>
      <c r="F134" s="15"/>
      <c r="G134" s="53"/>
      <c r="H134" s="151"/>
      <c r="I134" s="49"/>
      <c r="J134" s="49"/>
      <c r="K134" s="49"/>
      <c r="L134" s="53"/>
      <c r="M134" s="53"/>
      <c r="N134" s="53"/>
      <c r="O134" s="53"/>
      <c r="P134" s="53"/>
      <c r="Q134" s="53"/>
      <c r="R134" s="53"/>
      <c r="S134" s="32">
        <v>0</v>
      </c>
      <c r="T134" s="89"/>
      <c r="U134" s="89"/>
      <c r="V134" s="89"/>
      <c r="W134" s="89"/>
      <c r="X134" s="89"/>
    </row>
    <row r="135" spans="1:24" ht="15" customHeight="1" x14ac:dyDescent="0.3">
      <c r="A135" s="53">
        <v>132</v>
      </c>
      <c r="B135" s="54"/>
      <c r="C135" s="49"/>
      <c r="D135" s="17"/>
      <c r="E135" s="15"/>
      <c r="F135" s="15"/>
      <c r="G135" s="53"/>
      <c r="H135" s="151"/>
      <c r="I135" s="49"/>
      <c r="J135" s="49"/>
      <c r="K135" s="49"/>
      <c r="L135" s="53"/>
      <c r="M135" s="53"/>
      <c r="N135" s="53"/>
      <c r="O135" s="53"/>
      <c r="P135" s="53"/>
      <c r="Q135" s="53"/>
      <c r="R135" s="53"/>
      <c r="S135" s="32">
        <v>0</v>
      </c>
      <c r="T135" s="89"/>
      <c r="U135" s="89"/>
      <c r="V135" s="89"/>
      <c r="W135" s="89"/>
      <c r="X135" s="89"/>
    </row>
    <row r="136" spans="1:24" ht="15" customHeight="1" x14ac:dyDescent="0.3">
      <c r="A136" s="53">
        <v>133</v>
      </c>
      <c r="B136" s="54"/>
      <c r="C136" s="49"/>
      <c r="D136" s="17"/>
      <c r="E136" s="15"/>
      <c r="F136" s="15"/>
      <c r="G136" s="53"/>
      <c r="H136" s="151"/>
      <c r="I136" s="49"/>
      <c r="J136" s="49"/>
      <c r="K136" s="49"/>
      <c r="L136" s="53"/>
      <c r="M136" s="53"/>
      <c r="N136" s="53"/>
      <c r="O136" s="53"/>
      <c r="P136" s="53"/>
      <c r="Q136" s="53"/>
      <c r="R136" s="53"/>
      <c r="S136" s="32">
        <v>0</v>
      </c>
      <c r="T136" s="89"/>
      <c r="U136" s="89"/>
      <c r="V136" s="89"/>
      <c r="W136" s="89"/>
      <c r="X136" s="89"/>
    </row>
    <row r="137" spans="1:24" ht="15" customHeight="1" x14ac:dyDescent="0.3">
      <c r="A137" s="53">
        <v>134</v>
      </c>
      <c r="B137" s="54"/>
      <c r="C137" s="49"/>
      <c r="D137" s="17"/>
      <c r="E137" s="15"/>
      <c r="F137" s="15"/>
      <c r="G137" s="53"/>
      <c r="H137" s="151"/>
      <c r="I137" s="49"/>
      <c r="J137" s="49"/>
      <c r="K137" s="49"/>
      <c r="L137" s="53"/>
      <c r="M137" s="53"/>
      <c r="N137" s="53"/>
      <c r="O137" s="53"/>
      <c r="P137" s="53"/>
      <c r="Q137" s="53"/>
      <c r="R137" s="53"/>
      <c r="S137" s="32">
        <v>0</v>
      </c>
      <c r="T137" s="89"/>
      <c r="U137" s="89"/>
      <c r="V137" s="89"/>
      <c r="W137" s="89"/>
      <c r="X137" s="89"/>
    </row>
    <row r="138" spans="1:24" ht="15" customHeight="1" x14ac:dyDescent="0.3">
      <c r="A138" s="53">
        <v>135</v>
      </c>
      <c r="B138" s="54"/>
      <c r="C138" s="49"/>
      <c r="D138" s="17"/>
      <c r="E138" s="15"/>
      <c r="F138" s="15"/>
      <c r="G138" s="53"/>
      <c r="H138" s="151"/>
      <c r="I138" s="49"/>
      <c r="J138" s="49"/>
      <c r="K138" s="49"/>
      <c r="L138" s="53"/>
      <c r="M138" s="53"/>
      <c r="N138" s="53"/>
      <c r="O138" s="53"/>
      <c r="P138" s="53"/>
      <c r="Q138" s="53"/>
      <c r="R138" s="53"/>
      <c r="S138" s="32">
        <v>0</v>
      </c>
      <c r="T138" s="89"/>
      <c r="U138" s="89"/>
      <c r="V138" s="89"/>
      <c r="W138" s="89"/>
      <c r="X138" s="89"/>
    </row>
    <row r="139" spans="1:24" ht="15" customHeight="1" x14ac:dyDescent="0.3">
      <c r="A139" s="53">
        <v>136</v>
      </c>
      <c r="B139" s="54"/>
      <c r="C139" s="49"/>
      <c r="D139" s="17"/>
      <c r="E139" s="15"/>
      <c r="F139" s="15"/>
      <c r="G139" s="53"/>
      <c r="H139" s="151"/>
      <c r="I139" s="49"/>
      <c r="J139" s="49"/>
      <c r="K139" s="49"/>
      <c r="L139" s="53"/>
      <c r="M139" s="53"/>
      <c r="N139" s="53"/>
      <c r="O139" s="53"/>
      <c r="P139" s="53"/>
      <c r="Q139" s="53"/>
      <c r="R139" s="53"/>
      <c r="S139" s="32">
        <v>0</v>
      </c>
      <c r="T139" s="89"/>
      <c r="U139" s="89"/>
      <c r="V139" s="89"/>
      <c r="W139" s="89"/>
      <c r="X139" s="89"/>
    </row>
    <row r="140" spans="1:24" ht="15" customHeight="1" x14ac:dyDescent="0.3">
      <c r="A140" s="53">
        <v>137</v>
      </c>
      <c r="B140" s="54"/>
      <c r="C140" s="49"/>
      <c r="D140" s="17"/>
      <c r="E140" s="15"/>
      <c r="F140" s="15"/>
      <c r="G140" s="53"/>
      <c r="H140" s="151"/>
      <c r="I140" s="49"/>
      <c r="J140" s="49"/>
      <c r="K140" s="49"/>
      <c r="L140" s="53"/>
      <c r="M140" s="53"/>
      <c r="N140" s="53"/>
      <c r="O140" s="53"/>
      <c r="P140" s="53"/>
      <c r="Q140" s="53"/>
      <c r="R140" s="53"/>
      <c r="S140" s="32">
        <v>0</v>
      </c>
      <c r="T140" s="89"/>
      <c r="U140" s="89"/>
      <c r="V140" s="89"/>
      <c r="W140" s="89"/>
      <c r="X140" s="89"/>
    </row>
    <row r="141" spans="1:24" ht="15" customHeight="1" x14ac:dyDescent="0.3">
      <c r="A141" s="53">
        <v>138</v>
      </c>
      <c r="B141" s="54"/>
      <c r="C141" s="49"/>
      <c r="D141" s="17"/>
      <c r="E141" s="15"/>
      <c r="F141" s="15"/>
      <c r="G141" s="53"/>
      <c r="H141" s="151"/>
      <c r="I141" s="49"/>
      <c r="J141" s="49"/>
      <c r="K141" s="49"/>
      <c r="L141" s="53"/>
      <c r="M141" s="53"/>
      <c r="N141" s="53"/>
      <c r="O141" s="53"/>
      <c r="P141" s="53"/>
      <c r="Q141" s="53"/>
      <c r="R141" s="53"/>
      <c r="S141" s="32">
        <v>0</v>
      </c>
      <c r="T141" s="89"/>
      <c r="U141" s="89"/>
      <c r="V141" s="89"/>
      <c r="W141" s="89"/>
      <c r="X141" s="89"/>
    </row>
    <row r="142" spans="1:24" ht="15" customHeight="1" x14ac:dyDescent="0.3">
      <c r="A142" s="53">
        <v>139</v>
      </c>
      <c r="B142" s="54"/>
      <c r="C142" s="49"/>
      <c r="D142" s="17"/>
      <c r="E142" s="15"/>
      <c r="F142" s="15"/>
      <c r="G142" s="53"/>
      <c r="H142" s="151"/>
      <c r="I142" s="49"/>
      <c r="J142" s="49"/>
      <c r="K142" s="49"/>
      <c r="L142" s="53"/>
      <c r="M142" s="53"/>
      <c r="N142" s="53"/>
      <c r="O142" s="53"/>
      <c r="P142" s="53"/>
      <c r="Q142" s="53"/>
      <c r="R142" s="53"/>
      <c r="S142" s="32">
        <v>0</v>
      </c>
      <c r="T142" s="89"/>
      <c r="U142" s="89"/>
      <c r="V142" s="89"/>
      <c r="W142" s="89"/>
      <c r="X142" s="89"/>
    </row>
    <row r="143" spans="1:24" ht="15" customHeight="1" x14ac:dyDescent="0.3">
      <c r="A143" s="53">
        <v>140</v>
      </c>
      <c r="B143" s="54"/>
      <c r="C143" s="49"/>
      <c r="D143" s="17"/>
      <c r="E143" s="15"/>
      <c r="F143" s="15"/>
      <c r="G143" s="53"/>
      <c r="H143" s="151"/>
      <c r="I143" s="49"/>
      <c r="J143" s="49"/>
      <c r="K143" s="49"/>
      <c r="L143" s="53"/>
      <c r="M143" s="53"/>
      <c r="N143" s="53"/>
      <c r="O143" s="53"/>
      <c r="P143" s="53"/>
      <c r="Q143" s="53"/>
      <c r="R143" s="53"/>
      <c r="S143" s="32">
        <v>0</v>
      </c>
      <c r="T143" s="89"/>
      <c r="U143" s="89"/>
      <c r="V143" s="89"/>
      <c r="W143" s="89"/>
      <c r="X143" s="89"/>
    </row>
    <row r="144" spans="1:24" ht="15" customHeight="1" x14ac:dyDescent="0.3">
      <c r="A144" s="53">
        <v>141</v>
      </c>
      <c r="B144" s="54"/>
      <c r="C144" s="49"/>
      <c r="D144" s="17"/>
      <c r="E144" s="15"/>
      <c r="F144" s="15"/>
      <c r="G144" s="53"/>
      <c r="H144" s="151"/>
      <c r="I144" s="49"/>
      <c r="J144" s="49"/>
      <c r="K144" s="49"/>
      <c r="L144" s="53"/>
      <c r="M144" s="53"/>
      <c r="N144" s="53"/>
      <c r="O144" s="53"/>
      <c r="P144" s="53"/>
      <c r="Q144" s="53"/>
      <c r="R144" s="53"/>
      <c r="S144" s="32">
        <v>0</v>
      </c>
      <c r="T144" s="89"/>
      <c r="U144" s="89"/>
      <c r="V144" s="89"/>
      <c r="W144" s="89"/>
      <c r="X144" s="89"/>
    </row>
    <row r="145" spans="1:24" ht="15" customHeight="1" x14ac:dyDescent="0.3">
      <c r="A145" s="53">
        <v>142</v>
      </c>
      <c r="B145" s="54"/>
      <c r="C145" s="49"/>
      <c r="D145" s="17"/>
      <c r="E145" s="15"/>
      <c r="F145" s="15"/>
      <c r="G145" s="53"/>
      <c r="H145" s="151"/>
      <c r="I145" s="49"/>
      <c r="J145" s="49"/>
      <c r="K145" s="49"/>
      <c r="L145" s="53"/>
      <c r="M145" s="53"/>
      <c r="N145" s="53"/>
      <c r="O145" s="53"/>
      <c r="P145" s="53"/>
      <c r="Q145" s="53"/>
      <c r="R145" s="53"/>
      <c r="S145" s="32">
        <v>0</v>
      </c>
      <c r="T145" s="89"/>
      <c r="U145" s="89"/>
      <c r="V145" s="89"/>
      <c r="W145" s="89"/>
      <c r="X145" s="89"/>
    </row>
    <row r="146" spans="1:24" ht="15" customHeight="1" x14ac:dyDescent="0.3">
      <c r="A146" s="53">
        <v>143</v>
      </c>
      <c r="B146" s="54"/>
      <c r="C146" s="49"/>
      <c r="D146" s="17"/>
      <c r="E146" s="15"/>
      <c r="F146" s="15"/>
      <c r="G146" s="53"/>
      <c r="H146" s="151"/>
      <c r="I146" s="49"/>
      <c r="J146" s="49"/>
      <c r="K146" s="49"/>
      <c r="L146" s="53"/>
      <c r="M146" s="53"/>
      <c r="N146" s="53"/>
      <c r="O146" s="53"/>
      <c r="P146" s="53"/>
      <c r="Q146" s="53"/>
      <c r="R146" s="53"/>
      <c r="S146" s="32">
        <v>0</v>
      </c>
      <c r="T146" s="89"/>
      <c r="U146" s="89"/>
      <c r="V146" s="89"/>
      <c r="W146" s="89"/>
      <c r="X146" s="89"/>
    </row>
    <row r="147" spans="1:24" ht="15" customHeight="1" x14ac:dyDescent="0.3">
      <c r="A147" s="53">
        <v>144</v>
      </c>
      <c r="B147" s="54"/>
      <c r="C147" s="49"/>
      <c r="D147" s="17"/>
      <c r="E147" s="15"/>
      <c r="F147" s="15"/>
      <c r="G147" s="53"/>
      <c r="H147" s="151"/>
      <c r="I147" s="49"/>
      <c r="J147" s="49"/>
      <c r="K147" s="49"/>
      <c r="L147" s="53"/>
      <c r="M147" s="53"/>
      <c r="N147" s="53"/>
      <c r="O147" s="53"/>
      <c r="P147" s="53"/>
      <c r="Q147" s="53"/>
      <c r="R147" s="53"/>
      <c r="S147" s="32">
        <v>0</v>
      </c>
      <c r="T147" s="89"/>
      <c r="U147" s="89"/>
      <c r="V147" s="89"/>
      <c r="W147" s="89"/>
      <c r="X147" s="89"/>
    </row>
    <row r="148" spans="1:24" ht="15" customHeight="1" x14ac:dyDescent="0.3">
      <c r="A148" s="53">
        <v>145</v>
      </c>
      <c r="B148" s="54"/>
      <c r="C148" s="49"/>
      <c r="D148" s="17"/>
      <c r="E148" s="15"/>
      <c r="F148" s="15"/>
      <c r="G148" s="53"/>
      <c r="H148" s="151"/>
      <c r="I148" s="49"/>
      <c r="J148" s="49"/>
      <c r="K148" s="49"/>
      <c r="L148" s="53"/>
      <c r="M148" s="53"/>
      <c r="N148" s="53"/>
      <c r="O148" s="53"/>
      <c r="P148" s="53"/>
      <c r="Q148" s="53"/>
      <c r="R148" s="53"/>
      <c r="S148" s="32">
        <v>0</v>
      </c>
      <c r="T148" s="89"/>
      <c r="U148" s="89"/>
      <c r="V148" s="89"/>
      <c r="W148" s="89"/>
      <c r="X148" s="89"/>
    </row>
    <row r="149" spans="1:24" ht="15" customHeight="1" x14ac:dyDescent="0.3">
      <c r="A149" s="53">
        <v>146</v>
      </c>
      <c r="B149" s="54"/>
      <c r="C149" s="49"/>
      <c r="D149" s="17"/>
      <c r="E149" s="15"/>
      <c r="F149" s="15"/>
      <c r="G149" s="53"/>
      <c r="H149" s="151"/>
      <c r="I149" s="49"/>
      <c r="J149" s="49"/>
      <c r="K149" s="49"/>
      <c r="L149" s="53"/>
      <c r="M149" s="53"/>
      <c r="N149" s="53"/>
      <c r="O149" s="53"/>
      <c r="P149" s="53"/>
      <c r="Q149" s="53"/>
      <c r="R149" s="53"/>
      <c r="S149" s="32">
        <v>0</v>
      </c>
      <c r="T149" s="89"/>
      <c r="U149" s="89"/>
      <c r="V149" s="89"/>
      <c r="W149" s="89"/>
      <c r="X149" s="89"/>
    </row>
    <row r="150" spans="1:24" ht="15" customHeight="1" x14ac:dyDescent="0.3">
      <c r="A150" s="53">
        <v>147</v>
      </c>
      <c r="B150" s="54"/>
      <c r="C150" s="49"/>
      <c r="D150" s="17"/>
      <c r="E150" s="15"/>
      <c r="F150" s="15"/>
      <c r="G150" s="53"/>
      <c r="H150" s="151"/>
      <c r="I150" s="49"/>
      <c r="J150" s="49"/>
      <c r="K150" s="49"/>
      <c r="L150" s="53"/>
      <c r="M150" s="53"/>
      <c r="N150" s="53"/>
      <c r="O150" s="53"/>
      <c r="P150" s="53"/>
      <c r="Q150" s="53"/>
      <c r="R150" s="53"/>
      <c r="S150" s="32">
        <v>0</v>
      </c>
      <c r="T150" s="89"/>
      <c r="U150" s="89"/>
      <c r="V150" s="89"/>
      <c r="W150" s="89"/>
      <c r="X150" s="89"/>
    </row>
    <row r="151" spans="1:24" ht="15" customHeight="1" x14ac:dyDescent="0.3">
      <c r="A151" s="53">
        <v>148</v>
      </c>
      <c r="B151" s="54"/>
      <c r="C151" s="49"/>
      <c r="D151" s="17"/>
      <c r="E151" s="15"/>
      <c r="F151" s="15"/>
      <c r="G151" s="53"/>
      <c r="H151" s="151"/>
      <c r="I151" s="49"/>
      <c r="J151" s="49"/>
      <c r="K151" s="49"/>
      <c r="L151" s="53"/>
      <c r="M151" s="53"/>
      <c r="N151" s="53"/>
      <c r="O151" s="53"/>
      <c r="P151" s="53"/>
      <c r="Q151" s="53"/>
      <c r="R151" s="53"/>
      <c r="S151" s="32">
        <v>0</v>
      </c>
      <c r="T151" s="89"/>
      <c r="U151" s="89"/>
      <c r="V151" s="89"/>
      <c r="W151" s="89"/>
      <c r="X151" s="89"/>
    </row>
    <row r="152" spans="1:24" ht="15" customHeight="1" x14ac:dyDescent="0.3">
      <c r="A152" s="53">
        <v>149</v>
      </c>
      <c r="B152" s="54"/>
      <c r="C152" s="49"/>
      <c r="D152" s="17"/>
      <c r="E152" s="15"/>
      <c r="F152" s="15"/>
      <c r="G152" s="53"/>
      <c r="H152" s="151"/>
      <c r="I152" s="49"/>
      <c r="J152" s="49"/>
      <c r="K152" s="49"/>
      <c r="L152" s="53"/>
      <c r="M152" s="53"/>
      <c r="N152" s="53"/>
      <c r="O152" s="53"/>
      <c r="P152" s="53"/>
      <c r="Q152" s="53"/>
      <c r="R152" s="53"/>
      <c r="S152" s="32">
        <v>0</v>
      </c>
      <c r="T152" s="89"/>
      <c r="U152" s="89"/>
      <c r="V152" s="89"/>
      <c r="W152" s="89"/>
      <c r="X152" s="89"/>
    </row>
    <row r="153" spans="1:24" ht="15" customHeight="1" x14ac:dyDescent="0.3">
      <c r="A153" s="53">
        <v>150</v>
      </c>
      <c r="B153" s="54"/>
      <c r="C153" s="49"/>
      <c r="D153" s="17"/>
      <c r="E153" s="15"/>
      <c r="F153" s="15"/>
      <c r="G153" s="53"/>
      <c r="H153" s="151"/>
      <c r="I153" s="49"/>
      <c r="J153" s="49"/>
      <c r="K153" s="49"/>
      <c r="L153" s="53"/>
      <c r="M153" s="53"/>
      <c r="N153" s="53"/>
      <c r="O153" s="53"/>
      <c r="P153" s="53"/>
      <c r="Q153" s="53"/>
      <c r="R153" s="53"/>
      <c r="S153" s="32">
        <v>0</v>
      </c>
      <c r="T153" s="89"/>
      <c r="U153" s="89"/>
      <c r="V153" s="89"/>
      <c r="W153" s="89"/>
      <c r="X153" s="89"/>
    </row>
    <row r="154" spans="1:24" ht="15" customHeight="1" x14ac:dyDescent="0.3">
      <c r="A154" s="53">
        <v>151</v>
      </c>
      <c r="B154" s="54"/>
      <c r="C154" s="49"/>
      <c r="D154" s="17"/>
      <c r="E154" s="15"/>
      <c r="F154" s="15"/>
      <c r="G154" s="53"/>
      <c r="H154" s="151"/>
      <c r="I154" s="49"/>
      <c r="J154" s="49"/>
      <c r="K154" s="49"/>
      <c r="L154" s="53"/>
      <c r="M154" s="53"/>
      <c r="N154" s="53"/>
      <c r="O154" s="53"/>
      <c r="P154" s="53"/>
      <c r="Q154" s="53"/>
      <c r="R154" s="53"/>
      <c r="S154" s="32">
        <v>0</v>
      </c>
      <c r="T154" s="89"/>
      <c r="U154" s="89"/>
      <c r="V154" s="89"/>
      <c r="W154" s="89"/>
      <c r="X154" s="89"/>
    </row>
    <row r="155" spans="1:24" ht="15" customHeight="1" x14ac:dyDescent="0.3">
      <c r="A155" s="53">
        <v>152</v>
      </c>
      <c r="B155" s="54"/>
      <c r="C155" s="49"/>
      <c r="D155" s="17"/>
      <c r="E155" s="15"/>
      <c r="F155" s="15"/>
      <c r="G155" s="53"/>
      <c r="H155" s="151"/>
      <c r="I155" s="49"/>
      <c r="J155" s="49"/>
      <c r="K155" s="49"/>
      <c r="L155" s="53"/>
      <c r="M155" s="53"/>
      <c r="N155" s="53"/>
      <c r="O155" s="53"/>
      <c r="P155" s="53"/>
      <c r="Q155" s="53"/>
      <c r="R155" s="53"/>
      <c r="S155" s="32">
        <v>0</v>
      </c>
      <c r="T155" s="89"/>
      <c r="U155" s="89"/>
      <c r="V155" s="89"/>
      <c r="W155" s="89"/>
      <c r="X155" s="89"/>
    </row>
    <row r="156" spans="1:24" ht="15" customHeight="1" x14ac:dyDescent="0.3">
      <c r="A156" s="53">
        <v>153</v>
      </c>
      <c r="B156" s="54"/>
      <c r="C156" s="49"/>
      <c r="D156" s="17"/>
      <c r="E156" s="15"/>
      <c r="F156" s="15"/>
      <c r="G156" s="53"/>
      <c r="H156" s="151"/>
      <c r="I156" s="49"/>
      <c r="J156" s="49"/>
      <c r="K156" s="49"/>
      <c r="L156" s="53"/>
      <c r="M156" s="53"/>
      <c r="N156" s="53"/>
      <c r="O156" s="53"/>
      <c r="P156" s="53"/>
      <c r="Q156" s="53"/>
      <c r="R156" s="53"/>
      <c r="S156" s="32">
        <v>0</v>
      </c>
      <c r="T156" s="89"/>
      <c r="U156" s="89"/>
      <c r="V156" s="89"/>
      <c r="W156" s="89"/>
      <c r="X156" s="89"/>
    </row>
    <row r="157" spans="1:24" ht="15" customHeight="1" x14ac:dyDescent="0.3">
      <c r="A157" s="53">
        <v>154</v>
      </c>
      <c r="B157" s="54"/>
      <c r="C157" s="49"/>
      <c r="D157" s="17"/>
      <c r="E157" s="15"/>
      <c r="F157" s="15"/>
      <c r="G157" s="53"/>
      <c r="H157" s="151"/>
      <c r="I157" s="49"/>
      <c r="J157" s="49"/>
      <c r="K157" s="49"/>
      <c r="L157" s="53"/>
      <c r="M157" s="53"/>
      <c r="N157" s="53"/>
      <c r="O157" s="53"/>
      <c r="P157" s="53"/>
      <c r="Q157" s="53"/>
      <c r="R157" s="53"/>
      <c r="S157" s="32">
        <v>0</v>
      </c>
      <c r="T157" s="89"/>
      <c r="U157" s="89"/>
      <c r="V157" s="89"/>
      <c r="W157" s="89"/>
      <c r="X157" s="89"/>
    </row>
    <row r="158" spans="1:24" ht="15" customHeight="1" x14ac:dyDescent="0.3">
      <c r="A158" s="53">
        <v>155</v>
      </c>
      <c r="B158" s="54"/>
      <c r="C158" s="49"/>
      <c r="D158" s="17"/>
      <c r="E158" s="15"/>
      <c r="F158" s="15"/>
      <c r="G158" s="53"/>
      <c r="H158" s="151"/>
      <c r="I158" s="49"/>
      <c r="J158" s="49"/>
      <c r="K158" s="49"/>
      <c r="L158" s="53"/>
      <c r="M158" s="53"/>
      <c r="N158" s="53"/>
      <c r="O158" s="53"/>
      <c r="P158" s="53"/>
      <c r="Q158" s="53"/>
      <c r="R158" s="53"/>
      <c r="S158" s="32">
        <v>0</v>
      </c>
      <c r="T158" s="89"/>
      <c r="U158" s="89"/>
      <c r="V158" s="89"/>
      <c r="W158" s="89"/>
      <c r="X158" s="89"/>
    </row>
    <row r="159" spans="1:24" ht="15" customHeight="1" x14ac:dyDescent="0.3">
      <c r="A159" s="53">
        <v>156</v>
      </c>
      <c r="B159" s="54"/>
      <c r="C159" s="49"/>
      <c r="D159" s="89"/>
      <c r="E159" s="15"/>
      <c r="F159" s="15"/>
      <c r="G159" s="89"/>
      <c r="H159" s="151"/>
      <c r="I159" s="49"/>
      <c r="J159" s="49"/>
      <c r="K159" s="49"/>
      <c r="L159" s="53"/>
      <c r="M159" s="53"/>
      <c r="N159" s="53"/>
      <c r="O159" s="53"/>
      <c r="P159" s="53"/>
      <c r="Q159" s="53"/>
      <c r="R159" s="53"/>
      <c r="S159" s="32">
        <v>0</v>
      </c>
      <c r="T159" s="89"/>
      <c r="U159" s="89"/>
      <c r="V159" s="89"/>
      <c r="W159" s="89"/>
      <c r="X159" s="89"/>
    </row>
    <row r="160" spans="1:24" ht="15" customHeight="1" x14ac:dyDescent="0.3">
      <c r="A160" s="53">
        <v>157</v>
      </c>
      <c r="B160" s="54"/>
      <c r="C160" s="49"/>
      <c r="D160" s="89"/>
      <c r="E160" s="15"/>
      <c r="F160" s="15"/>
      <c r="G160" s="89"/>
      <c r="H160" s="151"/>
      <c r="I160" s="49"/>
      <c r="J160" s="49"/>
      <c r="K160" s="49"/>
      <c r="L160" s="53"/>
      <c r="M160" s="53"/>
      <c r="N160" s="56"/>
      <c r="O160" s="53"/>
      <c r="P160" s="53"/>
      <c r="Q160" s="53"/>
      <c r="R160" s="53"/>
      <c r="S160" s="32">
        <v>0</v>
      </c>
      <c r="T160" s="89"/>
      <c r="U160" s="89"/>
      <c r="V160" s="89"/>
      <c r="W160" s="89"/>
      <c r="X160" s="89"/>
    </row>
    <row r="161" spans="1:24" ht="15" customHeight="1" x14ac:dyDescent="0.25">
      <c r="A161" s="53">
        <v>158</v>
      </c>
      <c r="B161" s="54"/>
      <c r="C161" s="49"/>
      <c r="D161" s="89"/>
      <c r="E161" s="89"/>
      <c r="F161" s="89"/>
      <c r="G161" s="89"/>
      <c r="H161" s="151"/>
      <c r="I161" s="49"/>
      <c r="J161" s="49"/>
      <c r="K161" s="49"/>
      <c r="L161" s="53"/>
      <c r="M161" s="53"/>
      <c r="N161" s="53"/>
      <c r="O161" s="53"/>
      <c r="P161" s="53"/>
      <c r="Q161" s="53"/>
      <c r="R161" s="53"/>
      <c r="S161" s="32">
        <v>0</v>
      </c>
      <c r="T161" s="89"/>
      <c r="U161" s="89"/>
      <c r="V161" s="89"/>
      <c r="W161" s="89"/>
      <c r="X161" s="89"/>
    </row>
    <row r="162" spans="1:24" ht="15" customHeight="1" x14ac:dyDescent="0.25">
      <c r="A162" s="53">
        <v>159</v>
      </c>
      <c r="B162" s="54"/>
      <c r="C162" s="49"/>
      <c r="D162" s="89"/>
      <c r="E162" s="89"/>
      <c r="F162" s="89"/>
      <c r="G162" s="89"/>
      <c r="H162" s="151"/>
      <c r="I162" s="49"/>
      <c r="J162" s="49"/>
      <c r="K162" s="49"/>
      <c r="L162" s="53"/>
      <c r="M162" s="53"/>
      <c r="N162" s="53"/>
      <c r="O162" s="53"/>
      <c r="P162" s="53"/>
      <c r="Q162" s="53"/>
      <c r="R162" s="53"/>
      <c r="S162" s="32">
        <v>0</v>
      </c>
      <c r="T162" s="89"/>
      <c r="U162" s="89"/>
      <c r="V162" s="89"/>
      <c r="W162" s="89"/>
      <c r="X162" s="89"/>
    </row>
    <row r="163" spans="1:24" ht="15" customHeight="1" x14ac:dyDescent="0.25">
      <c r="A163" s="53">
        <v>160</v>
      </c>
      <c r="B163" s="54"/>
      <c r="C163" s="49"/>
      <c r="D163" s="89"/>
      <c r="E163" s="89"/>
      <c r="F163" s="89"/>
      <c r="G163" s="89"/>
      <c r="H163" s="151"/>
      <c r="I163" s="49"/>
      <c r="J163" s="49"/>
      <c r="K163" s="49"/>
      <c r="L163" s="53"/>
      <c r="M163" s="53"/>
      <c r="N163" s="53"/>
      <c r="O163" s="53"/>
      <c r="P163" s="53"/>
      <c r="Q163" s="53"/>
      <c r="R163" s="53"/>
      <c r="S163" s="32">
        <v>0</v>
      </c>
      <c r="T163" s="89"/>
      <c r="U163" s="89"/>
      <c r="V163" s="89"/>
      <c r="W163" s="89"/>
      <c r="X163" s="89"/>
    </row>
    <row r="164" spans="1:24" ht="15" customHeight="1" x14ac:dyDescent="0.25">
      <c r="A164" s="53">
        <v>161</v>
      </c>
      <c r="B164" s="54"/>
      <c r="C164" s="49"/>
      <c r="D164" s="89"/>
      <c r="E164" s="89"/>
      <c r="F164" s="89"/>
      <c r="G164" s="89"/>
      <c r="H164" s="151"/>
      <c r="I164" s="49"/>
      <c r="J164" s="49"/>
      <c r="K164" s="49"/>
      <c r="L164" s="53"/>
      <c r="M164" s="53"/>
      <c r="N164" s="53"/>
      <c r="O164" s="53"/>
      <c r="P164" s="53"/>
      <c r="Q164" s="53"/>
      <c r="R164" s="53"/>
      <c r="S164" s="32">
        <v>0</v>
      </c>
      <c r="T164" s="89"/>
      <c r="U164" s="89"/>
      <c r="V164" s="89"/>
      <c r="W164" s="89"/>
      <c r="X164" s="89"/>
    </row>
    <row r="165" spans="1:24" ht="15" customHeight="1" x14ac:dyDescent="0.25">
      <c r="A165" s="53">
        <v>162</v>
      </c>
      <c r="B165" s="54"/>
      <c r="C165" s="49"/>
      <c r="D165" s="17"/>
      <c r="E165" s="17"/>
      <c r="F165" s="53"/>
      <c r="G165" s="53"/>
      <c r="H165" s="151"/>
      <c r="I165" s="49"/>
      <c r="J165" s="49"/>
      <c r="K165" s="49"/>
      <c r="L165" s="53"/>
      <c r="M165" s="53"/>
      <c r="N165" s="53"/>
      <c r="O165" s="53"/>
      <c r="P165" s="53"/>
      <c r="Q165" s="53"/>
      <c r="R165" s="53"/>
      <c r="S165" s="32">
        <v>0</v>
      </c>
      <c r="T165" s="89"/>
      <c r="U165" s="89"/>
      <c r="V165" s="89"/>
      <c r="W165" s="89"/>
      <c r="X165" s="89"/>
    </row>
    <row r="166" spans="1:24" ht="15" customHeight="1" x14ac:dyDescent="0.25">
      <c r="A166" s="53">
        <v>163</v>
      </c>
      <c r="B166" s="54"/>
      <c r="C166" s="49"/>
      <c r="D166" s="17"/>
      <c r="E166" s="17"/>
      <c r="F166" s="53"/>
      <c r="G166" s="53"/>
      <c r="H166" s="151"/>
      <c r="I166" s="49"/>
      <c r="J166" s="49"/>
      <c r="K166" s="49"/>
      <c r="L166" s="53"/>
      <c r="M166" s="53"/>
      <c r="N166" s="53"/>
      <c r="O166" s="53"/>
      <c r="P166" s="53"/>
      <c r="Q166" s="53"/>
      <c r="R166" s="53"/>
      <c r="S166" s="32">
        <v>0</v>
      </c>
      <c r="T166" s="89"/>
      <c r="U166" s="89"/>
      <c r="V166" s="89"/>
      <c r="W166" s="89"/>
      <c r="X166" s="89"/>
    </row>
    <row r="167" spans="1:24" ht="15" customHeight="1" x14ac:dyDescent="0.25">
      <c r="A167" s="53">
        <v>164</v>
      </c>
      <c r="B167" s="54"/>
      <c r="C167" s="49"/>
      <c r="D167" s="17"/>
      <c r="E167" s="17"/>
      <c r="F167" s="53"/>
      <c r="G167" s="53"/>
      <c r="H167" s="151"/>
      <c r="I167" s="49"/>
      <c r="J167" s="49"/>
      <c r="K167" s="49"/>
      <c r="L167" s="53"/>
      <c r="M167" s="53"/>
      <c r="N167" s="53"/>
      <c r="O167" s="53"/>
      <c r="P167" s="53"/>
      <c r="Q167" s="53"/>
      <c r="R167" s="53"/>
      <c r="S167" s="32">
        <v>0</v>
      </c>
      <c r="T167" s="89"/>
      <c r="U167" s="89"/>
      <c r="V167" s="89"/>
      <c r="W167" s="89"/>
      <c r="X167" s="89"/>
    </row>
    <row r="168" spans="1:24" ht="15" customHeight="1" x14ac:dyDescent="0.25">
      <c r="A168" s="53">
        <v>165</v>
      </c>
      <c r="B168" s="54"/>
      <c r="C168" s="49"/>
      <c r="D168" s="17"/>
      <c r="E168" s="17"/>
      <c r="F168" s="53"/>
      <c r="G168" s="53"/>
      <c r="H168" s="151"/>
      <c r="I168" s="49"/>
      <c r="J168" s="49"/>
      <c r="K168" s="49"/>
      <c r="L168" s="53"/>
      <c r="M168" s="53"/>
      <c r="N168" s="53"/>
      <c r="O168" s="53"/>
      <c r="P168" s="53"/>
      <c r="Q168" s="53"/>
      <c r="R168" s="53"/>
      <c r="S168" s="32">
        <v>0</v>
      </c>
      <c r="T168" s="89"/>
      <c r="U168" s="89"/>
      <c r="V168" s="89"/>
      <c r="W168" s="89"/>
      <c r="X168" s="89"/>
    </row>
    <row r="169" spans="1:24" ht="15" customHeight="1" x14ac:dyDescent="0.25">
      <c r="A169" s="53">
        <v>166</v>
      </c>
      <c r="B169" s="54"/>
      <c r="C169" s="49"/>
      <c r="D169" s="17"/>
      <c r="E169" s="17"/>
      <c r="F169" s="53"/>
      <c r="G169" s="53"/>
      <c r="H169" s="151"/>
      <c r="I169" s="49"/>
      <c r="J169" s="49"/>
      <c r="K169" s="49"/>
      <c r="L169" s="53"/>
      <c r="M169" s="53"/>
      <c r="N169" s="53"/>
      <c r="O169" s="53"/>
      <c r="P169" s="53"/>
      <c r="Q169" s="53"/>
      <c r="R169" s="53"/>
      <c r="S169" s="32">
        <v>0</v>
      </c>
      <c r="T169" s="89"/>
      <c r="U169" s="89"/>
      <c r="V169" s="89"/>
      <c r="W169" s="89"/>
      <c r="X169" s="89"/>
    </row>
    <row r="170" spans="1:24" ht="15" customHeight="1" x14ac:dyDescent="0.25">
      <c r="A170" s="53">
        <v>167</v>
      </c>
      <c r="B170" s="54"/>
      <c r="C170" s="49"/>
      <c r="D170" s="17"/>
      <c r="E170" s="17"/>
      <c r="F170" s="53"/>
      <c r="G170" s="53"/>
      <c r="H170" s="151"/>
      <c r="I170" s="49"/>
      <c r="J170" s="49"/>
      <c r="K170" s="49"/>
      <c r="L170" s="53"/>
      <c r="M170" s="53"/>
      <c r="N170" s="53"/>
      <c r="O170" s="53"/>
      <c r="P170" s="53"/>
      <c r="Q170" s="53"/>
      <c r="R170" s="53"/>
      <c r="S170" s="32">
        <v>0</v>
      </c>
      <c r="T170" s="89"/>
      <c r="U170" s="89"/>
      <c r="V170" s="89"/>
      <c r="W170" s="89"/>
      <c r="X170" s="89"/>
    </row>
    <row r="171" spans="1:24" ht="15" customHeight="1" x14ac:dyDescent="0.25">
      <c r="A171" s="53">
        <v>168</v>
      </c>
      <c r="B171" s="54"/>
      <c r="C171" s="49"/>
      <c r="D171" s="17"/>
      <c r="E171" s="17"/>
      <c r="F171" s="53"/>
      <c r="G171" s="53"/>
      <c r="H171" s="151"/>
      <c r="I171" s="49"/>
      <c r="J171" s="49"/>
      <c r="K171" s="49"/>
      <c r="L171" s="53"/>
      <c r="M171" s="53"/>
      <c r="N171" s="53"/>
      <c r="O171" s="53"/>
      <c r="P171" s="53"/>
      <c r="Q171" s="53"/>
      <c r="R171" s="53"/>
      <c r="S171" s="32">
        <v>0</v>
      </c>
      <c r="T171" s="89"/>
      <c r="U171" s="89"/>
      <c r="V171" s="89"/>
      <c r="W171" s="89"/>
      <c r="X171" s="89"/>
    </row>
    <row r="172" spans="1:24" ht="15" customHeight="1" x14ac:dyDescent="0.25">
      <c r="A172" s="53">
        <v>169</v>
      </c>
      <c r="B172" s="53"/>
      <c r="C172" s="49"/>
      <c r="D172" s="17"/>
      <c r="E172" s="17"/>
      <c r="F172" s="53"/>
      <c r="G172" s="53"/>
      <c r="H172" s="151"/>
      <c r="I172" s="49"/>
      <c r="J172" s="49"/>
      <c r="K172" s="49"/>
      <c r="L172" s="53"/>
      <c r="M172" s="53"/>
      <c r="N172" s="53"/>
      <c r="O172" s="53"/>
      <c r="P172" s="53"/>
      <c r="Q172" s="53"/>
      <c r="R172" s="53"/>
      <c r="S172" s="32">
        <v>0</v>
      </c>
      <c r="T172" s="89"/>
      <c r="U172" s="89"/>
      <c r="V172" s="89"/>
      <c r="W172" s="89"/>
      <c r="X172" s="89"/>
    </row>
    <row r="173" spans="1:24" ht="15" customHeight="1" x14ac:dyDescent="0.25">
      <c r="A173" s="53">
        <v>170</v>
      </c>
      <c r="B173" s="53"/>
      <c r="C173" s="49"/>
      <c r="D173" s="17"/>
      <c r="E173" s="17"/>
      <c r="F173" s="53"/>
      <c r="G173" s="53"/>
      <c r="H173" s="151"/>
      <c r="I173" s="49"/>
      <c r="J173" s="49"/>
      <c r="K173" s="49"/>
      <c r="L173" s="53"/>
      <c r="M173" s="53"/>
      <c r="N173" s="53"/>
      <c r="O173" s="53"/>
      <c r="P173" s="53"/>
      <c r="Q173" s="53"/>
      <c r="R173" s="53"/>
      <c r="S173" s="32">
        <v>0</v>
      </c>
      <c r="T173" s="89"/>
      <c r="U173" s="89"/>
      <c r="V173" s="89"/>
      <c r="W173" s="89"/>
      <c r="X173" s="89"/>
    </row>
    <row r="174" spans="1:24" ht="15" customHeight="1" x14ac:dyDescent="0.25">
      <c r="A174" s="53">
        <v>171</v>
      </c>
      <c r="B174" s="53"/>
      <c r="C174" s="49"/>
      <c r="D174" s="17"/>
      <c r="E174" s="17"/>
      <c r="F174" s="53"/>
      <c r="G174" s="53"/>
      <c r="H174" s="151"/>
      <c r="I174" s="49"/>
      <c r="J174" s="49"/>
      <c r="K174" s="49"/>
      <c r="L174" s="53"/>
      <c r="M174" s="53"/>
      <c r="N174" s="53"/>
      <c r="O174" s="53"/>
      <c r="P174" s="53"/>
      <c r="Q174" s="53"/>
      <c r="R174" s="53"/>
      <c r="S174" s="32">
        <v>0</v>
      </c>
      <c r="T174" s="89"/>
      <c r="U174" s="89"/>
      <c r="V174" s="89"/>
      <c r="W174" s="89"/>
      <c r="X174" s="89"/>
    </row>
    <row r="175" spans="1:24" ht="15" customHeight="1" x14ac:dyDescent="0.25">
      <c r="A175" s="53">
        <v>172</v>
      </c>
      <c r="B175" s="53"/>
      <c r="C175" s="49"/>
      <c r="D175" s="17"/>
      <c r="E175" s="17"/>
      <c r="F175" s="53"/>
      <c r="G175" s="53"/>
      <c r="H175" s="151"/>
      <c r="I175" s="49"/>
      <c r="J175" s="49"/>
      <c r="K175" s="49"/>
      <c r="L175" s="53"/>
      <c r="M175" s="53"/>
      <c r="N175" s="53"/>
      <c r="O175" s="53"/>
      <c r="P175" s="53"/>
      <c r="Q175" s="53"/>
      <c r="R175" s="53"/>
      <c r="S175" s="32">
        <v>0</v>
      </c>
      <c r="T175" s="89"/>
      <c r="U175" s="89"/>
      <c r="V175" s="89"/>
      <c r="W175" s="89"/>
      <c r="X175" s="89"/>
    </row>
    <row r="176" spans="1:24" ht="15" customHeight="1" x14ac:dyDescent="0.3">
      <c r="A176" s="53">
        <v>173</v>
      </c>
      <c r="B176" s="53"/>
      <c r="C176" s="49"/>
      <c r="D176" s="17"/>
      <c r="E176" s="17"/>
      <c r="F176" s="53"/>
      <c r="G176" s="53"/>
      <c r="H176" s="53"/>
      <c r="I176" s="53"/>
      <c r="J176" s="53"/>
      <c r="K176" s="53"/>
      <c r="L176" s="53"/>
      <c r="M176" s="53"/>
      <c r="N176" s="53"/>
      <c r="O176" s="53"/>
      <c r="P176" s="53"/>
      <c r="Q176" s="53"/>
      <c r="R176" s="53"/>
      <c r="S176" s="32">
        <v>0</v>
      </c>
      <c r="T176" s="89"/>
      <c r="U176" s="89"/>
      <c r="V176" s="89"/>
      <c r="W176" s="89"/>
      <c r="X176" s="89"/>
    </row>
    <row r="177" spans="1:24" ht="15" customHeight="1" x14ac:dyDescent="0.3">
      <c r="A177" s="53">
        <v>174</v>
      </c>
      <c r="B177" s="53"/>
      <c r="C177" s="49"/>
      <c r="D177" s="17"/>
      <c r="E177" s="17"/>
      <c r="F177" s="53"/>
      <c r="G177" s="53"/>
      <c r="H177" s="53"/>
      <c r="I177" s="53"/>
      <c r="J177" s="53"/>
      <c r="K177" s="53"/>
      <c r="L177" s="53"/>
      <c r="M177" s="53"/>
      <c r="N177" s="53"/>
      <c r="O177" s="53"/>
      <c r="P177" s="53"/>
      <c r="Q177" s="53"/>
      <c r="R177" s="53"/>
      <c r="S177" s="32">
        <v>0</v>
      </c>
      <c r="T177" s="89"/>
      <c r="U177" s="89"/>
      <c r="V177" s="89"/>
      <c r="W177" s="89"/>
      <c r="X177" s="89"/>
    </row>
    <row r="178" spans="1:24" ht="15" customHeight="1" x14ac:dyDescent="0.3">
      <c r="A178" s="53">
        <v>175</v>
      </c>
      <c r="B178" s="53"/>
      <c r="C178" s="49"/>
      <c r="D178" s="17"/>
      <c r="E178" s="17"/>
      <c r="F178" s="53"/>
      <c r="G178" s="53"/>
      <c r="H178" s="53"/>
      <c r="I178" s="53"/>
      <c r="J178" s="53"/>
      <c r="K178" s="53"/>
      <c r="L178" s="53"/>
      <c r="M178" s="53"/>
      <c r="N178" s="53"/>
      <c r="O178" s="53"/>
      <c r="P178" s="53"/>
      <c r="Q178" s="53"/>
      <c r="R178" s="53"/>
      <c r="S178" s="32">
        <v>0</v>
      </c>
      <c r="T178" s="89"/>
      <c r="U178" s="89"/>
      <c r="V178" s="89"/>
      <c r="W178" s="89"/>
      <c r="X178" s="89"/>
    </row>
    <row r="179" spans="1:24" ht="15" customHeight="1" x14ac:dyDescent="0.3">
      <c r="A179" s="53">
        <v>176</v>
      </c>
      <c r="B179" s="53"/>
      <c r="C179" s="49"/>
      <c r="D179" s="17"/>
      <c r="E179" s="17"/>
      <c r="F179" s="53"/>
      <c r="G179" s="53"/>
      <c r="H179" s="53"/>
      <c r="I179" s="53"/>
      <c r="J179" s="53"/>
      <c r="K179" s="53"/>
      <c r="L179" s="53"/>
      <c r="M179" s="53"/>
      <c r="N179" s="53"/>
      <c r="O179" s="53"/>
      <c r="P179" s="53"/>
      <c r="Q179" s="53"/>
      <c r="R179" s="53"/>
      <c r="S179" s="32">
        <v>0</v>
      </c>
      <c r="T179" s="89"/>
      <c r="U179" s="89"/>
      <c r="V179" s="89"/>
      <c r="W179" s="89"/>
      <c r="X179" s="89"/>
    </row>
    <row r="180" spans="1:24" ht="15" customHeight="1" x14ac:dyDescent="0.3">
      <c r="A180" s="53">
        <v>177</v>
      </c>
      <c r="B180" s="53"/>
      <c r="C180" s="49"/>
      <c r="D180" s="17"/>
      <c r="E180" s="17"/>
      <c r="F180" s="53"/>
      <c r="G180" s="53"/>
      <c r="H180" s="53"/>
      <c r="I180" s="53"/>
      <c r="J180" s="53"/>
      <c r="K180" s="53"/>
      <c r="L180" s="53"/>
      <c r="M180" s="53"/>
      <c r="N180" s="53"/>
      <c r="O180" s="53"/>
      <c r="P180" s="53"/>
      <c r="Q180" s="53"/>
      <c r="R180" s="53"/>
      <c r="S180" s="32">
        <v>0</v>
      </c>
      <c r="T180" s="89"/>
      <c r="U180" s="89"/>
      <c r="V180" s="89"/>
      <c r="W180" s="89"/>
      <c r="X180" s="89"/>
    </row>
    <row r="181" spans="1:24" ht="15" customHeight="1" x14ac:dyDescent="0.3">
      <c r="A181" s="53">
        <v>178</v>
      </c>
      <c r="B181" s="53"/>
      <c r="C181" s="49"/>
      <c r="D181" s="17"/>
      <c r="E181" s="17"/>
      <c r="F181" s="53"/>
      <c r="G181" s="53"/>
      <c r="H181" s="53"/>
      <c r="I181" s="53"/>
      <c r="J181" s="53"/>
      <c r="K181" s="53"/>
      <c r="L181" s="53"/>
      <c r="M181" s="53"/>
      <c r="N181" s="53"/>
      <c r="O181" s="53"/>
      <c r="P181" s="53"/>
      <c r="Q181" s="53"/>
      <c r="R181" s="53"/>
      <c r="S181" s="32">
        <v>0</v>
      </c>
      <c r="T181" s="89"/>
      <c r="U181" s="89"/>
      <c r="V181" s="89"/>
      <c r="W181" s="89"/>
      <c r="X181" s="89"/>
    </row>
    <row r="182" spans="1:24" ht="15" customHeight="1" x14ac:dyDescent="0.3">
      <c r="A182" s="53">
        <v>179</v>
      </c>
      <c r="B182" s="53"/>
      <c r="C182" s="49"/>
      <c r="D182" s="17"/>
      <c r="E182" s="17"/>
      <c r="F182" s="53"/>
      <c r="G182" s="53"/>
      <c r="H182" s="53"/>
      <c r="I182" s="53"/>
      <c r="J182" s="53"/>
      <c r="K182" s="53"/>
      <c r="L182" s="53"/>
      <c r="M182" s="53"/>
      <c r="N182" s="53"/>
      <c r="O182" s="53"/>
      <c r="P182" s="53"/>
      <c r="Q182" s="53"/>
      <c r="R182" s="53"/>
      <c r="S182" s="32">
        <v>0</v>
      </c>
      <c r="T182" s="89"/>
      <c r="U182" s="89"/>
      <c r="V182" s="89"/>
      <c r="W182" s="89"/>
      <c r="X182" s="89"/>
    </row>
    <row r="183" spans="1:24" ht="15" customHeight="1" x14ac:dyDescent="0.3">
      <c r="A183" s="53">
        <v>180</v>
      </c>
      <c r="B183" s="53"/>
      <c r="C183" s="49"/>
      <c r="D183" s="17"/>
      <c r="E183" s="17"/>
      <c r="F183" s="53"/>
      <c r="G183" s="53"/>
      <c r="H183" s="53"/>
      <c r="I183" s="53"/>
      <c r="J183" s="53"/>
      <c r="K183" s="53"/>
      <c r="L183" s="53"/>
      <c r="M183" s="53"/>
      <c r="N183" s="53"/>
      <c r="O183" s="53"/>
      <c r="P183" s="53"/>
      <c r="Q183" s="53"/>
      <c r="R183" s="53"/>
      <c r="S183" s="32">
        <v>0</v>
      </c>
      <c r="T183" s="89"/>
      <c r="U183" s="89"/>
      <c r="V183" s="89"/>
      <c r="W183" s="89"/>
      <c r="X183" s="89"/>
    </row>
    <row r="184" spans="1:24" ht="15" customHeight="1" x14ac:dyDescent="0.3">
      <c r="A184" s="53">
        <v>181</v>
      </c>
      <c r="B184" s="53"/>
      <c r="C184" s="49"/>
      <c r="D184" s="17"/>
      <c r="E184" s="17"/>
      <c r="F184" s="53"/>
      <c r="G184" s="53"/>
      <c r="H184" s="53"/>
      <c r="I184" s="53"/>
      <c r="J184" s="53"/>
      <c r="K184" s="53"/>
      <c r="L184" s="53"/>
      <c r="M184" s="53"/>
      <c r="N184" s="53"/>
      <c r="O184" s="53"/>
      <c r="P184" s="53"/>
      <c r="Q184" s="53"/>
      <c r="R184" s="53"/>
      <c r="S184" s="32">
        <v>0</v>
      </c>
      <c r="T184" s="89"/>
      <c r="U184" s="89"/>
      <c r="V184" s="89"/>
      <c r="W184" s="89"/>
      <c r="X184" s="89"/>
    </row>
    <row r="185" spans="1:24" ht="15" customHeight="1" x14ac:dyDescent="0.3">
      <c r="A185" s="53">
        <v>182</v>
      </c>
      <c r="B185" s="53"/>
      <c r="C185" s="49"/>
      <c r="D185" s="17"/>
      <c r="E185" s="17"/>
      <c r="F185" s="53"/>
      <c r="G185" s="53"/>
      <c r="H185" s="53"/>
      <c r="I185" s="53"/>
      <c r="J185" s="53"/>
      <c r="K185" s="53"/>
      <c r="L185" s="53"/>
      <c r="M185" s="53"/>
      <c r="N185" s="53"/>
      <c r="O185" s="53"/>
      <c r="P185" s="53"/>
      <c r="Q185" s="53"/>
      <c r="R185" s="53"/>
      <c r="S185" s="32">
        <v>0</v>
      </c>
      <c r="T185" s="89"/>
      <c r="U185" s="89"/>
      <c r="V185" s="89"/>
      <c r="W185" s="89"/>
      <c r="X185" s="89"/>
    </row>
    <row r="186" spans="1:24" ht="15" customHeight="1" x14ac:dyDescent="0.3">
      <c r="A186" s="53">
        <v>183</v>
      </c>
      <c r="B186" s="53"/>
      <c r="C186" s="49"/>
      <c r="D186" s="17"/>
      <c r="E186" s="17"/>
      <c r="F186" s="53"/>
      <c r="G186" s="53"/>
      <c r="H186" s="53"/>
      <c r="I186" s="53"/>
      <c r="J186" s="53"/>
      <c r="K186" s="53"/>
      <c r="L186" s="53"/>
      <c r="M186" s="53"/>
      <c r="N186" s="53"/>
      <c r="O186" s="53"/>
      <c r="P186" s="53"/>
      <c r="Q186" s="53"/>
      <c r="R186" s="53"/>
      <c r="S186" s="32">
        <v>0</v>
      </c>
      <c r="T186" s="89"/>
      <c r="U186" s="89"/>
      <c r="V186" s="89"/>
      <c r="W186" s="89"/>
      <c r="X186" s="89"/>
    </row>
    <row r="187" spans="1:24" ht="15" customHeight="1" x14ac:dyDescent="0.3">
      <c r="A187" s="53">
        <v>184</v>
      </c>
      <c r="B187" s="53"/>
      <c r="C187" s="49"/>
      <c r="D187" s="17"/>
      <c r="E187" s="17"/>
      <c r="F187" s="53"/>
      <c r="G187" s="53"/>
      <c r="H187" s="53"/>
      <c r="I187" s="53"/>
      <c r="J187" s="53"/>
      <c r="K187" s="53"/>
      <c r="L187" s="53"/>
      <c r="M187" s="53"/>
      <c r="N187" s="53"/>
      <c r="O187" s="53"/>
      <c r="P187" s="53"/>
      <c r="Q187" s="53"/>
      <c r="R187" s="53"/>
      <c r="S187" s="32">
        <v>0</v>
      </c>
      <c r="T187" s="89"/>
      <c r="U187" s="89"/>
      <c r="V187" s="89"/>
      <c r="W187" s="89"/>
      <c r="X187" s="89"/>
    </row>
    <row r="188" spans="1:24" ht="15" customHeight="1" x14ac:dyDescent="0.3">
      <c r="A188" s="53">
        <v>185</v>
      </c>
      <c r="B188" s="53"/>
      <c r="C188" s="49"/>
      <c r="D188" s="17"/>
      <c r="E188" s="17"/>
      <c r="F188" s="53"/>
      <c r="G188" s="53"/>
      <c r="H188" s="53"/>
      <c r="I188" s="53"/>
      <c r="J188" s="53"/>
      <c r="K188" s="53"/>
      <c r="L188" s="53"/>
      <c r="M188" s="53"/>
      <c r="N188" s="53"/>
      <c r="O188" s="53"/>
      <c r="P188" s="53"/>
      <c r="Q188" s="53"/>
      <c r="R188" s="53"/>
      <c r="S188" s="32">
        <v>0</v>
      </c>
      <c r="T188" s="89"/>
      <c r="U188" s="89"/>
      <c r="V188" s="89"/>
      <c r="W188" s="89"/>
      <c r="X188" s="89"/>
    </row>
    <row r="189" spans="1:24" ht="15" customHeight="1" x14ac:dyDescent="0.3">
      <c r="A189" s="53">
        <v>186</v>
      </c>
      <c r="B189" s="53"/>
      <c r="C189" s="49"/>
      <c r="D189" s="17"/>
      <c r="E189" s="17"/>
      <c r="F189" s="53"/>
      <c r="G189" s="53"/>
      <c r="H189" s="53"/>
      <c r="I189" s="53"/>
      <c r="J189" s="53"/>
      <c r="K189" s="53"/>
      <c r="L189" s="53"/>
      <c r="M189" s="53"/>
      <c r="N189" s="53"/>
      <c r="O189" s="53"/>
      <c r="P189" s="53"/>
      <c r="Q189" s="53"/>
      <c r="R189" s="53"/>
      <c r="S189" s="32">
        <v>0</v>
      </c>
      <c r="T189" s="89"/>
      <c r="U189" s="89"/>
      <c r="V189" s="89"/>
      <c r="W189" s="89"/>
      <c r="X189" s="89"/>
    </row>
    <row r="190" spans="1:24" ht="15" customHeight="1" x14ac:dyDescent="0.3">
      <c r="A190" s="53">
        <v>187</v>
      </c>
      <c r="B190" s="53"/>
      <c r="C190" s="49"/>
      <c r="D190" s="17"/>
      <c r="E190" s="17"/>
      <c r="F190" s="53"/>
      <c r="G190" s="53"/>
      <c r="H190" s="53"/>
      <c r="I190" s="53"/>
      <c r="J190" s="53"/>
      <c r="K190" s="53"/>
      <c r="L190" s="53"/>
      <c r="M190" s="53"/>
      <c r="N190" s="53"/>
      <c r="O190" s="53"/>
      <c r="P190" s="53"/>
      <c r="Q190" s="53"/>
      <c r="R190" s="53"/>
      <c r="S190" s="32">
        <v>0</v>
      </c>
      <c r="T190" s="89"/>
      <c r="U190" s="89"/>
      <c r="V190" s="89"/>
      <c r="W190" s="89"/>
      <c r="X190" s="89"/>
    </row>
    <row r="191" spans="1:24" ht="15" customHeight="1" x14ac:dyDescent="0.3">
      <c r="A191" s="53">
        <v>188</v>
      </c>
      <c r="B191" s="53"/>
      <c r="C191" s="49"/>
      <c r="D191" s="17"/>
      <c r="E191" s="17"/>
      <c r="F191" s="53"/>
      <c r="G191" s="53"/>
      <c r="H191" s="53"/>
      <c r="I191" s="53"/>
      <c r="J191" s="53"/>
      <c r="K191" s="53"/>
      <c r="L191" s="53"/>
      <c r="M191" s="53"/>
      <c r="N191" s="53"/>
      <c r="O191" s="53"/>
      <c r="P191" s="53"/>
      <c r="Q191" s="53"/>
      <c r="R191" s="53"/>
      <c r="S191" s="32">
        <v>0</v>
      </c>
      <c r="T191" s="89"/>
      <c r="U191" s="89"/>
      <c r="V191" s="89"/>
      <c r="W191" s="89"/>
      <c r="X191" s="89"/>
    </row>
    <row r="192" spans="1:24" ht="15" customHeight="1" x14ac:dyDescent="0.3">
      <c r="A192" s="53">
        <v>189</v>
      </c>
      <c r="B192" s="53"/>
      <c r="C192" s="49"/>
      <c r="D192" s="17"/>
      <c r="E192" s="17"/>
      <c r="F192" s="53"/>
      <c r="G192" s="53"/>
      <c r="H192" s="53"/>
      <c r="I192" s="53"/>
      <c r="J192" s="53"/>
      <c r="K192" s="53"/>
      <c r="L192" s="53"/>
      <c r="M192" s="53"/>
      <c r="N192" s="53"/>
      <c r="O192" s="53"/>
      <c r="P192" s="53"/>
      <c r="Q192" s="53"/>
      <c r="R192" s="53"/>
      <c r="S192" s="32">
        <v>0</v>
      </c>
      <c r="T192" s="89"/>
      <c r="U192" s="89"/>
      <c r="V192" s="89"/>
      <c r="W192" s="89"/>
      <c r="X192" s="89"/>
    </row>
    <row r="193" spans="1:24" ht="15" customHeight="1" x14ac:dyDescent="0.3">
      <c r="A193" s="53">
        <v>190</v>
      </c>
      <c r="B193" s="53"/>
      <c r="C193" s="49"/>
      <c r="D193" s="17"/>
      <c r="E193" s="17"/>
      <c r="F193" s="53"/>
      <c r="G193" s="53"/>
      <c r="H193" s="53"/>
      <c r="I193" s="53"/>
      <c r="J193" s="53"/>
      <c r="K193" s="53"/>
      <c r="L193" s="53"/>
      <c r="M193" s="53"/>
      <c r="N193" s="53"/>
      <c r="O193" s="53"/>
      <c r="P193" s="53"/>
      <c r="Q193" s="53"/>
      <c r="R193" s="53"/>
      <c r="S193" s="32">
        <v>0</v>
      </c>
      <c r="T193" s="89"/>
      <c r="U193" s="89"/>
      <c r="V193" s="89"/>
      <c r="W193" s="89"/>
      <c r="X193" s="89"/>
    </row>
    <row r="194" spans="1:24" ht="15" customHeight="1" x14ac:dyDescent="0.3">
      <c r="A194" s="53">
        <v>191</v>
      </c>
      <c r="B194" s="53"/>
      <c r="C194" s="49"/>
      <c r="D194" s="17"/>
      <c r="E194" s="17"/>
      <c r="F194" s="53"/>
      <c r="G194" s="53"/>
      <c r="H194" s="53"/>
      <c r="I194" s="53"/>
      <c r="J194" s="53"/>
      <c r="K194" s="53"/>
      <c r="L194" s="53"/>
      <c r="M194" s="53"/>
      <c r="N194" s="53"/>
      <c r="O194" s="53"/>
      <c r="P194" s="53"/>
      <c r="Q194" s="53"/>
      <c r="R194" s="53"/>
      <c r="S194" s="32">
        <v>0</v>
      </c>
      <c r="T194" s="89"/>
      <c r="U194" s="89"/>
      <c r="V194" s="89"/>
      <c r="W194" s="89"/>
      <c r="X194" s="89"/>
    </row>
    <row r="195" spans="1:24" ht="15" customHeight="1" x14ac:dyDescent="0.3">
      <c r="A195" s="53">
        <v>192</v>
      </c>
      <c r="B195" s="53"/>
      <c r="C195" s="49"/>
      <c r="D195" s="17"/>
      <c r="E195" s="17"/>
      <c r="F195" s="53"/>
      <c r="G195" s="53"/>
      <c r="H195" s="53"/>
      <c r="I195" s="53"/>
      <c r="J195" s="53"/>
      <c r="K195" s="53"/>
      <c r="L195" s="53"/>
      <c r="M195" s="53"/>
      <c r="N195" s="53"/>
      <c r="O195" s="53"/>
      <c r="P195" s="53"/>
      <c r="Q195" s="53"/>
      <c r="R195" s="53"/>
      <c r="S195" s="32">
        <v>0</v>
      </c>
      <c r="T195" s="89"/>
      <c r="U195" s="89"/>
      <c r="V195" s="89"/>
      <c r="W195" s="89"/>
      <c r="X195" s="89"/>
    </row>
    <row r="196" spans="1:24" ht="15" customHeight="1" x14ac:dyDescent="0.3">
      <c r="A196" s="53">
        <v>193</v>
      </c>
      <c r="B196" s="53"/>
      <c r="C196" s="49"/>
      <c r="D196" s="17"/>
      <c r="E196" s="17"/>
      <c r="F196" s="53"/>
      <c r="G196" s="53"/>
      <c r="H196" s="53"/>
      <c r="I196" s="53"/>
      <c r="J196" s="53"/>
      <c r="K196" s="53"/>
      <c r="L196" s="53"/>
      <c r="M196" s="53"/>
      <c r="N196" s="53"/>
      <c r="O196" s="53"/>
      <c r="P196" s="53"/>
      <c r="Q196" s="53"/>
      <c r="R196" s="53"/>
      <c r="S196" s="32">
        <v>0</v>
      </c>
      <c r="T196" s="89"/>
      <c r="U196" s="89"/>
      <c r="V196" s="89"/>
      <c r="W196" s="89"/>
      <c r="X196" s="89"/>
    </row>
    <row r="197" spans="1:24" ht="15" customHeight="1" x14ac:dyDescent="0.3">
      <c r="A197" s="53">
        <v>194</v>
      </c>
      <c r="B197" s="53"/>
      <c r="C197" s="49"/>
      <c r="D197" s="17"/>
      <c r="E197" s="17"/>
      <c r="F197" s="53"/>
      <c r="G197" s="53"/>
      <c r="H197" s="53"/>
      <c r="I197" s="53"/>
      <c r="J197" s="53"/>
      <c r="K197" s="53"/>
      <c r="L197" s="53"/>
      <c r="M197" s="53"/>
      <c r="N197" s="53"/>
      <c r="O197" s="53"/>
      <c r="P197" s="53"/>
      <c r="Q197" s="53"/>
      <c r="R197" s="53"/>
      <c r="S197" s="32">
        <v>0</v>
      </c>
      <c r="T197" s="89"/>
      <c r="U197" s="89"/>
      <c r="V197" s="89"/>
      <c r="W197" s="89"/>
      <c r="X197" s="89"/>
    </row>
    <row r="198" spans="1:24" ht="15" customHeight="1" x14ac:dyDescent="0.3">
      <c r="A198" s="53">
        <v>195</v>
      </c>
      <c r="B198" s="53"/>
      <c r="C198" s="49"/>
      <c r="D198" s="17"/>
      <c r="E198" s="17"/>
      <c r="F198" s="53"/>
      <c r="G198" s="53"/>
      <c r="H198" s="53"/>
      <c r="I198" s="53"/>
      <c r="J198" s="53"/>
      <c r="K198" s="53"/>
      <c r="L198" s="53"/>
      <c r="M198" s="53"/>
      <c r="N198" s="53"/>
      <c r="O198" s="53"/>
      <c r="P198" s="53"/>
      <c r="Q198" s="53"/>
      <c r="R198" s="53"/>
      <c r="S198" s="32">
        <v>0</v>
      </c>
      <c r="T198" s="89"/>
      <c r="U198" s="89"/>
      <c r="V198" s="89"/>
      <c r="W198" s="89"/>
      <c r="X198" s="89"/>
    </row>
    <row r="199" spans="1:24" ht="15" customHeight="1" x14ac:dyDescent="0.3">
      <c r="A199" s="53">
        <v>196</v>
      </c>
      <c r="B199" s="53"/>
      <c r="C199" s="49"/>
      <c r="D199" s="17"/>
      <c r="E199" s="17"/>
      <c r="F199" s="53"/>
      <c r="G199" s="53"/>
      <c r="H199" s="53"/>
      <c r="I199" s="53"/>
      <c r="J199" s="53"/>
      <c r="K199" s="53"/>
      <c r="L199" s="53"/>
      <c r="M199" s="53"/>
      <c r="N199" s="53"/>
      <c r="O199" s="53"/>
      <c r="P199" s="53"/>
      <c r="Q199" s="53"/>
      <c r="R199" s="53"/>
      <c r="S199" s="32">
        <v>0</v>
      </c>
      <c r="T199" s="89"/>
      <c r="U199" s="89"/>
      <c r="V199" s="89"/>
      <c r="W199" s="89"/>
      <c r="X199" s="89"/>
    </row>
    <row r="200" spans="1:24" ht="15" customHeight="1" x14ac:dyDescent="0.3">
      <c r="A200" s="53">
        <v>197</v>
      </c>
      <c r="B200" s="53"/>
      <c r="C200" s="49"/>
      <c r="D200" s="17"/>
      <c r="E200" s="17"/>
      <c r="F200" s="53"/>
      <c r="G200" s="53"/>
      <c r="H200" s="53"/>
      <c r="I200" s="53"/>
      <c r="J200" s="53"/>
      <c r="K200" s="53"/>
      <c r="L200" s="53"/>
      <c r="M200" s="56"/>
      <c r="N200" s="53"/>
      <c r="O200" s="53"/>
      <c r="P200" s="56"/>
      <c r="Q200" s="53"/>
      <c r="R200" s="53"/>
      <c r="S200" s="32">
        <v>0</v>
      </c>
      <c r="T200" s="89"/>
      <c r="U200" s="89"/>
      <c r="V200" s="89"/>
      <c r="W200" s="89"/>
      <c r="X200" s="89"/>
    </row>
    <row r="201" spans="1:24" ht="15" customHeight="1" x14ac:dyDescent="0.3">
      <c r="A201" s="53">
        <v>198</v>
      </c>
      <c r="B201" s="53"/>
      <c r="C201" s="49"/>
      <c r="D201" s="17"/>
      <c r="E201" s="17"/>
      <c r="F201" s="53"/>
      <c r="G201" s="53"/>
      <c r="H201" s="53"/>
      <c r="I201" s="53"/>
      <c r="J201" s="53"/>
      <c r="K201" s="53"/>
      <c r="L201" s="53"/>
      <c r="M201" s="53"/>
      <c r="N201" s="53"/>
      <c r="O201" s="53"/>
      <c r="P201" s="53"/>
      <c r="Q201" s="53"/>
      <c r="R201" s="53"/>
      <c r="S201" s="32">
        <v>0</v>
      </c>
      <c r="T201" s="89"/>
      <c r="U201" s="89"/>
      <c r="V201" s="89"/>
      <c r="W201" s="89"/>
      <c r="X201" s="89"/>
    </row>
    <row r="202" spans="1:24" ht="15" customHeight="1" x14ac:dyDescent="0.3">
      <c r="A202" s="53">
        <v>199</v>
      </c>
      <c r="B202" s="53"/>
      <c r="C202" s="49"/>
      <c r="D202" s="17"/>
      <c r="E202" s="17"/>
      <c r="F202" s="53"/>
      <c r="G202" s="53"/>
      <c r="H202" s="53"/>
      <c r="I202" s="53"/>
      <c r="J202" s="53"/>
      <c r="K202" s="53"/>
      <c r="L202" s="53"/>
      <c r="M202" s="53"/>
      <c r="N202" s="53"/>
      <c r="O202" s="53"/>
      <c r="P202" s="53"/>
      <c r="Q202" s="53"/>
      <c r="R202" s="53"/>
      <c r="S202" s="32">
        <v>0</v>
      </c>
      <c r="T202" s="89"/>
      <c r="U202" s="89"/>
      <c r="V202" s="89"/>
      <c r="W202" s="89"/>
      <c r="X202" s="89"/>
    </row>
    <row r="203" spans="1:24" ht="15" customHeight="1" x14ac:dyDescent="0.3">
      <c r="A203" s="53">
        <v>200</v>
      </c>
      <c r="B203" s="53"/>
      <c r="C203" s="49"/>
      <c r="D203" s="17"/>
      <c r="E203" s="17"/>
      <c r="F203" s="53"/>
      <c r="G203" s="53"/>
      <c r="H203" s="53"/>
      <c r="I203" s="53"/>
      <c r="J203" s="53"/>
      <c r="K203" s="53"/>
      <c r="L203" s="53"/>
      <c r="M203" s="53"/>
      <c r="N203" s="53"/>
      <c r="O203" s="53"/>
      <c r="P203" s="53"/>
      <c r="Q203" s="53"/>
      <c r="R203" s="53"/>
      <c r="S203" s="32">
        <v>0</v>
      </c>
      <c r="T203" s="89"/>
      <c r="U203" s="89"/>
      <c r="V203" s="89"/>
      <c r="W203" s="89"/>
      <c r="X203" s="89"/>
    </row>
    <row r="204" spans="1:24" ht="15" customHeight="1" x14ac:dyDescent="0.3">
      <c r="A204" s="53">
        <v>201</v>
      </c>
      <c r="B204" s="53"/>
      <c r="C204" s="49"/>
      <c r="D204" s="17"/>
      <c r="E204" s="17"/>
      <c r="F204" s="53"/>
      <c r="G204" s="53"/>
      <c r="H204" s="53"/>
      <c r="I204" s="53"/>
      <c r="J204" s="53"/>
      <c r="K204" s="53"/>
      <c r="L204" s="53"/>
      <c r="M204" s="53"/>
      <c r="N204" s="53"/>
      <c r="O204" s="53"/>
      <c r="P204" s="53"/>
      <c r="Q204" s="53"/>
      <c r="R204" s="53"/>
      <c r="S204" s="32">
        <v>0</v>
      </c>
      <c r="T204" s="89"/>
      <c r="U204" s="89"/>
      <c r="V204" s="89"/>
      <c r="W204" s="89"/>
      <c r="X204" s="89"/>
    </row>
    <row r="205" spans="1:24" ht="15" customHeight="1" x14ac:dyDescent="0.3">
      <c r="A205" s="53">
        <v>202</v>
      </c>
      <c r="B205" s="53"/>
      <c r="C205" s="49"/>
      <c r="D205" s="17"/>
      <c r="E205" s="17"/>
      <c r="F205" s="53"/>
      <c r="G205" s="53"/>
      <c r="H205" s="53"/>
      <c r="I205" s="53"/>
      <c r="J205" s="53"/>
      <c r="K205" s="53"/>
      <c r="L205" s="53"/>
      <c r="M205" s="53"/>
      <c r="N205" s="53"/>
      <c r="O205" s="53"/>
      <c r="P205" s="53"/>
      <c r="Q205" s="53"/>
      <c r="R205" s="53"/>
      <c r="S205" s="32">
        <v>0</v>
      </c>
      <c r="T205" s="89"/>
      <c r="U205" s="89"/>
      <c r="V205" s="89"/>
      <c r="W205" s="89"/>
      <c r="X205" s="89"/>
    </row>
    <row r="206" spans="1:24" ht="15" customHeight="1" x14ac:dyDescent="0.3">
      <c r="A206" s="53">
        <v>203</v>
      </c>
      <c r="B206" s="53"/>
      <c r="C206" s="49"/>
      <c r="D206" s="17"/>
      <c r="E206" s="17"/>
      <c r="F206" s="53"/>
      <c r="G206" s="53"/>
      <c r="H206" s="53"/>
      <c r="I206" s="53"/>
      <c r="J206" s="53"/>
      <c r="K206" s="53"/>
      <c r="L206" s="53"/>
      <c r="M206" s="53"/>
      <c r="N206" s="53"/>
      <c r="O206" s="53"/>
      <c r="P206" s="53"/>
      <c r="Q206" s="53"/>
      <c r="R206" s="53"/>
      <c r="S206" s="32">
        <v>0</v>
      </c>
      <c r="T206" s="89"/>
      <c r="U206" s="89"/>
      <c r="V206" s="89"/>
      <c r="W206" s="89"/>
      <c r="X206" s="89"/>
    </row>
    <row r="207" spans="1:24" ht="15" customHeight="1" x14ac:dyDescent="0.3">
      <c r="A207" s="53">
        <v>204</v>
      </c>
      <c r="B207" s="53"/>
      <c r="C207" s="49"/>
      <c r="D207" s="17"/>
      <c r="E207" s="17"/>
      <c r="F207" s="53"/>
      <c r="G207" s="53"/>
      <c r="H207" s="53"/>
      <c r="I207" s="53"/>
      <c r="J207" s="53"/>
      <c r="K207" s="53"/>
      <c r="L207" s="53"/>
      <c r="M207" s="53"/>
      <c r="N207" s="53"/>
      <c r="O207" s="53"/>
      <c r="P207" s="53"/>
      <c r="Q207" s="53"/>
      <c r="R207" s="53"/>
      <c r="S207" s="32">
        <v>0</v>
      </c>
      <c r="T207" s="89"/>
      <c r="U207" s="89"/>
      <c r="V207" s="89"/>
      <c r="W207" s="89"/>
      <c r="X207" s="89"/>
    </row>
    <row r="208" spans="1:24" ht="15" customHeight="1" x14ac:dyDescent="0.3">
      <c r="A208" s="53">
        <v>205</v>
      </c>
      <c r="B208" s="53"/>
      <c r="C208" s="49"/>
      <c r="D208" s="17"/>
      <c r="E208" s="17"/>
      <c r="F208" s="53"/>
      <c r="G208" s="53"/>
      <c r="H208" s="53"/>
      <c r="I208" s="53"/>
      <c r="J208" s="53"/>
      <c r="K208" s="53"/>
      <c r="L208" s="53"/>
      <c r="M208" s="53"/>
      <c r="N208" s="53"/>
      <c r="O208" s="53"/>
      <c r="P208" s="53"/>
      <c r="Q208" s="53"/>
      <c r="R208" s="53"/>
      <c r="S208" s="32">
        <v>0</v>
      </c>
      <c r="T208" s="89"/>
      <c r="U208" s="89"/>
      <c r="V208" s="89"/>
      <c r="W208" s="89"/>
      <c r="X208" s="89"/>
    </row>
    <row r="209" spans="1:24" ht="15" customHeight="1" x14ac:dyDescent="0.3">
      <c r="A209" s="53">
        <v>206</v>
      </c>
      <c r="B209" s="53"/>
      <c r="C209" s="49"/>
      <c r="D209" s="17"/>
      <c r="E209" s="17"/>
      <c r="F209" s="53"/>
      <c r="G209" s="53"/>
      <c r="H209" s="53"/>
      <c r="I209" s="53"/>
      <c r="J209" s="53"/>
      <c r="K209" s="53"/>
      <c r="L209" s="53"/>
      <c r="M209" s="53"/>
      <c r="N209" s="53"/>
      <c r="O209" s="53"/>
      <c r="P209" s="53"/>
      <c r="Q209" s="53"/>
      <c r="R209" s="53"/>
      <c r="S209" s="32">
        <v>0</v>
      </c>
      <c r="T209" s="89"/>
      <c r="U209" s="89"/>
      <c r="V209" s="89"/>
      <c r="W209" s="89"/>
      <c r="X209" s="89"/>
    </row>
    <row r="210" spans="1:24" ht="15" customHeight="1" x14ac:dyDescent="0.3">
      <c r="A210" s="53">
        <v>207</v>
      </c>
      <c r="B210" s="53"/>
      <c r="C210" s="49"/>
      <c r="D210" s="17"/>
      <c r="E210" s="17"/>
      <c r="F210" s="53"/>
      <c r="G210" s="53"/>
      <c r="H210" s="53"/>
      <c r="I210" s="53"/>
      <c r="J210" s="53"/>
      <c r="K210" s="53"/>
      <c r="L210" s="53"/>
      <c r="M210" s="53"/>
      <c r="N210" s="53"/>
      <c r="O210" s="53"/>
      <c r="P210" s="53"/>
      <c r="Q210" s="53"/>
      <c r="R210" s="53"/>
      <c r="S210" s="32">
        <v>0</v>
      </c>
      <c r="T210" s="89"/>
      <c r="U210" s="89"/>
      <c r="V210" s="89"/>
      <c r="W210" s="89"/>
      <c r="X210" s="89"/>
    </row>
    <row r="211" spans="1:24" ht="15" customHeight="1" x14ac:dyDescent="0.3">
      <c r="A211" s="53">
        <v>208</v>
      </c>
      <c r="B211" s="53"/>
      <c r="C211" s="49"/>
      <c r="D211" s="17"/>
      <c r="E211" s="17"/>
      <c r="F211" s="53"/>
      <c r="G211" s="53"/>
      <c r="H211" s="53"/>
      <c r="I211" s="53"/>
      <c r="J211" s="53"/>
      <c r="K211" s="53"/>
      <c r="L211" s="53"/>
      <c r="M211" s="53"/>
      <c r="N211" s="53"/>
      <c r="O211" s="53"/>
      <c r="P211" s="53"/>
      <c r="Q211" s="53"/>
      <c r="R211" s="53"/>
      <c r="S211" s="32">
        <v>0</v>
      </c>
      <c r="T211" s="89"/>
      <c r="U211" s="89"/>
      <c r="V211" s="89"/>
      <c r="W211" s="89"/>
      <c r="X211" s="89"/>
    </row>
    <row r="212" spans="1:24" ht="15" customHeight="1" x14ac:dyDescent="0.3">
      <c r="A212" s="53">
        <v>209</v>
      </c>
      <c r="B212" s="53"/>
      <c r="C212" s="49"/>
      <c r="D212" s="17"/>
      <c r="E212" s="17"/>
      <c r="F212" s="53"/>
      <c r="G212" s="53"/>
      <c r="H212" s="53"/>
      <c r="I212" s="53"/>
      <c r="J212" s="53"/>
      <c r="K212" s="53"/>
      <c r="L212" s="53"/>
      <c r="M212" s="53"/>
      <c r="N212" s="53"/>
      <c r="O212" s="53"/>
      <c r="P212" s="53"/>
      <c r="Q212" s="53"/>
      <c r="R212" s="53"/>
      <c r="S212" s="32">
        <v>0</v>
      </c>
      <c r="T212" s="89"/>
      <c r="U212" s="89"/>
      <c r="V212" s="89"/>
      <c r="W212" s="89"/>
      <c r="X212" s="89"/>
    </row>
    <row r="213" spans="1:24" ht="15" customHeight="1" x14ac:dyDescent="0.3">
      <c r="A213" s="53">
        <v>210</v>
      </c>
      <c r="B213" s="53"/>
      <c r="C213" s="49"/>
      <c r="D213" s="17"/>
      <c r="E213" s="17"/>
      <c r="F213" s="53"/>
      <c r="G213" s="53"/>
      <c r="H213" s="53"/>
      <c r="I213" s="53"/>
      <c r="J213" s="53"/>
      <c r="K213" s="53"/>
      <c r="L213" s="53"/>
      <c r="M213" s="53"/>
      <c r="N213" s="53"/>
      <c r="O213" s="53"/>
      <c r="P213" s="53"/>
      <c r="Q213" s="53"/>
      <c r="R213" s="53"/>
      <c r="S213" s="32">
        <v>0</v>
      </c>
      <c r="T213" s="89"/>
      <c r="U213" s="89"/>
      <c r="V213" s="89"/>
      <c r="W213" s="89"/>
      <c r="X213" s="89"/>
    </row>
    <row r="214" spans="1:24" ht="15" customHeight="1" x14ac:dyDescent="0.3">
      <c r="A214" s="53">
        <v>211</v>
      </c>
      <c r="B214" s="53"/>
      <c r="C214" s="49"/>
      <c r="D214" s="17"/>
      <c r="E214" s="17"/>
      <c r="F214" s="53"/>
      <c r="G214" s="53"/>
      <c r="H214" s="53"/>
      <c r="I214" s="53"/>
      <c r="J214" s="53"/>
      <c r="K214" s="53"/>
      <c r="L214" s="53"/>
      <c r="M214" s="53"/>
      <c r="N214" s="53"/>
      <c r="O214" s="53"/>
      <c r="P214" s="53"/>
      <c r="Q214" s="53"/>
      <c r="R214" s="53"/>
      <c r="S214" s="32">
        <v>0</v>
      </c>
      <c r="T214" s="89"/>
      <c r="U214" s="89"/>
      <c r="V214" s="89"/>
      <c r="W214" s="89"/>
      <c r="X214" s="89"/>
    </row>
    <row r="215" spans="1:24" ht="15" customHeight="1" x14ac:dyDescent="0.3">
      <c r="A215" s="53">
        <v>212</v>
      </c>
      <c r="B215" s="53"/>
      <c r="C215" s="49"/>
      <c r="D215" s="17"/>
      <c r="E215" s="17"/>
      <c r="F215" s="53"/>
      <c r="G215" s="53"/>
      <c r="H215" s="53"/>
      <c r="I215" s="53"/>
      <c r="J215" s="53"/>
      <c r="K215" s="53"/>
      <c r="L215" s="53"/>
      <c r="M215" s="53"/>
      <c r="N215" s="53"/>
      <c r="O215" s="53"/>
      <c r="P215" s="53"/>
      <c r="Q215" s="53"/>
      <c r="R215" s="53"/>
      <c r="S215" s="32">
        <v>0</v>
      </c>
      <c r="T215" s="89"/>
      <c r="U215" s="89"/>
      <c r="V215" s="89"/>
      <c r="W215" s="89"/>
      <c r="X215" s="89"/>
    </row>
    <row r="216" spans="1:24" ht="15" customHeight="1" x14ac:dyDescent="0.3">
      <c r="A216" s="53">
        <v>213</v>
      </c>
      <c r="B216" s="53"/>
      <c r="C216" s="49"/>
      <c r="D216" s="17"/>
      <c r="E216" s="17"/>
      <c r="F216" s="53"/>
      <c r="G216" s="53"/>
      <c r="H216" s="53"/>
      <c r="I216" s="53"/>
      <c r="J216" s="53"/>
      <c r="K216" s="53"/>
      <c r="L216" s="53"/>
      <c r="M216" s="53"/>
      <c r="N216" s="53"/>
      <c r="O216" s="53"/>
      <c r="P216" s="53"/>
      <c r="Q216" s="53"/>
      <c r="R216" s="53"/>
      <c r="S216" s="32">
        <v>0</v>
      </c>
      <c r="T216" s="89"/>
      <c r="U216" s="89"/>
      <c r="V216" s="89"/>
      <c r="W216" s="89"/>
      <c r="X216" s="89"/>
    </row>
    <row r="217" spans="1:24" ht="15" customHeight="1" x14ac:dyDescent="0.3">
      <c r="A217" s="53">
        <v>214</v>
      </c>
      <c r="B217" s="53"/>
      <c r="C217" s="49"/>
      <c r="D217" s="17"/>
      <c r="E217" s="17"/>
      <c r="F217" s="53"/>
      <c r="G217" s="53"/>
      <c r="H217" s="53"/>
      <c r="I217" s="53"/>
      <c r="J217" s="53"/>
      <c r="K217" s="53"/>
      <c r="L217" s="53"/>
      <c r="M217" s="53"/>
      <c r="N217" s="53"/>
      <c r="O217" s="53"/>
      <c r="P217" s="53"/>
      <c r="Q217" s="53"/>
      <c r="R217" s="53"/>
      <c r="S217" s="32">
        <v>0</v>
      </c>
      <c r="T217" s="89"/>
      <c r="U217" s="89"/>
      <c r="V217" s="89"/>
      <c r="W217" s="89"/>
      <c r="X217" s="89"/>
    </row>
    <row r="218" spans="1:24" ht="15" customHeight="1" x14ac:dyDescent="0.3">
      <c r="A218" s="53">
        <v>215</v>
      </c>
      <c r="B218" s="53"/>
      <c r="C218" s="49"/>
      <c r="D218" s="17"/>
      <c r="E218" s="17"/>
      <c r="F218" s="53"/>
      <c r="G218" s="53"/>
      <c r="H218" s="53"/>
      <c r="I218" s="53"/>
      <c r="J218" s="53"/>
      <c r="K218" s="53"/>
      <c r="L218" s="53"/>
      <c r="M218" s="53"/>
      <c r="N218" s="53"/>
      <c r="O218" s="53"/>
      <c r="P218" s="53"/>
      <c r="Q218" s="53"/>
      <c r="R218" s="53"/>
      <c r="S218" s="32">
        <v>0</v>
      </c>
      <c r="T218" s="89"/>
      <c r="U218" s="89"/>
      <c r="V218" s="89"/>
      <c r="W218" s="89"/>
      <c r="X218" s="89"/>
    </row>
    <row r="219" spans="1:24" ht="15" customHeight="1" x14ac:dyDescent="0.3">
      <c r="A219" s="53">
        <v>216</v>
      </c>
      <c r="B219" s="53"/>
      <c r="C219" s="49"/>
      <c r="D219" s="17"/>
      <c r="E219" s="17"/>
      <c r="F219" s="53"/>
      <c r="G219" s="53"/>
      <c r="H219" s="53"/>
      <c r="I219" s="53"/>
      <c r="J219" s="53"/>
      <c r="K219" s="53"/>
      <c r="L219" s="53"/>
      <c r="M219" s="53"/>
      <c r="N219" s="53"/>
      <c r="O219" s="53"/>
      <c r="P219" s="53"/>
      <c r="Q219" s="53"/>
      <c r="R219" s="53"/>
      <c r="S219" s="32">
        <v>0</v>
      </c>
      <c r="T219" s="89"/>
      <c r="U219" s="89"/>
      <c r="V219" s="89"/>
      <c r="W219" s="89"/>
      <c r="X219" s="89"/>
    </row>
    <row r="220" spans="1:24" ht="15" customHeight="1" x14ac:dyDescent="0.3">
      <c r="A220" s="53">
        <v>217</v>
      </c>
      <c r="B220" s="53"/>
      <c r="C220" s="49"/>
      <c r="D220" s="17"/>
      <c r="E220" s="17"/>
      <c r="F220" s="53"/>
      <c r="G220" s="53"/>
      <c r="H220" s="53"/>
      <c r="I220" s="53"/>
      <c r="J220" s="53"/>
      <c r="K220" s="53"/>
      <c r="L220" s="53"/>
      <c r="M220" s="53"/>
      <c r="N220" s="53"/>
      <c r="O220" s="53"/>
      <c r="P220" s="53"/>
      <c r="Q220" s="53"/>
      <c r="R220" s="53"/>
      <c r="S220" s="32">
        <v>0</v>
      </c>
      <c r="T220" s="89"/>
      <c r="U220" s="89"/>
      <c r="V220" s="89"/>
      <c r="W220" s="89"/>
      <c r="X220" s="89"/>
    </row>
    <row r="221" spans="1:24" ht="15" customHeight="1" x14ac:dyDescent="0.3">
      <c r="A221" s="53">
        <v>218</v>
      </c>
      <c r="B221" s="53"/>
      <c r="C221" s="49"/>
      <c r="D221" s="17"/>
      <c r="E221" s="17"/>
      <c r="F221" s="53"/>
      <c r="G221" s="53"/>
      <c r="H221" s="53"/>
      <c r="I221" s="53"/>
      <c r="J221" s="53"/>
      <c r="K221" s="53"/>
      <c r="L221" s="53"/>
      <c r="M221" s="53"/>
      <c r="N221" s="53"/>
      <c r="O221" s="53"/>
      <c r="P221" s="53"/>
      <c r="Q221" s="53"/>
      <c r="R221" s="53"/>
      <c r="S221" s="32">
        <v>0</v>
      </c>
      <c r="T221" s="89"/>
      <c r="U221" s="89"/>
      <c r="V221" s="89"/>
      <c r="W221" s="89"/>
      <c r="X221" s="89"/>
    </row>
    <row r="222" spans="1:24" ht="15" customHeight="1" x14ac:dyDescent="0.3">
      <c r="A222" s="53">
        <v>219</v>
      </c>
      <c r="B222" s="53"/>
      <c r="C222" s="49"/>
      <c r="D222" s="17"/>
      <c r="E222" s="17"/>
      <c r="F222" s="53"/>
      <c r="G222" s="53"/>
      <c r="H222" s="53"/>
      <c r="I222" s="53"/>
      <c r="J222" s="53"/>
      <c r="K222" s="53"/>
      <c r="L222" s="53"/>
      <c r="M222" s="53"/>
      <c r="N222" s="53"/>
      <c r="O222" s="53"/>
      <c r="P222" s="53"/>
      <c r="Q222" s="53"/>
      <c r="R222" s="53"/>
      <c r="S222" s="32">
        <v>0</v>
      </c>
      <c r="T222" s="89"/>
      <c r="U222" s="89"/>
      <c r="V222" s="89"/>
      <c r="W222" s="89"/>
      <c r="X222" s="89"/>
    </row>
    <row r="223" spans="1:24" ht="15" customHeight="1" x14ac:dyDescent="0.3">
      <c r="A223" s="53">
        <v>220</v>
      </c>
      <c r="B223" s="53"/>
      <c r="C223" s="49"/>
      <c r="D223" s="17"/>
      <c r="E223" s="17"/>
      <c r="F223" s="53"/>
      <c r="G223" s="53"/>
      <c r="H223" s="53"/>
      <c r="I223" s="53"/>
      <c r="J223" s="53"/>
      <c r="K223" s="53"/>
      <c r="L223" s="53"/>
      <c r="M223" s="53"/>
      <c r="N223" s="53"/>
      <c r="O223" s="53"/>
      <c r="P223" s="53"/>
      <c r="Q223" s="53"/>
      <c r="R223" s="53"/>
      <c r="S223" s="32">
        <v>0</v>
      </c>
      <c r="T223" s="89"/>
      <c r="U223" s="89"/>
      <c r="V223" s="89"/>
      <c r="W223" s="89"/>
      <c r="X223" s="89"/>
    </row>
    <row r="224" spans="1:24" ht="15" customHeight="1" x14ac:dyDescent="0.3">
      <c r="A224" s="53">
        <v>221</v>
      </c>
      <c r="B224" s="53"/>
      <c r="C224" s="49"/>
      <c r="D224" s="17"/>
      <c r="E224" s="17"/>
      <c r="F224" s="53"/>
      <c r="G224" s="53"/>
      <c r="H224" s="53"/>
      <c r="I224" s="53"/>
      <c r="J224" s="53"/>
      <c r="K224" s="53"/>
      <c r="L224" s="53"/>
      <c r="M224" s="53"/>
      <c r="N224" s="53"/>
      <c r="O224" s="53"/>
      <c r="P224" s="53"/>
      <c r="Q224" s="53"/>
      <c r="R224" s="53"/>
      <c r="S224" s="32">
        <v>0</v>
      </c>
      <c r="T224" s="89"/>
      <c r="U224" s="89"/>
      <c r="V224" s="89"/>
      <c r="W224" s="89"/>
      <c r="X224" s="89"/>
    </row>
    <row r="225" spans="1:24" ht="15" customHeight="1" x14ac:dyDescent="0.3">
      <c r="A225" s="53">
        <v>222</v>
      </c>
      <c r="B225" s="53"/>
      <c r="C225" s="49"/>
      <c r="D225" s="17"/>
      <c r="E225" s="17"/>
      <c r="F225" s="53"/>
      <c r="G225" s="53"/>
      <c r="H225" s="53"/>
      <c r="I225" s="53"/>
      <c r="J225" s="53"/>
      <c r="K225" s="53"/>
      <c r="L225" s="53"/>
      <c r="M225" s="53"/>
      <c r="N225" s="53"/>
      <c r="O225" s="53"/>
      <c r="P225" s="53"/>
      <c r="Q225" s="53"/>
      <c r="R225" s="53"/>
      <c r="S225" s="32">
        <v>0</v>
      </c>
      <c r="T225" s="89"/>
      <c r="U225" s="89"/>
      <c r="V225" s="89"/>
      <c r="W225" s="89"/>
      <c r="X225" s="89"/>
    </row>
    <row r="226" spans="1:24" ht="15" customHeight="1" x14ac:dyDescent="0.3">
      <c r="A226" s="53">
        <v>223</v>
      </c>
      <c r="B226" s="53"/>
      <c r="C226" s="49"/>
      <c r="D226" s="17"/>
      <c r="E226" s="17"/>
      <c r="F226" s="53"/>
      <c r="G226" s="53"/>
      <c r="H226" s="53"/>
      <c r="I226" s="53"/>
      <c r="J226" s="53"/>
      <c r="K226" s="53"/>
      <c r="L226" s="53"/>
      <c r="M226" s="53"/>
      <c r="N226" s="53"/>
      <c r="O226" s="53"/>
      <c r="P226" s="53"/>
      <c r="Q226" s="53"/>
      <c r="R226" s="53"/>
      <c r="S226" s="32">
        <v>0</v>
      </c>
      <c r="T226" s="89"/>
      <c r="U226" s="89"/>
      <c r="V226" s="89"/>
      <c r="W226" s="89"/>
      <c r="X226" s="89"/>
    </row>
    <row r="227" spans="1:24" ht="15" customHeight="1" x14ac:dyDescent="0.3">
      <c r="A227" s="53">
        <v>224</v>
      </c>
      <c r="B227" s="53"/>
      <c r="C227" s="49"/>
      <c r="D227" s="17"/>
      <c r="E227" s="17"/>
      <c r="F227" s="53"/>
      <c r="G227" s="53"/>
      <c r="H227" s="53"/>
      <c r="I227" s="53"/>
      <c r="J227" s="53"/>
      <c r="K227" s="53"/>
      <c r="L227" s="53"/>
      <c r="M227" s="53"/>
      <c r="N227" s="53"/>
      <c r="O227" s="53"/>
      <c r="P227" s="53"/>
      <c r="Q227" s="53"/>
      <c r="R227" s="53"/>
      <c r="S227" s="32">
        <v>0</v>
      </c>
      <c r="T227" s="89"/>
      <c r="U227" s="89"/>
      <c r="V227" s="89"/>
      <c r="W227" s="89"/>
      <c r="X227" s="89"/>
    </row>
    <row r="228" spans="1:24" ht="15" customHeight="1" x14ac:dyDescent="0.3">
      <c r="A228" s="53">
        <v>225</v>
      </c>
      <c r="B228" s="53"/>
      <c r="C228" s="49"/>
      <c r="D228" s="17"/>
      <c r="E228" s="17"/>
      <c r="F228" s="53"/>
      <c r="G228" s="53"/>
      <c r="H228" s="53"/>
      <c r="I228" s="53"/>
      <c r="J228" s="53"/>
      <c r="K228" s="53"/>
      <c r="L228" s="53"/>
      <c r="M228" s="53"/>
      <c r="N228" s="53"/>
      <c r="O228" s="53"/>
      <c r="P228" s="53"/>
      <c r="Q228" s="53"/>
      <c r="R228" s="53"/>
      <c r="S228" s="32">
        <v>0</v>
      </c>
      <c r="T228" s="89"/>
      <c r="U228" s="89"/>
      <c r="V228" s="89"/>
      <c r="W228" s="89"/>
      <c r="X228" s="89"/>
    </row>
    <row r="229" spans="1:24" ht="15" customHeight="1" x14ac:dyDescent="0.3">
      <c r="A229" s="53">
        <v>226</v>
      </c>
      <c r="B229" s="53"/>
      <c r="C229" s="49"/>
      <c r="D229" s="17"/>
      <c r="E229" s="17"/>
      <c r="F229" s="53"/>
      <c r="G229" s="53"/>
      <c r="H229" s="53"/>
      <c r="I229" s="53"/>
      <c r="J229" s="53"/>
      <c r="K229" s="53"/>
      <c r="L229" s="53"/>
      <c r="M229" s="53"/>
      <c r="N229" s="53"/>
      <c r="O229" s="53"/>
      <c r="P229" s="53"/>
      <c r="Q229" s="53"/>
      <c r="R229" s="53"/>
      <c r="S229" s="32">
        <v>0</v>
      </c>
      <c r="T229" s="89"/>
      <c r="U229" s="89"/>
      <c r="V229" s="89"/>
      <c r="W229" s="89"/>
      <c r="X229" s="89"/>
    </row>
    <row r="230" spans="1:24" ht="15" customHeight="1" x14ac:dyDescent="0.3">
      <c r="A230" s="27">
        <v>227</v>
      </c>
      <c r="B230" s="27"/>
      <c r="C230" s="49"/>
      <c r="D230" s="17"/>
      <c r="E230" s="17"/>
      <c r="F230" s="27"/>
      <c r="G230" s="27"/>
      <c r="H230" s="27"/>
      <c r="I230" s="27"/>
      <c r="J230" s="27"/>
      <c r="K230" s="27"/>
      <c r="L230" s="27"/>
      <c r="M230" s="27"/>
      <c r="N230" s="27"/>
      <c r="O230" s="27"/>
      <c r="P230" s="27"/>
      <c r="Q230" s="27"/>
      <c r="R230" s="27"/>
      <c r="S230" s="32">
        <v>0</v>
      </c>
      <c r="T230" s="89"/>
      <c r="U230" s="89"/>
      <c r="V230" s="89"/>
      <c r="W230" s="89"/>
      <c r="X230" s="89"/>
    </row>
    <row r="231" spans="1:24" ht="15" customHeight="1" x14ac:dyDescent="0.3">
      <c r="A231" s="27">
        <v>228</v>
      </c>
      <c r="B231" s="27"/>
      <c r="C231" s="49"/>
      <c r="D231" s="17"/>
      <c r="E231" s="17"/>
      <c r="F231" s="27"/>
      <c r="G231" s="27"/>
      <c r="H231" s="27"/>
      <c r="I231" s="27"/>
      <c r="J231" s="27"/>
      <c r="K231" s="27"/>
      <c r="L231" s="27"/>
      <c r="M231" s="27"/>
      <c r="N231" s="27"/>
      <c r="O231" s="27"/>
      <c r="P231" s="27"/>
      <c r="Q231" s="27"/>
      <c r="R231" s="27"/>
      <c r="S231" s="32">
        <v>0</v>
      </c>
      <c r="T231" s="89"/>
      <c r="U231" s="89"/>
      <c r="V231" s="89"/>
      <c r="W231" s="89"/>
      <c r="X231" s="89"/>
    </row>
    <row r="232" spans="1:24" ht="15" customHeight="1" x14ac:dyDescent="0.3">
      <c r="A232" s="27">
        <v>229</v>
      </c>
      <c r="B232" s="27"/>
      <c r="C232" s="49"/>
      <c r="D232" s="17"/>
      <c r="E232" s="17"/>
      <c r="F232" s="27"/>
      <c r="G232" s="27"/>
      <c r="H232" s="27"/>
      <c r="I232" s="27"/>
      <c r="J232" s="27"/>
      <c r="K232" s="27"/>
      <c r="L232" s="27"/>
      <c r="M232" s="27"/>
      <c r="N232" s="27"/>
      <c r="O232" s="27"/>
      <c r="P232" s="27"/>
      <c r="Q232" s="27"/>
      <c r="R232" s="27"/>
      <c r="S232" s="32">
        <v>0</v>
      </c>
      <c r="T232" s="89"/>
      <c r="U232" s="89"/>
      <c r="V232" s="89"/>
      <c r="W232" s="89"/>
      <c r="X232" s="89"/>
    </row>
    <row r="233" spans="1:24" ht="15" customHeight="1" x14ac:dyDescent="0.3">
      <c r="A233" s="27">
        <v>230</v>
      </c>
      <c r="B233" s="27"/>
      <c r="C233" s="49"/>
      <c r="D233" s="17"/>
      <c r="E233" s="17"/>
      <c r="F233" s="27"/>
      <c r="G233" s="27"/>
      <c r="H233" s="27"/>
      <c r="I233" s="27"/>
      <c r="J233" s="27"/>
      <c r="K233" s="27"/>
      <c r="L233" s="27"/>
      <c r="M233" s="27"/>
      <c r="N233" s="27"/>
      <c r="O233" s="27"/>
      <c r="P233" s="27"/>
      <c r="Q233" s="27"/>
      <c r="R233" s="27"/>
      <c r="S233" s="32">
        <v>0</v>
      </c>
      <c r="T233" s="89"/>
      <c r="U233" s="89"/>
      <c r="V233" s="89"/>
      <c r="W233" s="89"/>
      <c r="X233" s="89"/>
    </row>
    <row r="234" spans="1:24" ht="15" customHeight="1" x14ac:dyDescent="0.3">
      <c r="A234" s="27">
        <v>231</v>
      </c>
      <c r="B234" s="27"/>
      <c r="C234" s="49"/>
      <c r="D234" s="17"/>
      <c r="E234" s="17"/>
      <c r="F234" s="27"/>
      <c r="G234" s="27"/>
      <c r="H234" s="27"/>
      <c r="I234" s="27"/>
      <c r="J234" s="27"/>
      <c r="K234" s="27"/>
      <c r="L234" s="27"/>
      <c r="M234" s="27"/>
      <c r="N234" s="27"/>
      <c r="O234" s="27"/>
      <c r="P234" s="27"/>
      <c r="Q234" s="27"/>
      <c r="R234" s="27"/>
      <c r="S234" s="32">
        <v>0</v>
      </c>
      <c r="T234" s="89"/>
      <c r="U234" s="89"/>
      <c r="V234" s="89"/>
      <c r="W234" s="89"/>
      <c r="X234" s="89"/>
    </row>
    <row r="235" spans="1:24" ht="15" customHeight="1" x14ac:dyDescent="0.3">
      <c r="A235" s="27">
        <v>232</v>
      </c>
      <c r="B235" s="27"/>
      <c r="C235" s="49"/>
      <c r="D235" s="17"/>
      <c r="E235" s="17"/>
      <c r="F235" s="27"/>
      <c r="G235" s="27"/>
      <c r="H235" s="27"/>
      <c r="I235" s="27"/>
      <c r="J235" s="27"/>
      <c r="K235" s="27"/>
      <c r="L235" s="27"/>
      <c r="M235" s="27"/>
      <c r="N235" s="27"/>
      <c r="O235" s="27"/>
      <c r="P235" s="27"/>
      <c r="Q235" s="27"/>
      <c r="R235" s="27"/>
      <c r="S235" s="32">
        <v>0</v>
      </c>
      <c r="T235" s="89"/>
      <c r="U235" s="89"/>
      <c r="V235" s="89"/>
      <c r="W235" s="89"/>
      <c r="X235" s="89"/>
    </row>
    <row r="236" spans="1:24" ht="15" customHeight="1" x14ac:dyDescent="0.3">
      <c r="A236" s="27">
        <v>233</v>
      </c>
      <c r="B236" s="27"/>
      <c r="C236" s="49"/>
      <c r="D236" s="17"/>
      <c r="E236" s="17"/>
      <c r="F236" s="27"/>
      <c r="G236" s="27"/>
      <c r="H236" s="27"/>
      <c r="I236" s="27"/>
      <c r="J236" s="27"/>
      <c r="K236" s="27"/>
      <c r="L236" s="27"/>
      <c r="M236" s="27"/>
      <c r="N236" s="27"/>
      <c r="O236" s="27"/>
      <c r="P236" s="27"/>
      <c r="Q236" s="27"/>
      <c r="R236" s="27"/>
      <c r="S236" s="32">
        <v>0</v>
      </c>
      <c r="T236" s="89"/>
      <c r="U236" s="89"/>
      <c r="V236" s="89"/>
      <c r="W236" s="89"/>
      <c r="X236" s="89"/>
    </row>
    <row r="237" spans="1:24" ht="15" customHeight="1" x14ac:dyDescent="0.3">
      <c r="A237" s="27">
        <v>234</v>
      </c>
      <c r="B237" s="27"/>
      <c r="C237" s="49"/>
      <c r="D237" s="17"/>
      <c r="E237" s="17"/>
      <c r="F237" s="27"/>
      <c r="G237" s="27"/>
      <c r="H237" s="27"/>
      <c r="I237" s="27"/>
      <c r="J237" s="27"/>
      <c r="K237" s="27"/>
      <c r="L237" s="27"/>
      <c r="M237" s="27"/>
      <c r="N237" s="27"/>
      <c r="O237" s="27"/>
      <c r="P237" s="27"/>
      <c r="Q237" s="27"/>
      <c r="R237" s="27"/>
      <c r="S237" s="32">
        <v>0</v>
      </c>
      <c r="T237" s="89"/>
      <c r="U237" s="89"/>
      <c r="V237" s="89"/>
      <c r="W237" s="89"/>
      <c r="X237" s="89"/>
    </row>
    <row r="238" spans="1:24" ht="15" customHeight="1" x14ac:dyDescent="0.3">
      <c r="A238" s="27">
        <v>235</v>
      </c>
      <c r="B238" s="27"/>
      <c r="C238" s="49"/>
      <c r="D238" s="17"/>
      <c r="E238" s="17"/>
      <c r="F238" s="27"/>
      <c r="G238" s="27"/>
      <c r="H238" s="27"/>
      <c r="I238" s="27"/>
      <c r="J238" s="27"/>
      <c r="K238" s="27"/>
      <c r="L238" s="27"/>
      <c r="M238" s="27"/>
      <c r="N238" s="27"/>
      <c r="O238" s="27"/>
      <c r="P238" s="27"/>
      <c r="Q238" s="27"/>
      <c r="R238" s="27"/>
      <c r="S238" s="32">
        <v>0</v>
      </c>
      <c r="T238" s="89"/>
      <c r="U238" s="89"/>
      <c r="V238" s="89"/>
      <c r="W238" s="89"/>
      <c r="X238" s="89"/>
    </row>
    <row r="239" spans="1:24" ht="15" customHeight="1" x14ac:dyDescent="0.3">
      <c r="A239" s="27">
        <v>236</v>
      </c>
      <c r="B239" s="27"/>
      <c r="C239" s="49"/>
      <c r="D239" s="17"/>
      <c r="E239" s="17"/>
      <c r="F239" s="27"/>
      <c r="G239" s="27"/>
      <c r="H239" s="27"/>
      <c r="I239" s="27"/>
      <c r="J239" s="27"/>
      <c r="K239" s="27"/>
      <c r="L239" s="27"/>
      <c r="M239" s="27"/>
      <c r="N239" s="27"/>
      <c r="O239" s="27"/>
      <c r="P239" s="27"/>
      <c r="Q239" s="27"/>
      <c r="R239" s="27"/>
      <c r="S239" s="32">
        <v>0</v>
      </c>
      <c r="T239" s="89"/>
      <c r="U239" s="89"/>
      <c r="V239" s="89"/>
      <c r="W239" s="89"/>
      <c r="X239" s="89"/>
    </row>
    <row r="240" spans="1:24" ht="15" customHeight="1" x14ac:dyDescent="0.3">
      <c r="A240" s="27">
        <v>237</v>
      </c>
      <c r="B240" s="27"/>
      <c r="C240" s="49"/>
      <c r="D240" s="17"/>
      <c r="E240" s="17"/>
      <c r="F240" s="27"/>
      <c r="G240" s="27"/>
      <c r="H240" s="27"/>
      <c r="I240" s="27"/>
      <c r="J240" s="27"/>
      <c r="K240" s="27"/>
      <c r="L240" s="27"/>
      <c r="M240" s="27"/>
      <c r="N240" s="27"/>
      <c r="O240" s="27"/>
      <c r="P240" s="27"/>
      <c r="Q240" s="27"/>
      <c r="R240" s="27"/>
      <c r="S240" s="32">
        <v>0</v>
      </c>
      <c r="T240" s="89"/>
      <c r="U240" s="89"/>
      <c r="V240" s="89"/>
      <c r="W240" s="89"/>
      <c r="X240" s="89"/>
    </row>
    <row r="241" spans="1:24" ht="15" customHeight="1" x14ac:dyDescent="0.3">
      <c r="A241" s="27">
        <v>238</v>
      </c>
      <c r="B241" s="27"/>
      <c r="C241" s="49"/>
      <c r="D241" s="17"/>
      <c r="E241" s="17"/>
      <c r="F241" s="27"/>
      <c r="G241" s="27"/>
      <c r="H241" s="27"/>
      <c r="I241" s="27"/>
      <c r="J241" s="27"/>
      <c r="K241" s="27"/>
      <c r="L241" s="27"/>
      <c r="M241" s="27"/>
      <c r="N241" s="27"/>
      <c r="O241" s="27"/>
      <c r="P241" s="27"/>
      <c r="Q241" s="27"/>
      <c r="R241" s="27"/>
      <c r="S241" s="32">
        <v>0</v>
      </c>
      <c r="T241" s="89"/>
      <c r="U241" s="89"/>
      <c r="V241" s="89"/>
      <c r="W241" s="89"/>
      <c r="X241" s="89"/>
    </row>
    <row r="242" spans="1:24" ht="15" customHeight="1" x14ac:dyDescent="0.3">
      <c r="A242" s="27">
        <v>239</v>
      </c>
      <c r="B242" s="27"/>
      <c r="C242" s="49"/>
      <c r="D242" s="17"/>
      <c r="E242" s="17"/>
      <c r="F242" s="27"/>
      <c r="G242" s="27"/>
      <c r="H242" s="27"/>
      <c r="I242" s="27"/>
      <c r="J242" s="27"/>
      <c r="K242" s="27"/>
      <c r="L242" s="27"/>
      <c r="M242" s="27"/>
      <c r="N242" s="27"/>
      <c r="O242" s="27"/>
      <c r="P242" s="27"/>
      <c r="Q242" s="27"/>
      <c r="R242" s="27"/>
      <c r="S242" s="32">
        <v>0</v>
      </c>
      <c r="T242" s="89"/>
      <c r="U242" s="89"/>
      <c r="V242" s="89"/>
      <c r="W242" s="89"/>
      <c r="X242" s="89"/>
    </row>
    <row r="243" spans="1:24" ht="15" customHeight="1" x14ac:dyDescent="0.3">
      <c r="A243" s="27">
        <v>240</v>
      </c>
      <c r="B243" s="27"/>
      <c r="C243" s="49"/>
      <c r="D243" s="17"/>
      <c r="E243" s="17"/>
      <c r="F243" s="27"/>
      <c r="G243" s="27"/>
      <c r="H243" s="27"/>
      <c r="I243" s="27"/>
      <c r="J243" s="27"/>
      <c r="K243" s="27"/>
      <c r="L243" s="27"/>
      <c r="M243" s="27"/>
      <c r="N243" s="27"/>
      <c r="O243" s="27"/>
      <c r="P243" s="27"/>
      <c r="Q243" s="27"/>
      <c r="R243" s="27"/>
      <c r="S243" s="32">
        <v>0</v>
      </c>
      <c r="T243" s="89"/>
      <c r="U243" s="89"/>
      <c r="V243" s="89"/>
      <c r="W243" s="89"/>
      <c r="X243" s="89"/>
    </row>
    <row r="244" spans="1:24" ht="15" customHeight="1" x14ac:dyDescent="0.3">
      <c r="A244" s="27">
        <v>241</v>
      </c>
      <c r="B244" s="27"/>
      <c r="C244" s="49"/>
      <c r="D244" s="17"/>
      <c r="E244" s="17"/>
      <c r="F244" s="27"/>
      <c r="G244" s="27"/>
      <c r="H244" s="27"/>
      <c r="I244" s="27"/>
      <c r="J244" s="27"/>
      <c r="K244" s="27"/>
      <c r="L244" s="27"/>
      <c r="M244" s="27"/>
      <c r="N244" s="27"/>
      <c r="O244" s="27"/>
      <c r="P244" s="27"/>
      <c r="Q244" s="27"/>
      <c r="R244" s="27"/>
      <c r="S244" s="32">
        <v>0</v>
      </c>
      <c r="T244" s="89"/>
      <c r="U244" s="89"/>
      <c r="V244" s="89"/>
      <c r="W244" s="89"/>
      <c r="X244" s="89"/>
    </row>
    <row r="245" spans="1:24" ht="15" customHeight="1" x14ac:dyDescent="0.3">
      <c r="A245" s="27">
        <v>242</v>
      </c>
      <c r="B245" s="27"/>
      <c r="C245" s="49"/>
      <c r="D245" s="17"/>
      <c r="E245" s="17"/>
      <c r="F245" s="27"/>
      <c r="G245" s="27"/>
      <c r="H245" s="27"/>
      <c r="I245" s="27"/>
      <c r="J245" s="27"/>
      <c r="K245" s="27"/>
      <c r="L245" s="27"/>
      <c r="M245" s="27"/>
      <c r="N245" s="27"/>
      <c r="O245" s="27"/>
      <c r="P245" s="27"/>
      <c r="Q245" s="27"/>
      <c r="R245" s="27"/>
      <c r="S245" s="32">
        <v>0</v>
      </c>
      <c r="T245" s="89"/>
      <c r="U245" s="89"/>
      <c r="V245" s="89"/>
      <c r="W245" s="89"/>
      <c r="X245" s="89"/>
    </row>
    <row r="246" spans="1:24" ht="15" customHeight="1" x14ac:dyDescent="0.3">
      <c r="A246" s="27">
        <v>243</v>
      </c>
      <c r="B246" s="27"/>
      <c r="C246" s="49"/>
      <c r="D246" s="17"/>
      <c r="E246" s="17"/>
      <c r="F246" s="27"/>
      <c r="G246" s="27"/>
      <c r="H246" s="27"/>
      <c r="I246" s="27"/>
      <c r="J246" s="27"/>
      <c r="K246" s="27"/>
      <c r="L246" s="27"/>
      <c r="M246" s="27"/>
      <c r="N246" s="27"/>
      <c r="O246" s="27"/>
      <c r="P246" s="27"/>
      <c r="Q246" s="27"/>
      <c r="R246" s="27"/>
      <c r="S246" s="32">
        <v>0</v>
      </c>
      <c r="T246" s="89"/>
      <c r="U246" s="89"/>
      <c r="V246" s="89"/>
      <c r="W246" s="89"/>
      <c r="X246" s="89"/>
    </row>
    <row r="247" spans="1:24" ht="15" customHeight="1" x14ac:dyDescent="0.3">
      <c r="A247" s="27">
        <v>244</v>
      </c>
      <c r="B247" s="27"/>
      <c r="C247" s="49"/>
      <c r="D247" s="17"/>
      <c r="E247" s="17"/>
      <c r="F247" s="27"/>
      <c r="G247" s="27"/>
      <c r="H247" s="27"/>
      <c r="I247" s="27"/>
      <c r="J247" s="27"/>
      <c r="K247" s="27"/>
      <c r="L247" s="27"/>
      <c r="M247" s="27"/>
      <c r="N247" s="27"/>
      <c r="O247" s="27"/>
      <c r="P247" s="27"/>
      <c r="Q247" s="27"/>
      <c r="R247" s="27"/>
      <c r="S247" s="32">
        <v>0</v>
      </c>
      <c r="T247" s="89"/>
      <c r="U247" s="89"/>
      <c r="V247" s="89"/>
      <c r="W247" s="89"/>
      <c r="X247" s="89"/>
    </row>
    <row r="248" spans="1:24" ht="15" customHeight="1" x14ac:dyDescent="0.3">
      <c r="A248" s="27">
        <v>245</v>
      </c>
      <c r="B248" s="27"/>
      <c r="C248" s="49"/>
      <c r="D248" s="17"/>
      <c r="E248" s="17"/>
      <c r="F248" s="27"/>
      <c r="G248" s="27"/>
      <c r="H248" s="27"/>
      <c r="I248" s="27"/>
      <c r="J248" s="27"/>
      <c r="K248" s="27"/>
      <c r="L248" s="27"/>
      <c r="M248" s="27"/>
      <c r="N248" s="27"/>
      <c r="O248" s="27"/>
      <c r="P248" s="27"/>
      <c r="Q248" s="27"/>
      <c r="R248" s="27"/>
      <c r="S248" s="32">
        <v>0</v>
      </c>
      <c r="T248" s="89"/>
      <c r="U248" s="89"/>
      <c r="V248" s="89"/>
      <c r="W248" s="89"/>
      <c r="X248" s="89"/>
    </row>
    <row r="249" spans="1:24" ht="15" customHeight="1" x14ac:dyDescent="0.3">
      <c r="A249" s="27">
        <v>246</v>
      </c>
      <c r="B249" s="27"/>
      <c r="C249" s="49"/>
      <c r="D249" s="17"/>
      <c r="E249" s="17"/>
      <c r="F249" s="27"/>
      <c r="G249" s="27"/>
      <c r="H249" s="27"/>
      <c r="I249" s="27"/>
      <c r="J249" s="27"/>
      <c r="K249" s="27"/>
      <c r="L249" s="27"/>
      <c r="M249" s="27"/>
      <c r="N249" s="27"/>
      <c r="O249" s="27"/>
      <c r="P249" s="27"/>
      <c r="Q249" s="27"/>
      <c r="R249" s="27"/>
      <c r="S249" s="27">
        <v>0</v>
      </c>
      <c r="T249" s="89"/>
      <c r="U249" s="89"/>
      <c r="V249" s="89"/>
      <c r="W249" s="89"/>
      <c r="X249" s="89"/>
    </row>
    <row r="250" spans="1:24" ht="15" customHeight="1" x14ac:dyDescent="0.3">
      <c r="A250" s="27">
        <v>247</v>
      </c>
      <c r="B250" s="27"/>
      <c r="C250" s="49"/>
      <c r="D250" s="17"/>
      <c r="E250" s="17"/>
      <c r="F250" s="27"/>
      <c r="G250" s="27"/>
      <c r="H250" s="27"/>
      <c r="I250" s="27"/>
      <c r="J250" s="27"/>
      <c r="K250" s="27"/>
      <c r="L250" s="27"/>
      <c r="M250" s="27"/>
      <c r="N250" s="27"/>
      <c r="O250" s="27"/>
      <c r="P250" s="27"/>
      <c r="Q250" s="27"/>
      <c r="R250" s="27"/>
      <c r="S250" s="27">
        <v>0</v>
      </c>
      <c r="T250" s="89"/>
      <c r="U250" s="89"/>
      <c r="V250" s="89"/>
      <c r="W250" s="89"/>
      <c r="X250" s="89"/>
    </row>
    <row r="251" spans="1:24" ht="15" customHeight="1" x14ac:dyDescent="0.3">
      <c r="A251" s="27">
        <v>248</v>
      </c>
      <c r="B251" s="27"/>
      <c r="C251" s="49"/>
      <c r="D251" s="17"/>
      <c r="E251" s="17"/>
      <c r="F251" s="27"/>
      <c r="G251" s="27"/>
      <c r="H251" s="27"/>
      <c r="I251" s="27"/>
      <c r="J251" s="27"/>
      <c r="K251" s="27"/>
      <c r="L251" s="27"/>
      <c r="M251" s="27"/>
      <c r="N251" s="27"/>
      <c r="O251" s="27"/>
      <c r="P251" s="27"/>
      <c r="Q251" s="27"/>
      <c r="R251" s="27"/>
      <c r="S251" s="27">
        <v>0</v>
      </c>
      <c r="T251" s="89"/>
      <c r="U251" s="89"/>
      <c r="V251" s="89"/>
      <c r="W251" s="89"/>
      <c r="X251" s="89"/>
    </row>
    <row r="252" spans="1:24" ht="15" customHeight="1" x14ac:dyDescent="0.3">
      <c r="A252" s="27">
        <v>249</v>
      </c>
      <c r="B252" s="27"/>
      <c r="C252" s="49"/>
      <c r="D252" s="17"/>
      <c r="E252" s="17"/>
      <c r="F252" s="27"/>
      <c r="G252" s="27"/>
      <c r="H252" s="27"/>
      <c r="I252" s="27"/>
      <c r="J252" s="27"/>
      <c r="K252" s="27"/>
      <c r="L252" s="27"/>
      <c r="M252" s="27"/>
      <c r="N252" s="27"/>
      <c r="O252" s="27"/>
      <c r="P252" s="27"/>
      <c r="Q252" s="27"/>
      <c r="R252" s="27"/>
      <c r="S252" s="27">
        <v>0</v>
      </c>
      <c r="T252" s="89"/>
      <c r="U252" s="89"/>
      <c r="V252" s="89"/>
      <c r="W252" s="89"/>
      <c r="X252" s="89"/>
    </row>
    <row r="253" spans="1:24" ht="15" customHeight="1" x14ac:dyDescent="0.3">
      <c r="A253" s="27">
        <v>250</v>
      </c>
      <c r="B253" s="27"/>
      <c r="C253" s="49"/>
      <c r="D253" s="17"/>
      <c r="E253" s="17"/>
      <c r="F253" s="27"/>
      <c r="G253" s="27"/>
      <c r="H253" s="27"/>
      <c r="I253" s="27"/>
      <c r="J253" s="27"/>
      <c r="K253" s="27"/>
      <c r="L253" s="27"/>
      <c r="M253" s="27"/>
      <c r="N253" s="27"/>
      <c r="O253" s="27"/>
      <c r="P253" s="27"/>
      <c r="Q253" s="27"/>
      <c r="R253" s="27"/>
      <c r="S253" s="27">
        <v>0</v>
      </c>
      <c r="T253" s="89"/>
      <c r="U253" s="89"/>
      <c r="V253" s="89"/>
      <c r="W253" s="89"/>
      <c r="X253" s="89"/>
    </row>
    <row r="254" spans="1:24" x14ac:dyDescent="0.3">
      <c r="D254" s="47"/>
      <c r="E254" s="47"/>
      <c r="F254" s="47"/>
      <c r="G254" s="47"/>
      <c r="H254" s="47"/>
      <c r="I254" s="47"/>
      <c r="J254" s="47"/>
      <c r="K254" s="47"/>
    </row>
  </sheetData>
  <autoFilter ref="A3:DQ253" xr:uid="{00000000-0009-0000-0000-000000000000}"/>
  <sortState xmlns:xlrd2="http://schemas.microsoft.com/office/spreadsheetml/2017/richdata2" ref="D4:L58">
    <sortCondition ref="D4:D58"/>
    <sortCondition ref="F4:F58"/>
  </sortState>
  <mergeCells count="20">
    <mergeCell ref="X2:X3"/>
    <mergeCell ref="W2:W3"/>
    <mergeCell ref="C2:C3"/>
    <mergeCell ref="T2:T3"/>
    <mergeCell ref="V2:V3"/>
    <mergeCell ref="U2:U3"/>
    <mergeCell ref="A1:S1"/>
    <mergeCell ref="A2:A3"/>
    <mergeCell ref="B2:B3"/>
    <mergeCell ref="K2:K3"/>
    <mergeCell ref="S2:S3"/>
    <mergeCell ref="M2:R2"/>
    <mergeCell ref="D2:D3"/>
    <mergeCell ref="E2:E3"/>
    <mergeCell ref="F2:F3"/>
    <mergeCell ref="G2:G3"/>
    <mergeCell ref="H2:H3"/>
    <mergeCell ref="I2:I3"/>
    <mergeCell ref="J2:J3"/>
    <mergeCell ref="L2:L3"/>
  </mergeCells>
  <conditionalFormatting sqref="E13:E15">
    <cfRule type="duplicateValues" dxfId="135" priority="9"/>
    <cfRule type="duplicateValues" dxfId="134" priority="10"/>
  </conditionalFormatting>
  <conditionalFormatting sqref="E18">
    <cfRule type="duplicateValues" dxfId="133" priority="4"/>
  </conditionalFormatting>
  <conditionalFormatting sqref="E24">
    <cfRule type="duplicateValues" dxfId="132" priority="3"/>
  </conditionalFormatting>
  <conditionalFormatting sqref="E38">
    <cfRule type="duplicateValues" dxfId="131" priority="5"/>
    <cfRule type="duplicateValues" dxfId="130" priority="6"/>
  </conditionalFormatting>
  <conditionalFormatting sqref="E42">
    <cfRule type="duplicateValues" dxfId="129" priority="1"/>
    <cfRule type="duplicateValues" dxfId="128" priority="2"/>
  </conditionalFormatting>
  <conditionalFormatting sqref="E56 E43:E45 E19:E23 E39:E41 E25:E37 E16:E17">
    <cfRule type="duplicateValues" dxfId="127" priority="7"/>
    <cfRule type="duplicateValues" dxfId="126" priority="8"/>
  </conditionalFormatting>
  <conditionalFormatting sqref="S2:S1048576">
    <cfRule type="cellIs" dxfId="125" priority="82" operator="equal">
      <formula>0</formula>
    </cfRule>
  </conditionalFormatting>
  <pageMargins left="0.7" right="0.7" top="1.223125" bottom="1.3478125000000001" header="0.3" footer="0.3"/>
  <pageSetup scale="50" orientation="portrait" r:id="rId1"/>
  <headerFooter>
    <oddHeader>&amp;C&amp;G</oddHeader>
    <oddFooter>&amp;C&amp;G</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tabColor theme="7" tint="0.39997558519241921"/>
  </sheetPr>
  <dimension ref="A1:KJ397"/>
  <sheetViews>
    <sheetView topLeftCell="A5" zoomScale="110" zoomScaleNormal="110" workbookViewId="0">
      <pane xSplit="26" ySplit="15" topLeftCell="AS53" activePane="bottomRight" state="frozen"/>
      <selection activeCell="A5" sqref="A5"/>
      <selection pane="topRight" activeCell="AA5" sqref="AA5"/>
      <selection pane="bottomLeft" activeCell="A20" sqref="A20"/>
      <selection pane="bottomRight" activeCell="AV64" sqref="AV64"/>
    </sheetView>
  </sheetViews>
  <sheetFormatPr baseColWidth="10" defaultColWidth="10.6640625" defaultRowHeight="14.4" x14ac:dyDescent="0.3"/>
  <cols>
    <col min="1" max="1" width="3.6640625" bestFit="1" customWidth="1"/>
    <col min="2" max="2" width="11.44140625" style="163" customWidth="1"/>
    <col min="3" max="3" width="14.33203125" customWidth="1"/>
    <col min="4" max="4" width="8" bestFit="1" customWidth="1"/>
    <col min="5" max="5" width="14.88671875" style="31" bestFit="1" customWidth="1"/>
    <col min="6" max="6" width="40.6640625" customWidth="1"/>
    <col min="7" max="7" width="15.109375" customWidth="1"/>
    <col min="8" max="8" width="37.33203125" hidden="1" customWidth="1"/>
    <col min="9" max="9" width="11.88671875" style="31" hidden="1" customWidth="1"/>
    <col min="10" max="10" width="22.88671875" hidden="1" customWidth="1"/>
    <col min="11" max="11" width="27.44140625" hidden="1" customWidth="1"/>
    <col min="12" max="12" width="22.5546875" hidden="1" customWidth="1"/>
    <col min="13" max="13" width="23.6640625" hidden="1" customWidth="1"/>
    <col min="14" max="14" width="66.6640625" hidden="1" customWidth="1"/>
    <col min="15" max="15" width="13.33203125" hidden="1" customWidth="1"/>
    <col min="16" max="16" width="18" hidden="1" customWidth="1"/>
    <col min="17" max="17" width="55.33203125" hidden="1" customWidth="1"/>
    <col min="18" max="18" width="7.6640625" hidden="1" customWidth="1"/>
    <col min="19" max="19" width="24.109375" hidden="1" customWidth="1"/>
    <col min="20" max="20" width="23.44140625" hidden="1" customWidth="1"/>
    <col min="21" max="21" width="0.33203125" hidden="1" customWidth="1"/>
    <col min="22" max="22" width="22.44140625" hidden="1" customWidth="1"/>
    <col min="23" max="23" width="12.5546875" hidden="1" customWidth="1"/>
    <col min="24" max="24" width="4.6640625" customWidth="1"/>
    <col min="25" max="25" width="3.5546875" customWidth="1"/>
    <col min="26" max="26" width="4.44140625" customWidth="1"/>
    <col min="27" max="27" width="6.5546875" customWidth="1"/>
    <col min="28" max="28" width="16" customWidth="1"/>
    <col min="29" max="29" width="18" customWidth="1"/>
    <col min="30" max="30" width="18.109375" customWidth="1"/>
    <col min="31" max="31" width="17.5546875" customWidth="1"/>
    <col min="32" max="32" width="17.6640625" customWidth="1"/>
    <col min="33" max="33" width="15.5546875" customWidth="1"/>
    <col min="34" max="34" width="16" customWidth="1"/>
    <col min="35" max="36" width="16.109375" customWidth="1"/>
    <col min="37" max="37" width="16.5546875" customWidth="1"/>
    <col min="38" max="38" width="16" customWidth="1"/>
    <col min="39" max="39" width="15.88671875" customWidth="1"/>
    <col min="40" max="40" width="15.5546875" customWidth="1"/>
    <col min="41" max="41" width="16.33203125" customWidth="1"/>
    <col min="42" max="43" width="16.109375" customWidth="1"/>
    <col min="44" max="45" width="16.5546875" customWidth="1"/>
    <col min="46" max="46" width="15.88671875" customWidth="1"/>
    <col min="47" max="48" width="16" customWidth="1"/>
    <col min="49" max="49" width="15.5546875" customWidth="1"/>
    <col min="50" max="51" width="15.44140625" customWidth="1"/>
    <col min="52" max="52" width="15.6640625" customWidth="1"/>
    <col min="53" max="54" width="15.5546875" customWidth="1"/>
    <col min="55" max="55" width="15.6640625" customWidth="1"/>
    <col min="56" max="56" width="15.5546875" customWidth="1"/>
    <col min="57" max="57" width="15.88671875" customWidth="1"/>
    <col min="58" max="59" width="15.6640625" customWidth="1"/>
    <col min="60" max="60" width="16" customWidth="1"/>
    <col min="61" max="61" width="16.109375" customWidth="1"/>
    <col min="62" max="62" width="15.88671875" customWidth="1"/>
    <col min="63" max="63" width="15.6640625" customWidth="1"/>
    <col min="64" max="64" width="15.5546875" customWidth="1"/>
    <col min="65" max="65" width="15.33203125" customWidth="1"/>
    <col min="66" max="66" width="15.5546875" customWidth="1"/>
    <col min="67" max="67" width="16" style="271" hidden="1" customWidth="1"/>
    <col min="68" max="68" width="16" customWidth="1"/>
    <col min="69" max="70" width="16.33203125" customWidth="1"/>
    <col min="71" max="71" width="16.109375" customWidth="1"/>
    <col min="72" max="73" width="16.33203125" customWidth="1"/>
    <col min="74" max="75" width="16.109375" customWidth="1"/>
    <col min="76" max="76" width="15.44140625" customWidth="1"/>
    <col min="77" max="77" width="15.33203125" customWidth="1"/>
    <col min="78" max="78" width="15.109375" customWidth="1"/>
    <col min="79" max="79" width="15.33203125" customWidth="1"/>
    <col min="80" max="80" width="15.5546875" customWidth="1"/>
    <col min="81" max="81" width="16.5546875" customWidth="1"/>
    <col min="82" max="82" width="16.88671875" customWidth="1"/>
    <col min="83" max="83" width="14.6640625" customWidth="1"/>
    <col min="84" max="84" width="14.5546875" customWidth="1"/>
    <col min="85" max="85" width="14" customWidth="1"/>
    <col min="86" max="86" width="13.6640625" customWidth="1"/>
    <col min="87" max="87" width="13.44140625" customWidth="1"/>
    <col min="88" max="88" width="16.109375" customWidth="1"/>
    <col min="89" max="89" width="18.5546875" customWidth="1"/>
    <col min="90" max="90" width="16.33203125" customWidth="1"/>
    <col min="91" max="91" width="15.88671875" customWidth="1"/>
    <col min="92" max="92" width="14.6640625" customWidth="1"/>
    <col min="93" max="93" width="14.88671875" customWidth="1"/>
    <col min="94" max="94" width="14.6640625" customWidth="1"/>
    <col min="95" max="95" width="14.109375" customWidth="1"/>
    <col min="96" max="96" width="12.5546875" customWidth="1"/>
    <col min="97" max="97" width="16.5546875" customWidth="1"/>
    <col min="98" max="98" width="15.33203125" customWidth="1"/>
    <col min="99" max="99" width="17.88671875" customWidth="1"/>
    <col min="100" max="225" width="17.6640625" customWidth="1"/>
    <col min="226" max="231" width="17.6640625" style="30" customWidth="1"/>
    <col min="232" max="250" width="17.6640625" customWidth="1"/>
    <col min="251" max="251" width="17.6640625" style="30" customWidth="1"/>
    <col min="252" max="278" width="17.6640625" customWidth="1"/>
  </cols>
  <sheetData>
    <row r="1" spans="1:296" ht="27.75" hidden="1" customHeight="1" x14ac:dyDescent="0.6">
      <c r="O1" s="302"/>
      <c r="P1" s="302"/>
      <c r="Q1" s="302"/>
      <c r="R1" s="302"/>
      <c r="S1" s="302"/>
      <c r="T1" s="302"/>
      <c r="U1" s="302"/>
      <c r="V1" s="302"/>
      <c r="W1" s="302"/>
      <c r="X1" s="302"/>
      <c r="Y1" s="302"/>
      <c r="Z1" s="302"/>
      <c r="AA1" s="302"/>
      <c r="AB1" s="302"/>
    </row>
    <row r="2" spans="1:296" s="42" customFormat="1" ht="14.4" hidden="1" customHeight="1" x14ac:dyDescent="0.3">
      <c r="A2" s="36"/>
      <c r="B2" s="164" t="s">
        <v>112</v>
      </c>
      <c r="C2" s="38" t="s">
        <v>101</v>
      </c>
      <c r="D2" s="39">
        <v>7</v>
      </c>
      <c r="E2" s="114" t="s">
        <v>104</v>
      </c>
      <c r="F2" s="39" t="s">
        <v>105</v>
      </c>
      <c r="G2" s="39"/>
      <c r="H2" s="39"/>
      <c r="I2" s="29" t="s">
        <v>83</v>
      </c>
      <c r="J2" s="29"/>
      <c r="K2" s="25"/>
      <c r="L2" s="26">
        <v>2464760634</v>
      </c>
      <c r="M2" s="26"/>
      <c r="N2" s="26" t="s">
        <v>111</v>
      </c>
      <c r="O2" s="25">
        <v>23</v>
      </c>
      <c r="P2" s="26"/>
      <c r="Q2" s="25" t="s">
        <v>110</v>
      </c>
      <c r="R2" s="25">
        <v>90160</v>
      </c>
      <c r="S2" s="24" t="s">
        <v>103</v>
      </c>
      <c r="T2" s="23" t="s">
        <v>49</v>
      </c>
      <c r="U2" s="23"/>
      <c r="V2" s="23"/>
      <c r="W2" s="23"/>
      <c r="X2" s="37">
        <v>6</v>
      </c>
      <c r="Y2" s="36">
        <v>6</v>
      </c>
      <c r="Z2" s="36">
        <v>0</v>
      </c>
      <c r="AA2" s="36">
        <v>0</v>
      </c>
      <c r="AB2" s="36" t="s">
        <v>106</v>
      </c>
      <c r="AC2" s="40"/>
      <c r="AD2" s="40"/>
      <c r="AE2" s="40"/>
      <c r="AF2" s="40"/>
      <c r="AG2" s="40"/>
      <c r="AH2" s="40"/>
      <c r="AI2" s="40"/>
      <c r="AJ2" s="40"/>
      <c r="AK2" s="40"/>
      <c r="AL2" s="40"/>
      <c r="AM2" s="40"/>
      <c r="AN2" s="40"/>
      <c r="AO2" s="40"/>
      <c r="AP2" s="40"/>
      <c r="AQ2" s="40"/>
      <c r="AR2" s="40"/>
      <c r="AS2" s="31"/>
      <c r="AT2" s="40"/>
      <c r="AU2" s="40"/>
      <c r="AV2" s="40"/>
      <c r="AW2" s="40"/>
      <c r="AX2" s="40"/>
      <c r="AY2" s="40"/>
      <c r="AZ2" s="40"/>
      <c r="BA2" s="40"/>
      <c r="BB2" s="40"/>
      <c r="BC2" s="40"/>
      <c r="BD2" s="40"/>
      <c r="BE2" s="40"/>
      <c r="BF2" s="40"/>
      <c r="BG2" s="40"/>
      <c r="BH2" s="40"/>
      <c r="BI2" s="40" t="s">
        <v>81</v>
      </c>
      <c r="BJ2" s="40"/>
      <c r="BK2" s="40"/>
      <c r="BL2" s="40"/>
      <c r="BM2" s="40" t="s">
        <v>81</v>
      </c>
      <c r="BN2" s="40" t="s">
        <v>81</v>
      </c>
      <c r="BO2" s="272" t="s">
        <v>81</v>
      </c>
      <c r="BP2" s="40"/>
      <c r="BQ2" s="40" t="s">
        <v>81</v>
      </c>
      <c r="BR2" s="40"/>
      <c r="BS2" s="40"/>
      <c r="BT2" s="40" t="s">
        <v>81</v>
      </c>
      <c r="BU2" s="40"/>
      <c r="BV2" s="40"/>
      <c r="BW2" s="40"/>
      <c r="BX2" s="40"/>
      <c r="BY2" s="40"/>
      <c r="BZ2" s="40"/>
      <c r="CA2" s="40"/>
      <c r="CB2" s="40"/>
      <c r="CC2" s="40"/>
      <c r="CD2" s="40"/>
      <c r="CE2" s="40"/>
      <c r="CF2" s="40"/>
      <c r="CG2" s="40"/>
      <c r="CH2" s="40"/>
      <c r="CI2" s="40"/>
      <c r="CJ2" s="40"/>
      <c r="CK2" s="40"/>
      <c r="CL2" s="40"/>
      <c r="CM2" s="40"/>
      <c r="CN2" s="40"/>
      <c r="CO2" s="40"/>
      <c r="CP2" s="40"/>
      <c r="CQ2" s="40"/>
      <c r="CR2" s="40"/>
      <c r="CS2" s="157"/>
      <c r="CT2" s="157"/>
      <c r="CU2" s="40"/>
      <c r="CV2" s="157"/>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40"/>
      <c r="EM2" s="40"/>
      <c r="EN2" s="40"/>
      <c r="EO2" s="40"/>
      <c r="EP2" s="40"/>
      <c r="EQ2" s="40"/>
      <c r="ER2" s="40"/>
      <c r="ES2" s="40"/>
      <c r="ET2" s="40"/>
      <c r="EU2" s="40"/>
      <c r="EV2" s="40"/>
      <c r="EW2" s="40"/>
      <c r="EX2" s="40"/>
      <c r="EY2" s="40"/>
      <c r="EZ2" s="40"/>
      <c r="FA2" s="40"/>
      <c r="FB2" s="40"/>
      <c r="FC2" s="40"/>
      <c r="FD2" s="40"/>
      <c r="FE2" s="40"/>
      <c r="FF2" s="40"/>
      <c r="FG2" s="40"/>
      <c r="FH2" s="40"/>
      <c r="FI2" s="40"/>
      <c r="FJ2" s="40"/>
      <c r="FK2" s="40"/>
      <c r="FL2" s="40"/>
      <c r="FM2" s="40"/>
      <c r="FN2" s="40"/>
      <c r="FO2" s="40"/>
      <c r="FP2" s="40"/>
      <c r="FQ2" s="40"/>
      <c r="FR2" s="40"/>
      <c r="FS2" s="40"/>
      <c r="FT2" s="40"/>
      <c r="FU2" s="40"/>
      <c r="FV2" s="40"/>
      <c r="FW2" s="40"/>
      <c r="FX2" s="40"/>
      <c r="FY2" s="40"/>
      <c r="FZ2" s="40"/>
      <c r="GA2" s="40"/>
      <c r="GB2" s="40"/>
      <c r="GC2" s="40"/>
      <c r="GD2" s="40"/>
      <c r="GE2" s="40"/>
      <c r="GF2" s="40"/>
      <c r="GG2" s="40"/>
      <c r="GH2" s="40"/>
      <c r="GI2" s="40"/>
      <c r="GJ2" s="40"/>
      <c r="GK2" s="40"/>
      <c r="GL2" s="40"/>
      <c r="GM2" s="40"/>
      <c r="GN2" s="40"/>
      <c r="GO2" s="40"/>
      <c r="GP2" s="40"/>
      <c r="GQ2" s="40"/>
      <c r="GR2" s="40"/>
      <c r="GS2" s="40"/>
      <c r="GT2" s="40"/>
      <c r="GU2" s="40"/>
      <c r="GV2" s="40"/>
      <c r="GW2" s="40"/>
      <c r="GX2" s="40"/>
      <c r="GY2" s="40"/>
      <c r="GZ2" s="40"/>
      <c r="HA2" s="40"/>
      <c r="HB2" s="40"/>
      <c r="HC2" s="40"/>
      <c r="HD2" s="40"/>
      <c r="HE2" s="40"/>
      <c r="HF2" s="40"/>
      <c r="HG2" s="40"/>
      <c r="HH2" s="40"/>
      <c r="HI2" s="40"/>
      <c r="HJ2" s="40"/>
      <c r="HK2" s="40"/>
      <c r="HL2" s="40"/>
      <c r="HM2" s="40"/>
      <c r="HN2" s="40"/>
      <c r="HO2" s="40"/>
      <c r="HP2" s="40"/>
      <c r="HQ2" s="40"/>
      <c r="HR2" s="40"/>
      <c r="HS2" s="40"/>
      <c r="HT2" s="40"/>
      <c r="HU2" s="40"/>
      <c r="HV2" s="40"/>
      <c r="HW2" s="40"/>
      <c r="HX2" s="40"/>
      <c r="HY2" s="40"/>
      <c r="HZ2" s="40"/>
      <c r="IA2" s="40"/>
      <c r="IB2" s="40"/>
      <c r="IC2" s="40"/>
      <c r="ID2" s="40"/>
      <c r="IE2" s="40"/>
      <c r="IF2" s="40"/>
      <c r="IG2" s="40"/>
      <c r="IH2" s="40"/>
      <c r="II2" s="40"/>
      <c r="IJ2" s="40"/>
      <c r="IK2" s="40"/>
      <c r="IL2" s="40"/>
      <c r="IM2" s="40"/>
      <c r="IN2" s="40"/>
      <c r="IO2" s="40"/>
      <c r="IP2" s="40"/>
      <c r="IQ2" s="40"/>
      <c r="IR2" s="40"/>
      <c r="IS2" s="40"/>
      <c r="IT2" s="40"/>
      <c r="IU2" s="40"/>
      <c r="IV2" s="40"/>
      <c r="IW2" s="40"/>
      <c r="IX2" s="40"/>
      <c r="IY2" s="40"/>
      <c r="IZ2" s="40"/>
      <c r="JA2" s="40"/>
      <c r="JB2" s="40"/>
      <c r="JC2" s="40"/>
      <c r="JD2" s="40"/>
      <c r="JE2" s="40"/>
      <c r="JF2" s="40"/>
      <c r="JG2" s="40"/>
      <c r="JH2" s="40"/>
      <c r="JI2" s="41"/>
      <c r="JJ2" s="40"/>
      <c r="JK2" s="40"/>
      <c r="JL2" s="40"/>
      <c r="JM2" s="40"/>
      <c r="JN2" s="40"/>
      <c r="JO2" s="40"/>
      <c r="JP2" s="40"/>
      <c r="JQ2" s="40"/>
      <c r="JR2" s="40"/>
    </row>
    <row r="3" spans="1:296" ht="28.5" hidden="1" customHeight="1" x14ac:dyDescent="0.3">
      <c r="I3" s="28"/>
      <c r="J3" s="28"/>
      <c r="AA3" s="45">
        <f>SUM(AD3:XFD3)</f>
        <v>26</v>
      </c>
      <c r="AB3" s="17" t="s">
        <v>98</v>
      </c>
      <c r="AC3" s="44"/>
      <c r="AD3" s="44" t="str">
        <f t="shared" ref="AD3:CO3" si="0">IF(AD2="O",AD12,IF(AD2="R",AD12,IF(AD2="E",AD12,IF(AD2="G-O",AD12,IF(AD2="G-R",AD12,IF(AD2="S",AD12,""))))))</f>
        <v/>
      </c>
      <c r="AE3" s="17" t="str">
        <f t="shared" si="0"/>
        <v/>
      </c>
      <c r="AF3" s="17" t="str">
        <f t="shared" si="0"/>
        <v/>
      </c>
      <c r="AG3" s="17" t="str">
        <f t="shared" si="0"/>
        <v/>
      </c>
      <c r="AH3" s="17" t="str">
        <f t="shared" si="0"/>
        <v/>
      </c>
      <c r="AI3" s="17" t="str">
        <f t="shared" si="0"/>
        <v/>
      </c>
      <c r="AJ3" s="17" t="str">
        <f t="shared" si="0"/>
        <v/>
      </c>
      <c r="AK3" s="17" t="str">
        <f t="shared" si="0"/>
        <v/>
      </c>
      <c r="AL3" s="17" t="str">
        <f t="shared" si="0"/>
        <v/>
      </c>
      <c r="AM3" s="17" t="str">
        <f t="shared" si="0"/>
        <v/>
      </c>
      <c r="AN3" s="17" t="str">
        <f t="shared" si="0"/>
        <v/>
      </c>
      <c r="AO3" s="17" t="str">
        <f t="shared" si="0"/>
        <v/>
      </c>
      <c r="AP3" s="17" t="str">
        <f t="shared" si="0"/>
        <v/>
      </c>
      <c r="AQ3" s="17" t="str">
        <f t="shared" si="0"/>
        <v/>
      </c>
      <c r="AR3" s="17" t="str">
        <f t="shared" si="0"/>
        <v/>
      </c>
      <c r="AS3" s="17" t="str">
        <f t="shared" si="0"/>
        <v/>
      </c>
      <c r="AT3" s="17" t="str">
        <f t="shared" si="0"/>
        <v/>
      </c>
      <c r="AU3" s="17" t="str">
        <f t="shared" si="0"/>
        <v/>
      </c>
      <c r="AV3" s="17" t="str">
        <f t="shared" si="0"/>
        <v/>
      </c>
      <c r="AW3" s="17" t="str">
        <f t="shared" si="0"/>
        <v/>
      </c>
      <c r="AX3" s="17" t="str">
        <f t="shared" si="0"/>
        <v/>
      </c>
      <c r="AY3" s="17" t="str">
        <f t="shared" si="0"/>
        <v/>
      </c>
      <c r="AZ3" s="17" t="str">
        <f t="shared" si="0"/>
        <v/>
      </c>
      <c r="BA3" s="17" t="str">
        <f t="shared" si="0"/>
        <v/>
      </c>
      <c r="BB3" s="17" t="str">
        <f t="shared" si="0"/>
        <v/>
      </c>
      <c r="BC3" s="17" t="str">
        <f t="shared" si="0"/>
        <v/>
      </c>
      <c r="BD3" s="17" t="str">
        <f t="shared" si="0"/>
        <v/>
      </c>
      <c r="BE3" s="17" t="str">
        <f t="shared" si="0"/>
        <v/>
      </c>
      <c r="BF3" s="17" t="str">
        <f t="shared" si="0"/>
        <v/>
      </c>
      <c r="BG3" s="17" t="str">
        <f t="shared" si="0"/>
        <v/>
      </c>
      <c r="BH3" s="17" t="str">
        <f t="shared" si="0"/>
        <v/>
      </c>
      <c r="BI3" s="17">
        <f t="shared" si="0"/>
        <v>5</v>
      </c>
      <c r="BJ3" s="17" t="str">
        <f t="shared" si="0"/>
        <v/>
      </c>
      <c r="BK3" s="17" t="str">
        <f t="shared" si="0"/>
        <v/>
      </c>
      <c r="BL3" s="17" t="str">
        <f t="shared" si="0"/>
        <v/>
      </c>
      <c r="BM3" s="17">
        <f t="shared" si="0"/>
        <v>5</v>
      </c>
      <c r="BN3" s="17">
        <f t="shared" si="0"/>
        <v>4</v>
      </c>
      <c r="BO3" s="273">
        <f t="shared" si="0"/>
        <v>4</v>
      </c>
      <c r="BP3" s="17" t="str">
        <f t="shared" si="0"/>
        <v/>
      </c>
      <c r="BQ3" s="17">
        <f t="shared" si="0"/>
        <v>4</v>
      </c>
      <c r="BR3" s="17" t="str">
        <f t="shared" si="0"/>
        <v/>
      </c>
      <c r="BS3" s="17" t="str">
        <f t="shared" si="0"/>
        <v/>
      </c>
      <c r="BT3" s="17">
        <f t="shared" si="0"/>
        <v>4</v>
      </c>
      <c r="BU3" s="17" t="str">
        <f t="shared" si="0"/>
        <v/>
      </c>
      <c r="BV3" s="17" t="str">
        <f t="shared" si="0"/>
        <v/>
      </c>
      <c r="BW3" s="17" t="str">
        <f t="shared" si="0"/>
        <v/>
      </c>
      <c r="BX3" s="17" t="str">
        <f t="shared" si="0"/>
        <v/>
      </c>
      <c r="BY3" s="17" t="str">
        <f t="shared" si="0"/>
        <v/>
      </c>
      <c r="BZ3" s="17" t="str">
        <f t="shared" si="0"/>
        <v/>
      </c>
      <c r="CA3" s="17" t="str">
        <f t="shared" si="0"/>
        <v/>
      </c>
      <c r="CB3" s="17" t="str">
        <f t="shared" si="0"/>
        <v/>
      </c>
      <c r="CC3" s="17" t="str">
        <f t="shared" si="0"/>
        <v/>
      </c>
      <c r="CD3" s="17" t="str">
        <f t="shared" si="0"/>
        <v/>
      </c>
      <c r="CE3" s="17" t="str">
        <f t="shared" si="0"/>
        <v/>
      </c>
      <c r="CF3" s="17" t="str">
        <f t="shared" si="0"/>
        <v/>
      </c>
      <c r="CG3" s="17" t="str">
        <f t="shared" si="0"/>
        <v/>
      </c>
      <c r="CH3" s="17" t="str">
        <f t="shared" si="0"/>
        <v/>
      </c>
      <c r="CI3" s="17" t="str">
        <f t="shared" si="0"/>
        <v/>
      </c>
      <c r="CJ3" s="17" t="str">
        <f t="shared" si="0"/>
        <v/>
      </c>
      <c r="CK3" s="17" t="str">
        <f t="shared" si="0"/>
        <v/>
      </c>
      <c r="CL3" s="17" t="str">
        <f t="shared" si="0"/>
        <v/>
      </c>
      <c r="CM3" s="17" t="str">
        <f t="shared" si="0"/>
        <v/>
      </c>
      <c r="CN3" s="17" t="str">
        <f t="shared" si="0"/>
        <v/>
      </c>
      <c r="CO3" s="17" t="str">
        <f t="shared" si="0"/>
        <v/>
      </c>
      <c r="CP3" s="17" t="str">
        <f t="shared" ref="CP3:DB3" si="1">IF(CP2="O",CP12,IF(CP2="R",CP12,IF(CP2="E",CP12,IF(CP2="G-O",CP12,IF(CP2="G-R",CP12,IF(CP2="S",CP12,""))))))</f>
        <v/>
      </c>
      <c r="CQ3" s="17" t="str">
        <f t="shared" si="1"/>
        <v/>
      </c>
      <c r="CR3" s="17" t="str">
        <f t="shared" si="1"/>
        <v/>
      </c>
      <c r="CS3" s="17" t="str">
        <f t="shared" si="1"/>
        <v/>
      </c>
      <c r="CT3" s="17" t="str">
        <f t="shared" si="1"/>
        <v/>
      </c>
      <c r="CU3" s="17" t="str">
        <f t="shared" si="1"/>
        <v/>
      </c>
      <c r="CV3" s="17" t="str">
        <f t="shared" si="1"/>
        <v/>
      </c>
      <c r="CW3" s="17" t="str">
        <f t="shared" si="1"/>
        <v/>
      </c>
      <c r="CX3" s="17" t="str">
        <f t="shared" si="1"/>
        <v/>
      </c>
      <c r="CY3" s="17" t="str">
        <f t="shared" si="1"/>
        <v/>
      </c>
      <c r="CZ3" s="17" t="str">
        <f t="shared" si="1"/>
        <v/>
      </c>
      <c r="DA3" s="17" t="str">
        <f t="shared" si="1"/>
        <v/>
      </c>
      <c r="DB3" s="17" t="str">
        <f t="shared" si="1"/>
        <v/>
      </c>
      <c r="DC3" s="17" t="str">
        <f t="shared" ref="DC3:EZ3" si="2">IF(DC2="O",DC12,IF(DC2="R",DC12,IF(DC2="E",DC12,IF(DC2="G-O",DC12,IF(DC2="G-R",DC12,IF(DC2="S",DC12,""))))))</f>
        <v/>
      </c>
      <c r="DD3" s="17" t="str">
        <f t="shared" si="2"/>
        <v/>
      </c>
      <c r="DE3" s="17" t="str">
        <f t="shared" si="2"/>
        <v/>
      </c>
      <c r="DF3" s="17" t="str">
        <f t="shared" si="2"/>
        <v/>
      </c>
      <c r="DG3" s="17" t="str">
        <f t="shared" si="2"/>
        <v/>
      </c>
      <c r="DH3" s="17" t="str">
        <f t="shared" si="2"/>
        <v/>
      </c>
      <c r="DI3" s="17" t="str">
        <f t="shared" si="2"/>
        <v/>
      </c>
      <c r="DJ3" s="17" t="str">
        <f t="shared" si="2"/>
        <v/>
      </c>
      <c r="DK3" s="17" t="str">
        <f t="shared" si="2"/>
        <v/>
      </c>
      <c r="DL3" s="17" t="str">
        <f t="shared" si="2"/>
        <v/>
      </c>
      <c r="DM3" s="17" t="str">
        <f t="shared" si="2"/>
        <v/>
      </c>
      <c r="DN3" s="17" t="str">
        <f t="shared" si="2"/>
        <v/>
      </c>
      <c r="DO3" s="17" t="str">
        <f t="shared" si="2"/>
        <v/>
      </c>
      <c r="DP3" s="17" t="str">
        <f t="shared" si="2"/>
        <v/>
      </c>
      <c r="DQ3" s="17" t="str">
        <f t="shared" si="2"/>
        <v/>
      </c>
      <c r="DR3" s="17" t="str">
        <f t="shared" si="2"/>
        <v/>
      </c>
      <c r="DS3" s="17" t="str">
        <f t="shared" si="2"/>
        <v/>
      </c>
      <c r="DT3" s="17" t="str">
        <f t="shared" si="2"/>
        <v/>
      </c>
      <c r="DU3" s="17" t="str">
        <f t="shared" si="2"/>
        <v/>
      </c>
      <c r="DV3" s="17" t="str">
        <f t="shared" si="2"/>
        <v/>
      </c>
      <c r="DW3" s="17" t="str">
        <f t="shared" si="2"/>
        <v/>
      </c>
      <c r="DX3" s="17" t="str">
        <f t="shared" si="2"/>
        <v/>
      </c>
      <c r="DY3" s="17" t="str">
        <f t="shared" si="2"/>
        <v/>
      </c>
      <c r="DZ3" s="17" t="str">
        <f t="shared" si="2"/>
        <v/>
      </c>
      <c r="EA3" s="17" t="str">
        <f t="shared" si="2"/>
        <v/>
      </c>
      <c r="EB3" s="17" t="str">
        <f t="shared" si="2"/>
        <v/>
      </c>
      <c r="EC3" s="17" t="str">
        <f t="shared" si="2"/>
        <v/>
      </c>
      <c r="ED3" s="17" t="str">
        <f t="shared" si="2"/>
        <v/>
      </c>
      <c r="EE3" s="17" t="str">
        <f t="shared" si="2"/>
        <v/>
      </c>
      <c r="EF3" s="17" t="str">
        <f t="shared" si="2"/>
        <v/>
      </c>
      <c r="EG3" s="17" t="str">
        <f t="shared" si="2"/>
        <v/>
      </c>
      <c r="EH3" s="17" t="str">
        <f t="shared" si="2"/>
        <v/>
      </c>
      <c r="EI3" s="17" t="str">
        <f t="shared" si="2"/>
        <v/>
      </c>
      <c r="EJ3" s="17" t="str">
        <f t="shared" si="2"/>
        <v/>
      </c>
      <c r="EK3" s="17" t="str">
        <f t="shared" si="2"/>
        <v/>
      </c>
      <c r="EL3" s="17" t="str">
        <f t="shared" si="2"/>
        <v/>
      </c>
      <c r="EM3" s="17" t="str">
        <f t="shared" si="2"/>
        <v/>
      </c>
      <c r="EN3" s="17" t="str">
        <f t="shared" si="2"/>
        <v/>
      </c>
      <c r="EO3" s="17" t="str">
        <f t="shared" si="2"/>
        <v/>
      </c>
      <c r="EP3" s="17" t="str">
        <f t="shared" si="2"/>
        <v/>
      </c>
      <c r="EQ3" s="17" t="str">
        <f t="shared" si="2"/>
        <v/>
      </c>
      <c r="ER3" s="17" t="str">
        <f t="shared" si="2"/>
        <v/>
      </c>
      <c r="ES3" s="17" t="str">
        <f t="shared" si="2"/>
        <v/>
      </c>
      <c r="ET3" s="17" t="str">
        <f t="shared" si="2"/>
        <v/>
      </c>
      <c r="EU3" s="17" t="str">
        <f t="shared" si="2"/>
        <v/>
      </c>
      <c r="EV3" s="17" t="str">
        <f t="shared" si="2"/>
        <v/>
      </c>
      <c r="EW3" s="17" t="str">
        <f t="shared" si="2"/>
        <v/>
      </c>
      <c r="EX3" s="17" t="str">
        <f t="shared" si="2"/>
        <v/>
      </c>
      <c r="EY3" s="17" t="str">
        <f t="shared" si="2"/>
        <v/>
      </c>
      <c r="EZ3" s="17" t="str">
        <f t="shared" si="2"/>
        <v/>
      </c>
      <c r="FA3" s="17" t="str">
        <f t="shared" ref="FA3:HL3" si="3">IF(FA2="O",FA12,IF(FA2="R",FA12,IF(FA2="E",FA12,IF(FA2="G-O",FA12,IF(FA2="G-R",FA12,IF(FA2="S",FA12,""))))))</f>
        <v/>
      </c>
      <c r="FB3" s="17" t="str">
        <f t="shared" si="3"/>
        <v/>
      </c>
      <c r="FC3" s="17" t="str">
        <f t="shared" si="3"/>
        <v/>
      </c>
      <c r="FD3" s="17" t="str">
        <f t="shared" si="3"/>
        <v/>
      </c>
      <c r="FE3" s="17" t="str">
        <f t="shared" si="3"/>
        <v/>
      </c>
      <c r="FF3" s="17" t="str">
        <f t="shared" si="3"/>
        <v/>
      </c>
      <c r="FG3" s="17" t="str">
        <f t="shared" si="3"/>
        <v/>
      </c>
      <c r="FH3" s="17" t="str">
        <f t="shared" si="3"/>
        <v/>
      </c>
      <c r="FI3" s="17" t="str">
        <f t="shared" si="3"/>
        <v/>
      </c>
      <c r="FJ3" s="17" t="str">
        <f t="shared" si="3"/>
        <v/>
      </c>
      <c r="FK3" s="17" t="str">
        <f t="shared" si="3"/>
        <v/>
      </c>
      <c r="FL3" s="17" t="str">
        <f t="shared" si="3"/>
        <v/>
      </c>
      <c r="FM3" s="17" t="str">
        <f t="shared" si="3"/>
        <v/>
      </c>
      <c r="FN3" s="17" t="str">
        <f t="shared" si="3"/>
        <v/>
      </c>
      <c r="FO3" s="17" t="str">
        <f t="shared" si="3"/>
        <v/>
      </c>
      <c r="FP3" s="17" t="str">
        <f t="shared" si="3"/>
        <v/>
      </c>
      <c r="FQ3" s="17" t="str">
        <f t="shared" si="3"/>
        <v/>
      </c>
      <c r="FR3" s="17" t="str">
        <f t="shared" si="3"/>
        <v/>
      </c>
      <c r="FS3" s="17" t="str">
        <f t="shared" si="3"/>
        <v/>
      </c>
      <c r="FT3" s="17" t="str">
        <f t="shared" si="3"/>
        <v/>
      </c>
      <c r="FU3" s="17" t="str">
        <f t="shared" si="3"/>
        <v/>
      </c>
      <c r="FV3" s="17" t="str">
        <f t="shared" si="3"/>
        <v/>
      </c>
      <c r="FW3" s="17" t="str">
        <f t="shared" si="3"/>
        <v/>
      </c>
      <c r="FX3" s="17" t="str">
        <f t="shared" si="3"/>
        <v/>
      </c>
      <c r="FY3" s="17" t="str">
        <f t="shared" si="3"/>
        <v/>
      </c>
      <c r="FZ3" s="17" t="str">
        <f t="shared" si="3"/>
        <v/>
      </c>
      <c r="GA3" s="17" t="str">
        <f t="shared" si="3"/>
        <v/>
      </c>
      <c r="GB3" s="17" t="str">
        <f t="shared" si="3"/>
        <v/>
      </c>
      <c r="GC3" s="17" t="str">
        <f t="shared" si="3"/>
        <v/>
      </c>
      <c r="GD3" s="17" t="str">
        <f t="shared" si="3"/>
        <v/>
      </c>
      <c r="GE3" s="17" t="str">
        <f t="shared" si="3"/>
        <v/>
      </c>
      <c r="GF3" s="17" t="str">
        <f t="shared" si="3"/>
        <v/>
      </c>
      <c r="GG3" s="17" t="str">
        <f t="shared" si="3"/>
        <v/>
      </c>
      <c r="GH3" s="17" t="str">
        <f t="shared" si="3"/>
        <v/>
      </c>
      <c r="GI3" s="17" t="str">
        <f t="shared" si="3"/>
        <v/>
      </c>
      <c r="GJ3" s="17" t="str">
        <f t="shared" si="3"/>
        <v/>
      </c>
      <c r="GK3" s="17" t="str">
        <f t="shared" si="3"/>
        <v/>
      </c>
      <c r="GL3" s="17" t="str">
        <f t="shared" si="3"/>
        <v/>
      </c>
      <c r="GM3" s="17" t="str">
        <f t="shared" si="3"/>
        <v/>
      </c>
      <c r="GN3" s="17" t="str">
        <f t="shared" si="3"/>
        <v/>
      </c>
      <c r="GO3" s="17" t="str">
        <f t="shared" si="3"/>
        <v/>
      </c>
      <c r="GP3" s="17" t="str">
        <f t="shared" si="3"/>
        <v/>
      </c>
      <c r="GQ3" s="17" t="str">
        <f t="shared" si="3"/>
        <v/>
      </c>
      <c r="GR3" s="17" t="str">
        <f t="shared" si="3"/>
        <v/>
      </c>
      <c r="GS3" s="17" t="str">
        <f t="shared" si="3"/>
        <v/>
      </c>
      <c r="GT3" s="17" t="str">
        <f t="shared" si="3"/>
        <v/>
      </c>
      <c r="GU3" s="17" t="str">
        <f t="shared" si="3"/>
        <v/>
      </c>
      <c r="GV3" s="17" t="str">
        <f t="shared" si="3"/>
        <v/>
      </c>
      <c r="GW3" s="17" t="str">
        <f t="shared" si="3"/>
        <v/>
      </c>
      <c r="GX3" s="17" t="str">
        <f t="shared" si="3"/>
        <v/>
      </c>
      <c r="GY3" s="17" t="str">
        <f t="shared" si="3"/>
        <v/>
      </c>
      <c r="GZ3" s="17" t="str">
        <f t="shared" si="3"/>
        <v/>
      </c>
      <c r="HA3" s="17" t="str">
        <f t="shared" si="3"/>
        <v/>
      </c>
      <c r="HB3" s="17" t="str">
        <f t="shared" si="3"/>
        <v/>
      </c>
      <c r="HC3" s="17" t="str">
        <f t="shared" si="3"/>
        <v/>
      </c>
      <c r="HD3" s="17" t="str">
        <f t="shared" si="3"/>
        <v/>
      </c>
      <c r="HE3" s="17" t="str">
        <f t="shared" si="3"/>
        <v/>
      </c>
      <c r="HF3" s="17" t="str">
        <f t="shared" si="3"/>
        <v/>
      </c>
      <c r="HG3" s="17" t="str">
        <f t="shared" si="3"/>
        <v/>
      </c>
      <c r="HH3" s="17" t="str">
        <f t="shared" si="3"/>
        <v/>
      </c>
      <c r="HI3" s="17" t="str">
        <f t="shared" si="3"/>
        <v/>
      </c>
      <c r="HJ3" s="17" t="str">
        <f t="shared" si="3"/>
        <v/>
      </c>
      <c r="HK3" s="17" t="str">
        <f t="shared" si="3"/>
        <v/>
      </c>
      <c r="HL3" s="17" t="str">
        <f t="shared" si="3"/>
        <v/>
      </c>
      <c r="HM3" s="17" t="str">
        <f t="shared" ref="HM3:JR3" si="4">IF(HM2="O",HM12,IF(HM2="R",HM12,IF(HM2="E",HM12,IF(HM2="G-O",HM12,IF(HM2="G-R",HM12,IF(HM2="S",HM12,""))))))</f>
        <v/>
      </c>
      <c r="HN3" s="17" t="str">
        <f t="shared" si="4"/>
        <v/>
      </c>
      <c r="HO3" s="17" t="str">
        <f t="shared" si="4"/>
        <v/>
      </c>
      <c r="HP3" s="17" t="str">
        <f t="shared" si="4"/>
        <v/>
      </c>
      <c r="HQ3" s="17" t="str">
        <f t="shared" si="4"/>
        <v/>
      </c>
      <c r="HR3" s="17" t="str">
        <f t="shared" si="4"/>
        <v/>
      </c>
      <c r="HS3" s="17" t="str">
        <f t="shared" si="4"/>
        <v/>
      </c>
      <c r="HT3" s="17" t="str">
        <f t="shared" si="4"/>
        <v/>
      </c>
      <c r="HU3" s="17" t="str">
        <f t="shared" si="4"/>
        <v/>
      </c>
      <c r="HV3" s="17" t="str">
        <f t="shared" si="4"/>
        <v/>
      </c>
      <c r="HW3" s="17" t="str">
        <f t="shared" si="4"/>
        <v/>
      </c>
      <c r="HX3" s="17" t="str">
        <f t="shared" si="4"/>
        <v/>
      </c>
      <c r="HY3" s="17" t="str">
        <f t="shared" si="4"/>
        <v/>
      </c>
      <c r="HZ3" s="17" t="str">
        <f t="shared" si="4"/>
        <v/>
      </c>
      <c r="IA3" s="17" t="str">
        <f t="shared" si="4"/>
        <v/>
      </c>
      <c r="IB3" s="17" t="str">
        <f t="shared" si="4"/>
        <v/>
      </c>
      <c r="IC3" s="17" t="str">
        <f t="shared" si="4"/>
        <v/>
      </c>
      <c r="ID3" s="17" t="str">
        <f t="shared" si="4"/>
        <v/>
      </c>
      <c r="IE3" s="17" t="str">
        <f t="shared" si="4"/>
        <v/>
      </c>
      <c r="IF3" s="17" t="str">
        <f t="shared" si="4"/>
        <v/>
      </c>
      <c r="IG3" s="17" t="str">
        <f t="shared" si="4"/>
        <v/>
      </c>
      <c r="IH3" s="17" t="str">
        <f t="shared" si="4"/>
        <v/>
      </c>
      <c r="II3" s="17" t="str">
        <f t="shared" si="4"/>
        <v/>
      </c>
      <c r="IJ3" s="17" t="str">
        <f t="shared" si="4"/>
        <v/>
      </c>
      <c r="IK3" s="17" t="str">
        <f t="shared" si="4"/>
        <v/>
      </c>
      <c r="IL3" s="17" t="str">
        <f t="shared" si="4"/>
        <v/>
      </c>
      <c r="IM3" s="17" t="str">
        <f t="shared" si="4"/>
        <v/>
      </c>
      <c r="IN3" s="17" t="str">
        <f t="shared" si="4"/>
        <v/>
      </c>
      <c r="IO3" s="17" t="str">
        <f t="shared" si="4"/>
        <v/>
      </c>
      <c r="IP3" s="17" t="str">
        <f t="shared" si="4"/>
        <v/>
      </c>
      <c r="IQ3" s="17" t="str">
        <f t="shared" si="4"/>
        <v/>
      </c>
      <c r="IR3" s="17" t="str">
        <f t="shared" si="4"/>
        <v/>
      </c>
      <c r="IS3" s="17" t="str">
        <f t="shared" si="4"/>
        <v/>
      </c>
      <c r="IT3" s="17" t="str">
        <f t="shared" si="4"/>
        <v/>
      </c>
      <c r="IU3" s="17" t="str">
        <f t="shared" si="4"/>
        <v/>
      </c>
      <c r="IV3" s="17" t="str">
        <f t="shared" si="4"/>
        <v/>
      </c>
      <c r="IW3" s="17" t="str">
        <f t="shared" si="4"/>
        <v/>
      </c>
      <c r="IX3" s="17" t="str">
        <f t="shared" si="4"/>
        <v/>
      </c>
      <c r="IY3" s="17" t="str">
        <f t="shared" si="4"/>
        <v/>
      </c>
      <c r="IZ3" s="17" t="str">
        <f t="shared" si="4"/>
        <v/>
      </c>
      <c r="JA3" s="17" t="str">
        <f t="shared" si="4"/>
        <v/>
      </c>
      <c r="JB3" s="17" t="str">
        <f t="shared" si="4"/>
        <v/>
      </c>
      <c r="JC3" s="17" t="str">
        <f t="shared" si="4"/>
        <v/>
      </c>
      <c r="JD3" s="17" t="str">
        <f t="shared" si="4"/>
        <v/>
      </c>
      <c r="JE3" s="17" t="str">
        <f t="shared" si="4"/>
        <v/>
      </c>
      <c r="JF3" s="17" t="str">
        <f t="shared" si="4"/>
        <v/>
      </c>
      <c r="JG3" s="17" t="str">
        <f t="shared" si="4"/>
        <v/>
      </c>
      <c r="JH3" s="17" t="str">
        <f t="shared" si="4"/>
        <v/>
      </c>
      <c r="JI3" s="17" t="str">
        <f t="shared" si="4"/>
        <v/>
      </c>
      <c r="JJ3" s="17" t="str">
        <f t="shared" si="4"/>
        <v/>
      </c>
      <c r="JK3" s="17" t="str">
        <f t="shared" si="4"/>
        <v/>
      </c>
      <c r="JL3" s="17" t="str">
        <f t="shared" si="4"/>
        <v/>
      </c>
      <c r="JM3" s="17" t="str">
        <f t="shared" si="4"/>
        <v/>
      </c>
      <c r="JN3" s="17" t="str">
        <f t="shared" si="4"/>
        <v/>
      </c>
      <c r="JO3" s="17" t="str">
        <f t="shared" si="4"/>
        <v/>
      </c>
      <c r="JP3" s="17" t="str">
        <f t="shared" si="4"/>
        <v/>
      </c>
      <c r="JQ3" s="17" t="str">
        <f t="shared" si="4"/>
        <v/>
      </c>
      <c r="JR3" s="17" t="str">
        <f t="shared" si="4"/>
        <v/>
      </c>
    </row>
    <row r="4" spans="1:296" ht="21" hidden="1" x14ac:dyDescent="0.3">
      <c r="I4" s="28"/>
      <c r="J4" s="28"/>
      <c r="AA4" s="45">
        <f>COUNTIF(AB19:AB1048576, "Inscrito")</f>
        <v>265</v>
      </c>
      <c r="AB4" s="17" t="s">
        <v>100</v>
      </c>
      <c r="AJ4" t="s">
        <v>59</v>
      </c>
      <c r="CX4" t="s">
        <v>57</v>
      </c>
    </row>
    <row r="5" spans="1:296" s="79" customFormat="1" ht="20.25" customHeight="1" x14ac:dyDescent="0.25">
      <c r="A5" s="300" t="s">
        <v>0</v>
      </c>
      <c r="B5" s="304" t="s">
        <v>149</v>
      </c>
      <c r="C5" s="301" t="s">
        <v>21</v>
      </c>
      <c r="D5" s="300" t="s">
        <v>1</v>
      </c>
      <c r="E5" s="305" t="s">
        <v>2</v>
      </c>
      <c r="F5" s="300" t="s">
        <v>3</v>
      </c>
      <c r="G5" s="306" t="s">
        <v>141</v>
      </c>
      <c r="H5" s="301" t="s">
        <v>80</v>
      </c>
      <c r="I5" s="301" t="s">
        <v>47</v>
      </c>
      <c r="J5" s="301" t="s">
        <v>22</v>
      </c>
      <c r="K5" s="301" t="s">
        <v>71</v>
      </c>
      <c r="L5" s="301" t="s">
        <v>72</v>
      </c>
      <c r="M5" s="301" t="s">
        <v>73</v>
      </c>
      <c r="N5" s="301" t="s">
        <v>24</v>
      </c>
      <c r="O5" s="301"/>
      <c r="P5" s="301"/>
      <c r="Q5" s="301"/>
      <c r="R5" s="301"/>
      <c r="S5" s="301"/>
      <c r="T5" s="301"/>
      <c r="U5" s="301" t="s">
        <v>78</v>
      </c>
      <c r="V5" s="301"/>
      <c r="W5" s="301"/>
      <c r="X5" s="303" t="s">
        <v>51</v>
      </c>
      <c r="Y5" s="303" t="s">
        <v>52</v>
      </c>
      <c r="Z5" s="303" t="s">
        <v>53</v>
      </c>
      <c r="AA5" s="303" t="s">
        <v>54</v>
      </c>
      <c r="AB5" s="98" t="s">
        <v>60</v>
      </c>
      <c r="AC5" s="58" t="str">
        <f t="array" ref="AC5:JR18">TRANSPOSE('MATERIAS APERTURADAS'!D4:K253)</f>
        <v>ILOG-1°A</v>
      </c>
      <c r="AD5" s="58" t="str">
        <v>ILOG-1°A</v>
      </c>
      <c r="AE5" s="58" t="str">
        <v>ILOG-1°A</v>
      </c>
      <c r="AF5" s="58" t="str">
        <v>ILOG-1°A</v>
      </c>
      <c r="AG5" s="58" t="str">
        <v>ILOG-1°A</v>
      </c>
      <c r="AH5" s="58" t="str">
        <v>ILOG-1°A</v>
      </c>
      <c r="AI5" s="162" t="str">
        <v xml:space="preserve">ILOG-1°B </v>
      </c>
      <c r="AJ5" s="162" t="str">
        <v>ILOG-1°B</v>
      </c>
      <c r="AK5" s="162" t="str">
        <v>ILOG-1°B</v>
      </c>
      <c r="AL5" s="162" t="str">
        <v>ILOG-1°B</v>
      </c>
      <c r="AM5" s="162" t="str">
        <v>ILOG-1°B</v>
      </c>
      <c r="AN5" s="162" t="str">
        <v>ILOG-1°B</v>
      </c>
      <c r="AO5" s="208" t="str">
        <v>ILOG-3°A</v>
      </c>
      <c r="AP5" s="208" t="str">
        <v>ILOG-3°A</v>
      </c>
      <c r="AQ5" s="208" t="str">
        <v>ILOG-3°A</v>
      </c>
      <c r="AR5" s="208" t="str">
        <v>ILOG-3°A</v>
      </c>
      <c r="AS5" s="208" t="str">
        <v>ILOG-3°A</v>
      </c>
      <c r="AT5" s="208" t="str">
        <v>ILOG-3°A</v>
      </c>
      <c r="AU5" s="73" t="str">
        <v>ILOG-3°B</v>
      </c>
      <c r="AV5" s="73" t="str">
        <v>ILOG-3°B</v>
      </c>
      <c r="AW5" s="73" t="str">
        <v>ILOG-3°B</v>
      </c>
      <c r="AX5" s="73" t="str">
        <v>ILOG-3°B</v>
      </c>
      <c r="AY5" s="73" t="str">
        <v>ILOG-3°B</v>
      </c>
      <c r="AZ5" s="73" t="str">
        <v>ILOG-3°B</v>
      </c>
      <c r="BA5" s="209" t="str">
        <v>ILOG-4°B</v>
      </c>
      <c r="BB5" s="209" t="str">
        <v>ILOG-4°B</v>
      </c>
      <c r="BC5" s="168" t="str">
        <v>ILOG-4°B</v>
      </c>
      <c r="BD5" s="209" t="str">
        <v>ILOG-4°B</v>
      </c>
      <c r="BE5" s="171" t="str">
        <v>ILOG-4°B</v>
      </c>
      <c r="BF5" s="168" t="str">
        <v>ILOG-4°B</v>
      </c>
      <c r="BG5" s="210" t="str">
        <v>ILOG-5°A</v>
      </c>
      <c r="BH5" s="210" t="str">
        <v>ILOG-5°A</v>
      </c>
      <c r="BI5" s="210" t="str">
        <v>ILOG-5°A</v>
      </c>
      <c r="BJ5" s="210" t="str">
        <v>ILOG-5°A</v>
      </c>
      <c r="BK5" s="210" t="str">
        <v>ILOG-5°A</v>
      </c>
      <c r="BL5" s="210" t="str">
        <v>ILOG-5°A</v>
      </c>
      <c r="BM5" s="211" t="str">
        <v>ILOG-5°B</v>
      </c>
      <c r="BN5" s="211" t="str">
        <v>ILOG-5°B</v>
      </c>
      <c r="BO5" s="274" t="str">
        <v>ILOG-5°B</v>
      </c>
      <c r="BP5" s="70" t="str">
        <v>ILOG-5°B</v>
      </c>
      <c r="BQ5" s="212" t="str">
        <v>ILOG-6°B</v>
      </c>
      <c r="BR5" s="212" t="str">
        <v>ILOG-6°B</v>
      </c>
      <c r="BS5" s="207" t="str">
        <v>ILOG-6°B</v>
      </c>
      <c r="BT5" s="121" t="str">
        <v>ILOG-7°A</v>
      </c>
      <c r="BU5" s="121" t="str">
        <v>ILOG-7°A</v>
      </c>
      <c r="BV5" s="121" t="str">
        <v>ILOG-7°A</v>
      </c>
      <c r="BW5" s="121" t="str">
        <v>ILOG-7°A</v>
      </c>
      <c r="BX5" s="121" t="str">
        <v>ILOG-7°A</v>
      </c>
      <c r="BY5" s="121" t="str">
        <v>ILOG-7°A</v>
      </c>
      <c r="BZ5" s="213" t="str">
        <v>ILOG-7°B</v>
      </c>
      <c r="CA5" s="155" t="str">
        <v>ILOG-7°B</v>
      </c>
      <c r="CB5" s="155" t="str">
        <v>ILOG-7°B</v>
      </c>
      <c r="CC5" s="213" t="str">
        <v>ILOG-7°B</v>
      </c>
      <c r="CD5" s="213" t="str">
        <v>ILOG-7°B</v>
      </c>
      <c r="CE5" s="72" t="str">
        <v>ILOG-9°B</v>
      </c>
      <c r="CF5" s="288" t="str">
        <v>ILOG-9°B</v>
      </c>
      <c r="CG5" s="289" t="str">
        <v>ILOG- 9°B</v>
      </c>
      <c r="CH5" s="289" t="str">
        <v>ILOG- 9°B</v>
      </c>
      <c r="CI5" s="289" t="str">
        <v>ILOG- 9°B</v>
      </c>
      <c r="CJ5" s="289" t="str">
        <v>ILOG- 9°B</v>
      </c>
      <c r="CK5" s="289" t="str">
        <v>ILOG-9°B</v>
      </c>
      <c r="CL5" s="289" t="str">
        <v>ILOG-9°B</v>
      </c>
      <c r="CM5" s="57">
        <v>0</v>
      </c>
      <c r="CN5" s="57">
        <v>0</v>
      </c>
      <c r="CO5" s="57">
        <v>0</v>
      </c>
      <c r="CP5" s="57">
        <v>0</v>
      </c>
      <c r="CQ5" s="57">
        <v>0</v>
      </c>
      <c r="CR5" s="57">
        <v>0</v>
      </c>
      <c r="CS5" s="57">
        <v>0</v>
      </c>
      <c r="CT5" s="57">
        <v>0</v>
      </c>
      <c r="CU5" s="57">
        <v>0</v>
      </c>
      <c r="CV5" s="57">
        <v>0</v>
      </c>
      <c r="CW5" s="57">
        <v>0</v>
      </c>
      <c r="CX5" s="57">
        <v>0</v>
      </c>
      <c r="CY5" s="57">
        <v>0</v>
      </c>
      <c r="CZ5" s="57">
        <v>0</v>
      </c>
      <c r="DA5" s="57">
        <v>0</v>
      </c>
      <c r="DB5" s="57">
        <v>0</v>
      </c>
      <c r="DC5" s="57">
        <v>0</v>
      </c>
      <c r="DD5" s="57">
        <v>0</v>
      </c>
      <c r="DE5" s="57">
        <v>0</v>
      </c>
      <c r="DF5" s="57">
        <v>0</v>
      </c>
      <c r="DG5" s="57">
        <v>0</v>
      </c>
      <c r="DH5" s="57">
        <v>0</v>
      </c>
      <c r="DI5" s="57">
        <v>0</v>
      </c>
      <c r="DJ5" s="57">
        <v>0</v>
      </c>
      <c r="DK5" s="57">
        <v>0</v>
      </c>
      <c r="DL5" s="57">
        <v>0</v>
      </c>
      <c r="DM5" s="122">
        <v>0</v>
      </c>
      <c r="DN5" s="57">
        <v>0</v>
      </c>
      <c r="DO5" s="57">
        <v>0</v>
      </c>
      <c r="DP5" s="57">
        <v>0</v>
      </c>
      <c r="DQ5" s="57">
        <v>0</v>
      </c>
      <c r="DR5" s="57">
        <v>0</v>
      </c>
      <c r="DS5" s="57">
        <v>0</v>
      </c>
      <c r="DT5" s="57">
        <v>0</v>
      </c>
      <c r="DU5" s="57">
        <v>0</v>
      </c>
      <c r="DV5" s="57">
        <v>0</v>
      </c>
      <c r="DW5" s="57">
        <v>0</v>
      </c>
      <c r="DX5" s="57">
        <v>0</v>
      </c>
      <c r="DY5" s="57">
        <v>0</v>
      </c>
      <c r="DZ5" s="57">
        <v>0</v>
      </c>
      <c r="EA5" s="57">
        <v>0</v>
      </c>
      <c r="EB5" s="57">
        <v>0</v>
      </c>
      <c r="EC5" s="57">
        <v>0</v>
      </c>
      <c r="ED5" s="57">
        <v>0</v>
      </c>
      <c r="EE5" s="57">
        <v>0</v>
      </c>
      <c r="EF5" s="57">
        <v>0</v>
      </c>
      <c r="EG5" s="57">
        <v>0</v>
      </c>
      <c r="EH5" s="57">
        <v>0</v>
      </c>
      <c r="EI5" s="57">
        <v>0</v>
      </c>
      <c r="EJ5" s="57">
        <v>0</v>
      </c>
      <c r="EK5" s="57">
        <v>0</v>
      </c>
      <c r="EL5" s="57">
        <v>0</v>
      </c>
      <c r="EM5" s="57">
        <v>0</v>
      </c>
      <c r="EN5" s="57">
        <v>0</v>
      </c>
      <c r="EO5" s="57">
        <v>0</v>
      </c>
      <c r="EP5" s="57">
        <v>0</v>
      </c>
      <c r="EQ5" s="57">
        <v>0</v>
      </c>
      <c r="ER5" s="57">
        <v>0</v>
      </c>
      <c r="ES5" s="57">
        <v>0</v>
      </c>
      <c r="ET5" s="57">
        <v>0</v>
      </c>
      <c r="EU5" s="57">
        <v>0</v>
      </c>
      <c r="EV5" s="57">
        <v>0</v>
      </c>
      <c r="EW5" s="57">
        <v>0</v>
      </c>
      <c r="EX5" s="57">
        <v>0</v>
      </c>
      <c r="EY5" s="57">
        <v>0</v>
      </c>
      <c r="EZ5" s="57">
        <v>0</v>
      </c>
      <c r="FA5" s="57">
        <v>0</v>
      </c>
      <c r="FB5" s="57">
        <v>0</v>
      </c>
      <c r="FC5" s="57">
        <v>0</v>
      </c>
      <c r="FD5" s="57">
        <v>0</v>
      </c>
      <c r="FE5" s="57">
        <v>0</v>
      </c>
      <c r="FF5" s="57">
        <v>0</v>
      </c>
      <c r="FG5" s="57">
        <v>0</v>
      </c>
      <c r="FH5" s="57">
        <v>0</v>
      </c>
      <c r="FI5" s="57">
        <v>0</v>
      </c>
      <c r="FJ5" s="57">
        <v>0</v>
      </c>
      <c r="FK5" s="57">
        <v>0</v>
      </c>
      <c r="FL5" s="57">
        <v>0</v>
      </c>
      <c r="FM5" s="57">
        <v>0</v>
      </c>
      <c r="FN5" s="57">
        <v>0</v>
      </c>
      <c r="FO5" s="57">
        <v>0</v>
      </c>
      <c r="FP5" s="57">
        <v>0</v>
      </c>
      <c r="FQ5" s="57">
        <v>0</v>
      </c>
      <c r="FR5" s="57">
        <v>0</v>
      </c>
      <c r="FS5" s="57">
        <v>0</v>
      </c>
      <c r="FT5" s="57">
        <v>0</v>
      </c>
      <c r="FU5" s="57">
        <v>0</v>
      </c>
      <c r="FV5" s="57">
        <v>0</v>
      </c>
      <c r="FW5" s="57">
        <v>0</v>
      </c>
      <c r="FX5" s="57">
        <v>0</v>
      </c>
      <c r="FY5" s="57">
        <v>0</v>
      </c>
      <c r="FZ5" s="57">
        <v>0</v>
      </c>
      <c r="GA5" s="57">
        <v>0</v>
      </c>
      <c r="GB5" s="57">
        <v>0</v>
      </c>
      <c r="GC5" s="57">
        <v>0</v>
      </c>
      <c r="GD5" s="57">
        <v>0</v>
      </c>
      <c r="GE5" s="57">
        <v>0</v>
      </c>
      <c r="GF5" s="57">
        <v>0</v>
      </c>
      <c r="GG5" s="57">
        <v>0</v>
      </c>
      <c r="GH5" s="57">
        <v>0</v>
      </c>
      <c r="GI5" s="57">
        <v>0</v>
      </c>
      <c r="GJ5" s="57">
        <v>0</v>
      </c>
      <c r="GK5" s="57">
        <v>0</v>
      </c>
      <c r="GL5" s="57">
        <v>0</v>
      </c>
      <c r="GM5" s="57">
        <v>0</v>
      </c>
      <c r="GN5" s="57">
        <v>0</v>
      </c>
      <c r="GO5" s="57">
        <v>0</v>
      </c>
      <c r="GP5" s="57">
        <v>0</v>
      </c>
      <c r="GQ5" s="57">
        <v>0</v>
      </c>
      <c r="GR5" s="57">
        <v>0</v>
      </c>
      <c r="GS5" s="57">
        <v>0</v>
      </c>
      <c r="GT5" s="57">
        <v>0</v>
      </c>
      <c r="GU5" s="57">
        <v>0</v>
      </c>
      <c r="GV5" s="57">
        <v>0</v>
      </c>
      <c r="GW5" s="57">
        <v>0</v>
      </c>
      <c r="GX5" s="57">
        <v>0</v>
      </c>
      <c r="GY5" s="57">
        <v>0</v>
      </c>
      <c r="GZ5" s="57">
        <v>0</v>
      </c>
      <c r="HA5" s="57">
        <v>0</v>
      </c>
      <c r="HB5" s="57">
        <v>0</v>
      </c>
      <c r="HC5" s="57">
        <v>0</v>
      </c>
      <c r="HD5" s="57">
        <v>0</v>
      </c>
      <c r="HE5" s="57">
        <v>0</v>
      </c>
      <c r="HF5" s="57">
        <v>0</v>
      </c>
      <c r="HG5" s="57">
        <v>0</v>
      </c>
      <c r="HH5" s="57">
        <v>0</v>
      </c>
      <c r="HI5" s="57">
        <v>0</v>
      </c>
      <c r="HJ5" s="57">
        <v>0</v>
      </c>
      <c r="HK5" s="57">
        <v>0</v>
      </c>
      <c r="HL5" s="57">
        <v>0</v>
      </c>
      <c r="HM5" s="57">
        <v>0</v>
      </c>
      <c r="HN5" s="57">
        <v>0</v>
      </c>
      <c r="HO5" s="57">
        <v>0</v>
      </c>
      <c r="HP5" s="57">
        <v>0</v>
      </c>
      <c r="HQ5" s="57">
        <v>0</v>
      </c>
      <c r="HR5" s="57">
        <v>0</v>
      </c>
      <c r="HS5" s="57">
        <v>0</v>
      </c>
      <c r="HT5" s="57">
        <v>0</v>
      </c>
      <c r="HU5" s="57">
        <v>0</v>
      </c>
      <c r="HV5" s="57">
        <v>0</v>
      </c>
      <c r="HW5" s="57">
        <v>0</v>
      </c>
      <c r="HX5" s="57">
        <v>0</v>
      </c>
      <c r="HY5" s="57">
        <v>0</v>
      </c>
      <c r="HZ5" s="57">
        <v>0</v>
      </c>
      <c r="IA5" s="57">
        <v>0</v>
      </c>
      <c r="IB5" s="57">
        <v>0</v>
      </c>
      <c r="IC5" s="57">
        <v>0</v>
      </c>
      <c r="ID5" s="57">
        <v>0</v>
      </c>
      <c r="IE5" s="57">
        <v>0</v>
      </c>
      <c r="IF5" s="57">
        <v>0</v>
      </c>
      <c r="IG5" s="57">
        <v>0</v>
      </c>
      <c r="IH5" s="57">
        <v>0</v>
      </c>
      <c r="II5" s="57">
        <v>0</v>
      </c>
      <c r="IJ5" s="57">
        <v>0</v>
      </c>
      <c r="IK5" s="57">
        <v>0</v>
      </c>
      <c r="IL5" s="57">
        <v>0</v>
      </c>
      <c r="IM5" s="57">
        <v>0</v>
      </c>
      <c r="IN5" s="57">
        <v>0</v>
      </c>
      <c r="IO5" s="57">
        <v>0</v>
      </c>
      <c r="IP5" s="57">
        <v>0</v>
      </c>
      <c r="IQ5" s="57">
        <v>0</v>
      </c>
      <c r="IR5" s="57">
        <v>0</v>
      </c>
      <c r="IS5" s="57">
        <v>0</v>
      </c>
      <c r="IT5" s="57">
        <v>0</v>
      </c>
      <c r="IU5" s="57">
        <v>0</v>
      </c>
      <c r="IV5" s="57">
        <v>0</v>
      </c>
      <c r="IW5" s="57">
        <v>0</v>
      </c>
      <c r="IX5" s="57">
        <v>0</v>
      </c>
      <c r="IY5" s="57">
        <v>0</v>
      </c>
      <c r="IZ5" s="57">
        <v>0</v>
      </c>
      <c r="JA5" s="57">
        <v>0</v>
      </c>
      <c r="JB5" s="57">
        <v>0</v>
      </c>
      <c r="JC5" s="57">
        <v>0</v>
      </c>
      <c r="JD5" s="57">
        <v>0</v>
      </c>
      <c r="JE5" s="57">
        <v>0</v>
      </c>
      <c r="JF5" s="57">
        <v>0</v>
      </c>
      <c r="JG5" s="57">
        <v>0</v>
      </c>
      <c r="JH5" s="57">
        <v>0</v>
      </c>
      <c r="JI5" s="57">
        <v>0</v>
      </c>
      <c r="JJ5" s="57">
        <v>0</v>
      </c>
      <c r="JK5" s="57">
        <v>0</v>
      </c>
      <c r="JL5" s="57">
        <v>0</v>
      </c>
      <c r="JM5" s="57">
        <v>0</v>
      </c>
      <c r="JN5" s="57">
        <v>0</v>
      </c>
      <c r="JO5" s="57">
        <v>0</v>
      </c>
      <c r="JP5" s="57">
        <v>0</v>
      </c>
      <c r="JQ5" s="57">
        <v>0</v>
      </c>
      <c r="JR5" s="57">
        <v>0</v>
      </c>
      <c r="JS5" s="78"/>
      <c r="JT5" s="78"/>
      <c r="JU5" s="78"/>
      <c r="JV5" s="78"/>
      <c r="JW5" s="78"/>
      <c r="JX5" s="78"/>
      <c r="JY5" s="78"/>
      <c r="JZ5" s="78"/>
      <c r="KA5" s="78"/>
      <c r="KB5" s="78"/>
      <c r="KC5" s="78"/>
      <c r="KD5" s="78"/>
      <c r="KE5" s="78"/>
      <c r="KF5" s="78"/>
      <c r="KG5" s="78"/>
      <c r="KH5" s="78"/>
      <c r="KI5" s="78"/>
      <c r="KJ5" s="78"/>
    </row>
    <row r="6" spans="1:296" s="79" customFormat="1" ht="15" customHeight="1" x14ac:dyDescent="0.25">
      <c r="A6" s="300"/>
      <c r="B6" s="304"/>
      <c r="C6" s="301"/>
      <c r="D6" s="300"/>
      <c r="E6" s="305"/>
      <c r="F6" s="300"/>
      <c r="G6" s="306"/>
      <c r="H6" s="301"/>
      <c r="I6" s="301"/>
      <c r="J6" s="301"/>
      <c r="K6" s="301"/>
      <c r="L6" s="301"/>
      <c r="M6" s="301"/>
      <c r="N6" s="301" t="s">
        <v>25</v>
      </c>
      <c r="O6" s="301" t="s">
        <v>74</v>
      </c>
      <c r="P6" s="301" t="s">
        <v>75</v>
      </c>
      <c r="Q6" s="301" t="s">
        <v>76</v>
      </c>
      <c r="R6" s="301" t="s">
        <v>27</v>
      </c>
      <c r="S6" s="301" t="s">
        <v>26</v>
      </c>
      <c r="T6" s="301" t="s">
        <v>23</v>
      </c>
      <c r="U6" s="301" t="s">
        <v>3</v>
      </c>
      <c r="V6" s="301" t="s">
        <v>77</v>
      </c>
      <c r="W6" s="301" t="s">
        <v>79</v>
      </c>
      <c r="X6" s="303"/>
      <c r="Y6" s="303"/>
      <c r="Z6" s="303"/>
      <c r="AA6" s="303"/>
      <c r="AB6" s="98" t="s">
        <v>61</v>
      </c>
      <c r="AC6" s="58" t="str">
        <v>LOC-0919</v>
      </c>
      <c r="AD6" s="58" t="str">
        <v>ACF-0901</v>
      </c>
      <c r="AE6" s="58" t="str">
        <v>LOC-0913</v>
      </c>
      <c r="AF6" s="58" t="str">
        <v>LOH-0909</v>
      </c>
      <c r="AG6" s="58" t="str">
        <v>AEC-1018</v>
      </c>
      <c r="AH6" s="58" t="str">
        <v>ACA-9007</v>
      </c>
      <c r="AI6" s="162" t="str">
        <v>LOC-0919</v>
      </c>
      <c r="AJ6" s="162" t="str">
        <v>ACF-0901</v>
      </c>
      <c r="AK6" s="162" t="str">
        <v>LOC-0913</v>
      </c>
      <c r="AL6" s="162" t="str">
        <v>LOH-0909</v>
      </c>
      <c r="AM6" s="162" t="str">
        <v>AEC-1018</v>
      </c>
      <c r="AN6" s="162" t="str">
        <v>ACA-9007</v>
      </c>
      <c r="AO6" s="208" t="str">
        <v>LOC-0903</v>
      </c>
      <c r="AP6" s="208" t="str">
        <v>AEF-1024</v>
      </c>
      <c r="AQ6" s="208" t="str">
        <v>AEF-1042</v>
      </c>
      <c r="AR6" s="208" t="str">
        <v>LOF-0912</v>
      </c>
      <c r="AS6" s="208" t="str">
        <v>LOC-0929</v>
      </c>
      <c r="AT6" s="208" t="str">
        <v>LOC-0911</v>
      </c>
      <c r="AU6" s="73" t="str">
        <v>LOC-0903</v>
      </c>
      <c r="AV6" s="73" t="str">
        <v>AEF-1024</v>
      </c>
      <c r="AW6" s="73" t="str">
        <v>AEF-1042</v>
      </c>
      <c r="AX6" s="73" t="str">
        <v>LOF-0912</v>
      </c>
      <c r="AY6" s="73" t="str">
        <v>LOC-0929</v>
      </c>
      <c r="AZ6" s="73" t="str">
        <v>LOC-0911</v>
      </c>
      <c r="BA6" s="209" t="str">
        <v>LOC-0905</v>
      </c>
      <c r="BB6" s="209" t="str">
        <v>AEF-1025</v>
      </c>
      <c r="BC6" s="168" t="str">
        <v>LOE-0921</v>
      </c>
      <c r="BD6" s="209" t="str">
        <v xml:space="preserve">LOJ--0917 </v>
      </c>
      <c r="BE6" s="171" t="str">
        <v>ACA-0909</v>
      </c>
      <c r="BF6" s="168" t="str">
        <v>AED-1044</v>
      </c>
      <c r="BG6" s="210" t="str">
        <v xml:space="preserve">LOF-0901 </v>
      </c>
      <c r="BH6" s="210" t="str">
        <v>LOE-0921</v>
      </c>
      <c r="BI6" s="210" t="str">
        <v>AED-1044</v>
      </c>
      <c r="BJ6" s="210" t="str">
        <v>LOC-0907</v>
      </c>
      <c r="BK6" s="210" t="str">
        <v>ACA-0909</v>
      </c>
      <c r="BL6" s="210" t="str">
        <v>LOF-0931</v>
      </c>
      <c r="BM6" s="211" t="str">
        <v xml:space="preserve">LOF-0901 </v>
      </c>
      <c r="BN6" s="211" t="str">
        <v>LOC-0907</v>
      </c>
      <c r="BO6" s="274" t="str">
        <v>ACA-0909</v>
      </c>
      <c r="BP6" s="70" t="str">
        <v>LOF-0931</v>
      </c>
      <c r="BQ6" s="212" t="str">
        <v>LOE--0922</v>
      </c>
      <c r="BR6" s="212" t="str">
        <v>LOD-0923</v>
      </c>
      <c r="BS6" s="207" t="str">
        <v>LOD-0915</v>
      </c>
      <c r="BT6" s="121" t="str">
        <v>LOE-0924</v>
      </c>
      <c r="BU6" s="121" t="str">
        <v>AEC-1037</v>
      </c>
      <c r="BV6" s="121" t="str">
        <v>LOF-0918</v>
      </c>
      <c r="BW6" s="121" t="str">
        <v>LOH-0904</v>
      </c>
      <c r="BX6" s="121" t="str">
        <v>AED-1030</v>
      </c>
      <c r="BY6" s="121" t="str">
        <v>LOD-0915</v>
      </c>
      <c r="BZ6" s="213" t="str">
        <v>LOC-0916</v>
      </c>
      <c r="CA6" s="155" t="str">
        <v>AEC-1037</v>
      </c>
      <c r="CB6" s="155" t="str">
        <v>LOF-0918</v>
      </c>
      <c r="CC6" s="213" t="str">
        <v>LOH-0904</v>
      </c>
      <c r="CD6" s="213" t="str">
        <v>AED-1030</v>
      </c>
      <c r="CE6" s="72" t="str">
        <v>----------</v>
      </c>
      <c r="CF6" s="288" t="str">
        <v>----------</v>
      </c>
      <c r="CG6" s="289" t="str">
        <v>LOE-0920</v>
      </c>
      <c r="CH6" s="289" t="str">
        <v>ACF-0903</v>
      </c>
      <c r="CI6" s="289" t="str">
        <v>DOF- 1103</v>
      </c>
      <c r="CJ6" s="289" t="str">
        <v>ACG-2104</v>
      </c>
      <c r="CK6" s="289" t="str">
        <v>DOF-1102</v>
      </c>
      <c r="CL6" s="289" t="str">
        <v>DOF-1101</v>
      </c>
      <c r="CM6" s="57">
        <v>0</v>
      </c>
      <c r="CN6" s="57">
        <v>0</v>
      </c>
      <c r="CO6" s="57">
        <v>0</v>
      </c>
      <c r="CP6" s="57">
        <v>0</v>
      </c>
      <c r="CQ6" s="57">
        <v>0</v>
      </c>
      <c r="CR6" s="57">
        <v>0</v>
      </c>
      <c r="CS6" s="57">
        <v>0</v>
      </c>
      <c r="CT6" s="57">
        <v>0</v>
      </c>
      <c r="CU6" s="57">
        <v>0</v>
      </c>
      <c r="CV6" s="57">
        <v>0</v>
      </c>
      <c r="CW6" s="57">
        <v>0</v>
      </c>
      <c r="CX6" s="57">
        <v>0</v>
      </c>
      <c r="CY6" s="57">
        <v>0</v>
      </c>
      <c r="CZ6" s="57">
        <v>0</v>
      </c>
      <c r="DA6" s="57">
        <v>0</v>
      </c>
      <c r="DB6" s="57">
        <v>0</v>
      </c>
      <c r="DC6" s="57">
        <v>0</v>
      </c>
      <c r="DD6" s="57">
        <v>0</v>
      </c>
      <c r="DE6" s="57">
        <v>0</v>
      </c>
      <c r="DF6" s="57">
        <v>0</v>
      </c>
      <c r="DG6" s="57">
        <v>0</v>
      </c>
      <c r="DH6" s="57">
        <v>0</v>
      </c>
      <c r="DI6" s="57">
        <v>0</v>
      </c>
      <c r="DJ6" s="57">
        <v>0</v>
      </c>
      <c r="DK6" s="57">
        <v>0</v>
      </c>
      <c r="DL6" s="57">
        <v>0</v>
      </c>
      <c r="DM6" s="122">
        <v>0</v>
      </c>
      <c r="DN6" s="57">
        <v>0</v>
      </c>
      <c r="DO6" s="57">
        <v>0</v>
      </c>
      <c r="DP6" s="57">
        <v>0</v>
      </c>
      <c r="DQ6" s="57">
        <v>0</v>
      </c>
      <c r="DR6" s="57">
        <v>0</v>
      </c>
      <c r="DS6" s="57">
        <v>0</v>
      </c>
      <c r="DT6" s="57">
        <v>0</v>
      </c>
      <c r="DU6" s="57">
        <v>0</v>
      </c>
      <c r="DV6" s="57">
        <v>0</v>
      </c>
      <c r="DW6" s="57">
        <v>0</v>
      </c>
      <c r="DX6" s="57">
        <v>0</v>
      </c>
      <c r="DY6" s="57">
        <v>0</v>
      </c>
      <c r="DZ6" s="57">
        <v>0</v>
      </c>
      <c r="EA6" s="57">
        <v>0</v>
      </c>
      <c r="EB6" s="57">
        <v>0</v>
      </c>
      <c r="EC6" s="57">
        <v>0</v>
      </c>
      <c r="ED6" s="57">
        <v>0</v>
      </c>
      <c r="EE6" s="57">
        <v>0</v>
      </c>
      <c r="EF6" s="57">
        <v>0</v>
      </c>
      <c r="EG6" s="57">
        <v>0</v>
      </c>
      <c r="EH6" s="57">
        <v>0</v>
      </c>
      <c r="EI6" s="57">
        <v>0</v>
      </c>
      <c r="EJ6" s="57">
        <v>0</v>
      </c>
      <c r="EK6" s="57">
        <v>0</v>
      </c>
      <c r="EL6" s="57">
        <v>0</v>
      </c>
      <c r="EM6" s="57">
        <v>0</v>
      </c>
      <c r="EN6" s="57">
        <v>0</v>
      </c>
      <c r="EO6" s="57">
        <v>0</v>
      </c>
      <c r="EP6" s="57">
        <v>0</v>
      </c>
      <c r="EQ6" s="57">
        <v>0</v>
      </c>
      <c r="ER6" s="57">
        <v>0</v>
      </c>
      <c r="ES6" s="57">
        <v>0</v>
      </c>
      <c r="ET6" s="57">
        <v>0</v>
      </c>
      <c r="EU6" s="57">
        <v>0</v>
      </c>
      <c r="EV6" s="57">
        <v>0</v>
      </c>
      <c r="EW6" s="57">
        <v>0</v>
      </c>
      <c r="EX6" s="57">
        <v>0</v>
      </c>
      <c r="EY6" s="57">
        <v>0</v>
      </c>
      <c r="EZ6" s="57">
        <v>0</v>
      </c>
      <c r="FA6" s="57">
        <v>0</v>
      </c>
      <c r="FB6" s="57">
        <v>0</v>
      </c>
      <c r="FC6" s="57">
        <v>0</v>
      </c>
      <c r="FD6" s="57">
        <v>0</v>
      </c>
      <c r="FE6" s="57">
        <v>0</v>
      </c>
      <c r="FF6" s="57">
        <v>0</v>
      </c>
      <c r="FG6" s="57">
        <v>0</v>
      </c>
      <c r="FH6" s="57">
        <v>0</v>
      </c>
      <c r="FI6" s="57">
        <v>0</v>
      </c>
      <c r="FJ6" s="57">
        <v>0</v>
      </c>
      <c r="FK6" s="57">
        <v>0</v>
      </c>
      <c r="FL6" s="57">
        <v>0</v>
      </c>
      <c r="FM6" s="57">
        <v>0</v>
      </c>
      <c r="FN6" s="57">
        <v>0</v>
      </c>
      <c r="FO6" s="57">
        <v>0</v>
      </c>
      <c r="FP6" s="57">
        <v>0</v>
      </c>
      <c r="FQ6" s="57">
        <v>0</v>
      </c>
      <c r="FR6" s="57">
        <v>0</v>
      </c>
      <c r="FS6" s="57">
        <v>0</v>
      </c>
      <c r="FT6" s="57">
        <v>0</v>
      </c>
      <c r="FU6" s="57">
        <v>0</v>
      </c>
      <c r="FV6" s="57">
        <v>0</v>
      </c>
      <c r="FW6" s="57">
        <v>0</v>
      </c>
      <c r="FX6" s="57">
        <v>0</v>
      </c>
      <c r="FY6" s="57">
        <v>0</v>
      </c>
      <c r="FZ6" s="57">
        <v>0</v>
      </c>
      <c r="GA6" s="57">
        <v>0</v>
      </c>
      <c r="GB6" s="57">
        <v>0</v>
      </c>
      <c r="GC6" s="57">
        <v>0</v>
      </c>
      <c r="GD6" s="57">
        <v>0</v>
      </c>
      <c r="GE6" s="57">
        <v>0</v>
      </c>
      <c r="GF6" s="57">
        <v>0</v>
      </c>
      <c r="GG6" s="57">
        <v>0</v>
      </c>
      <c r="GH6" s="57">
        <v>0</v>
      </c>
      <c r="GI6" s="57">
        <v>0</v>
      </c>
      <c r="GJ6" s="57">
        <v>0</v>
      </c>
      <c r="GK6" s="57">
        <v>0</v>
      </c>
      <c r="GL6" s="57">
        <v>0</v>
      </c>
      <c r="GM6" s="57">
        <v>0</v>
      </c>
      <c r="GN6" s="57">
        <v>0</v>
      </c>
      <c r="GO6" s="57">
        <v>0</v>
      </c>
      <c r="GP6" s="57">
        <v>0</v>
      </c>
      <c r="GQ6" s="57">
        <v>0</v>
      </c>
      <c r="GR6" s="57">
        <v>0</v>
      </c>
      <c r="GS6" s="57">
        <v>0</v>
      </c>
      <c r="GT6" s="57">
        <v>0</v>
      </c>
      <c r="GU6" s="57">
        <v>0</v>
      </c>
      <c r="GV6" s="57">
        <v>0</v>
      </c>
      <c r="GW6" s="57">
        <v>0</v>
      </c>
      <c r="GX6" s="57">
        <v>0</v>
      </c>
      <c r="GY6" s="57">
        <v>0</v>
      </c>
      <c r="GZ6" s="57">
        <v>0</v>
      </c>
      <c r="HA6" s="57">
        <v>0</v>
      </c>
      <c r="HB6" s="57">
        <v>0</v>
      </c>
      <c r="HC6" s="57">
        <v>0</v>
      </c>
      <c r="HD6" s="57">
        <v>0</v>
      </c>
      <c r="HE6" s="57">
        <v>0</v>
      </c>
      <c r="HF6" s="57">
        <v>0</v>
      </c>
      <c r="HG6" s="57">
        <v>0</v>
      </c>
      <c r="HH6" s="57">
        <v>0</v>
      </c>
      <c r="HI6" s="57">
        <v>0</v>
      </c>
      <c r="HJ6" s="57">
        <v>0</v>
      </c>
      <c r="HK6" s="57">
        <v>0</v>
      </c>
      <c r="HL6" s="57">
        <v>0</v>
      </c>
      <c r="HM6" s="57">
        <v>0</v>
      </c>
      <c r="HN6" s="57">
        <v>0</v>
      </c>
      <c r="HO6" s="57">
        <v>0</v>
      </c>
      <c r="HP6" s="57">
        <v>0</v>
      </c>
      <c r="HQ6" s="57">
        <v>0</v>
      </c>
      <c r="HR6" s="57">
        <v>0</v>
      </c>
      <c r="HS6" s="57">
        <v>0</v>
      </c>
      <c r="HT6" s="57">
        <v>0</v>
      </c>
      <c r="HU6" s="57">
        <v>0</v>
      </c>
      <c r="HV6" s="57">
        <v>0</v>
      </c>
      <c r="HW6" s="57">
        <v>0</v>
      </c>
      <c r="HX6" s="57">
        <v>0</v>
      </c>
      <c r="HY6" s="57">
        <v>0</v>
      </c>
      <c r="HZ6" s="57">
        <v>0</v>
      </c>
      <c r="IA6" s="57">
        <v>0</v>
      </c>
      <c r="IB6" s="57">
        <v>0</v>
      </c>
      <c r="IC6" s="57">
        <v>0</v>
      </c>
      <c r="ID6" s="57">
        <v>0</v>
      </c>
      <c r="IE6" s="57">
        <v>0</v>
      </c>
      <c r="IF6" s="57">
        <v>0</v>
      </c>
      <c r="IG6" s="57">
        <v>0</v>
      </c>
      <c r="IH6" s="57">
        <v>0</v>
      </c>
      <c r="II6" s="57">
        <v>0</v>
      </c>
      <c r="IJ6" s="57">
        <v>0</v>
      </c>
      <c r="IK6" s="57">
        <v>0</v>
      </c>
      <c r="IL6" s="57">
        <v>0</v>
      </c>
      <c r="IM6" s="57">
        <v>0</v>
      </c>
      <c r="IN6" s="57">
        <v>0</v>
      </c>
      <c r="IO6" s="57">
        <v>0</v>
      </c>
      <c r="IP6" s="57">
        <v>0</v>
      </c>
      <c r="IQ6" s="57">
        <v>0</v>
      </c>
      <c r="IR6" s="57">
        <v>0</v>
      </c>
      <c r="IS6" s="57">
        <v>0</v>
      </c>
      <c r="IT6" s="57">
        <v>0</v>
      </c>
      <c r="IU6" s="57">
        <v>0</v>
      </c>
      <c r="IV6" s="57">
        <v>0</v>
      </c>
      <c r="IW6" s="57">
        <v>0</v>
      </c>
      <c r="IX6" s="57">
        <v>0</v>
      </c>
      <c r="IY6" s="57">
        <v>0</v>
      </c>
      <c r="IZ6" s="57">
        <v>0</v>
      </c>
      <c r="JA6" s="57">
        <v>0</v>
      </c>
      <c r="JB6" s="57">
        <v>0</v>
      </c>
      <c r="JC6" s="57">
        <v>0</v>
      </c>
      <c r="JD6" s="57">
        <v>0</v>
      </c>
      <c r="JE6" s="57">
        <v>0</v>
      </c>
      <c r="JF6" s="57">
        <v>0</v>
      </c>
      <c r="JG6" s="57">
        <v>0</v>
      </c>
      <c r="JH6" s="57">
        <v>0</v>
      </c>
      <c r="JI6" s="57">
        <v>0</v>
      </c>
      <c r="JJ6" s="57">
        <v>0</v>
      </c>
      <c r="JK6" s="57">
        <v>0</v>
      </c>
      <c r="JL6" s="57">
        <v>0</v>
      </c>
      <c r="JM6" s="57">
        <v>0</v>
      </c>
      <c r="JN6" s="57">
        <v>0</v>
      </c>
      <c r="JO6" s="57">
        <v>0</v>
      </c>
      <c r="JP6" s="57">
        <v>0</v>
      </c>
      <c r="JQ6" s="57">
        <v>0</v>
      </c>
      <c r="JR6" s="57">
        <v>0</v>
      </c>
      <c r="JS6" s="78"/>
      <c r="JT6" s="78"/>
      <c r="JU6" s="78"/>
      <c r="JV6" s="78"/>
      <c r="JW6" s="78"/>
      <c r="JX6" s="78"/>
      <c r="JY6" s="78"/>
      <c r="JZ6" s="78"/>
      <c r="KA6" s="78"/>
      <c r="KB6" s="78"/>
      <c r="KC6" s="78"/>
      <c r="KD6" s="78"/>
      <c r="KE6" s="78"/>
      <c r="KF6" s="78"/>
      <c r="KG6" s="78"/>
      <c r="KH6" s="78"/>
      <c r="KI6" s="78"/>
      <c r="KJ6" s="78"/>
    </row>
    <row r="7" spans="1:296" s="81" customFormat="1" ht="48" customHeight="1" x14ac:dyDescent="0.25">
      <c r="A7" s="300"/>
      <c r="B7" s="304"/>
      <c r="C7" s="301"/>
      <c r="D7" s="300"/>
      <c r="E7" s="305"/>
      <c r="F7" s="300"/>
      <c r="G7" s="306"/>
      <c r="H7" s="301"/>
      <c r="I7" s="301"/>
      <c r="J7" s="301"/>
      <c r="K7" s="301"/>
      <c r="L7" s="301"/>
      <c r="M7" s="301"/>
      <c r="N7" s="301"/>
      <c r="O7" s="301"/>
      <c r="P7" s="301"/>
      <c r="Q7" s="301"/>
      <c r="R7" s="301"/>
      <c r="S7" s="301"/>
      <c r="T7" s="301"/>
      <c r="U7" s="301"/>
      <c r="V7" s="301"/>
      <c r="W7" s="301"/>
      <c r="X7" s="303"/>
      <c r="Y7" s="303"/>
      <c r="Z7" s="303"/>
      <c r="AA7" s="303"/>
      <c r="AB7" s="98" t="s">
        <v>28</v>
      </c>
      <c r="AC7" s="58" t="str">
        <v xml:space="preserve">INTRODUCCIÓN A LA INGENIERÍA EN LOGÍSTICA </v>
      </c>
      <c r="AD7" s="58" t="str">
        <v xml:space="preserve">CÁLCULO DIFERENCIAL </v>
      </c>
      <c r="AE7" s="58" t="str">
        <v xml:space="preserve">FUNDAMENTO DE ADMINISTRACIÓN </v>
      </c>
      <c r="AF7" s="58" t="str">
        <v xml:space="preserve">DIBUJO ASISTIDO POR COMPUTADORA </v>
      </c>
      <c r="AG7" s="58" t="str">
        <v xml:space="preserve">ECONOMÍA </v>
      </c>
      <c r="AH7" s="58" t="str">
        <v xml:space="preserve">TALLER DE ÉTICA </v>
      </c>
      <c r="AI7" s="162" t="str">
        <v xml:space="preserve">INTRODUCCIÓN A LA INGENIERÍA EN LOGÍSTICA </v>
      </c>
      <c r="AJ7" s="162" t="str">
        <v xml:space="preserve">CÁLCULO DIFERENCIAL </v>
      </c>
      <c r="AK7" s="162" t="str">
        <v xml:space="preserve">FUNDAMENTO DE ADMINISTRACIÓN </v>
      </c>
      <c r="AL7" s="162" t="str">
        <v xml:space="preserve">DIBUJO ASISTIDO POR COMPUTADORA </v>
      </c>
      <c r="AM7" s="162" t="str">
        <v xml:space="preserve">ECONOMÍA </v>
      </c>
      <c r="AN7" s="162" t="str">
        <v xml:space="preserve">TALLER DE ÉTICA </v>
      </c>
      <c r="AO7" s="208" t="str">
        <v>CADENA DE SUMINISTRO</v>
      </c>
      <c r="AP7" s="208" t="str">
        <v>ESTADÍSTICA INFERENCIAL I</v>
      </c>
      <c r="AQ7" s="208" t="str">
        <v xml:space="preserve">MECÁNICA CLÁSICA </v>
      </c>
      <c r="AR7" s="208" t="str">
        <v xml:space="preserve">FINANZAS </v>
      </c>
      <c r="AS7" s="208" t="str">
        <v xml:space="preserve">TIPOLOGÍA DEL PRODUCTO </v>
      </c>
      <c r="AT7" s="208" t="str">
        <v xml:space="preserve">ENTORNO ECONÓMICO </v>
      </c>
      <c r="AU7" s="73" t="str">
        <v>CADENA DE SUMINISTRO</v>
      </c>
      <c r="AV7" s="73" t="str">
        <v>ESTADÍSTICA INFERENCIAL I</v>
      </c>
      <c r="AW7" s="73" t="str">
        <v xml:space="preserve">MECÁNICA CLÁSICA </v>
      </c>
      <c r="AX7" s="73" t="str">
        <v xml:space="preserve">FINANZAS </v>
      </c>
      <c r="AY7" s="73" t="str">
        <v xml:space="preserve">TIPOLOGÍA DEL PRODUCTO </v>
      </c>
      <c r="AZ7" s="73" t="str">
        <v xml:space="preserve">ENTORNO ECONÓMICO </v>
      </c>
      <c r="BA7" s="209" t="str">
        <v xml:space="preserve">COMPRAS </v>
      </c>
      <c r="BB7" s="209" t="str">
        <v>ESTADÍSTICA INFERENCIAL II</v>
      </c>
      <c r="BC7" s="168" t="str">
        <v>INVESTIGACIÓN DE OPERACIONES I</v>
      </c>
      <c r="BD7" s="209" t="str">
        <v xml:space="preserve">SEGURIDAD E HIGIENE </v>
      </c>
      <c r="BE7" s="171" t="str">
        <v>TALLER DE INVESTIGACIÓN  I</v>
      </c>
      <c r="BF7" s="168" t="str">
        <v xml:space="preserve">MERCADOTECNIA </v>
      </c>
      <c r="BG7" s="210" t="str">
        <v xml:space="preserve">ALMACENES </v>
      </c>
      <c r="BH7" s="210" t="str">
        <v>INVESTIGACIÓN DE OPERACIONES I</v>
      </c>
      <c r="BI7" s="210" t="str">
        <v xml:space="preserve">MERCADOTECNIA </v>
      </c>
      <c r="BJ7" s="210" t="str">
        <v xml:space="preserve">CULTURA DE LA CALIDAD </v>
      </c>
      <c r="BK7" s="210" t="str">
        <v>TALLER DE INVESTIGACIÓN I</v>
      </c>
      <c r="BL7" s="210" t="str">
        <v xml:space="preserve">TRAFICO Y TRANSPORTE </v>
      </c>
      <c r="BM7" s="211" t="str">
        <v xml:space="preserve">ALMACENES </v>
      </c>
      <c r="BN7" s="211" t="str">
        <v xml:space="preserve">CULTURA DE LA CALIDAD </v>
      </c>
      <c r="BO7" s="274" t="str">
        <v>TALLER DE INVESTIGACIÓN I</v>
      </c>
      <c r="BP7" s="70" t="str">
        <v>TRAFICO Y TRANSPORTE</v>
      </c>
      <c r="BQ7" s="212" t="str">
        <v>INVESTIGACION DE OPERACIONES II</v>
      </c>
      <c r="BR7" s="212" t="str">
        <v xml:space="preserve">LEGISLACION ADUANERA </v>
      </c>
      <c r="BS7" s="207" t="str">
        <v xml:space="preserve">GEOGRAFIA PARA EL TRANSPORTE </v>
      </c>
      <c r="BT7" s="121" t="str">
        <v xml:space="preserve">MODELOS DE  SIMULACIÓN Y LOGISTICA </v>
      </c>
      <c r="BU7" s="121" t="str">
        <v xml:space="preserve">INGENIERIA ECONÓMICA </v>
      </c>
      <c r="BV7" s="121" t="str">
        <v xml:space="preserve">INNOVACIÓN </v>
      </c>
      <c r="BW7" s="121" t="str">
        <v xml:space="preserve">COMERCIO INTERNACIONAL </v>
      </c>
      <c r="BX7" s="121" t="str">
        <v xml:space="preserve">FORMULACIÓN Y EVALUACIÓN DE PROYECTOS </v>
      </c>
      <c r="BY7" s="121" t="str">
        <v xml:space="preserve">GEOGRAFIA PARA EL TRANSPORTE </v>
      </c>
      <c r="BZ7" s="213" t="str">
        <v xml:space="preserve">GESTION DE PROYECTOS </v>
      </c>
      <c r="CA7" s="155" t="str">
        <v xml:space="preserve">INGENIERIA ECONÓMICA </v>
      </c>
      <c r="CB7" s="155" t="str">
        <v xml:space="preserve">INNOVACIÓN </v>
      </c>
      <c r="CC7" s="213" t="str">
        <v xml:space="preserve">COMERCIO INTERNACIONAL </v>
      </c>
      <c r="CD7" s="213" t="str">
        <v xml:space="preserve">FORMULACIÓN Y EVALUACIÓN DE PROYECTOS </v>
      </c>
      <c r="CE7" s="72" t="str">
        <v>RESIDENCIAS</v>
      </c>
      <c r="CF7" s="288" t="str">
        <v>SERVICIO SOCIAL</v>
      </c>
      <c r="CG7" s="289" t="str">
        <v>INVENTARIOS</v>
      </c>
      <c r="CH7" s="289" t="str">
        <v>ALGEBRA LINEAL</v>
      </c>
      <c r="CI7" s="289" t="str">
        <v>INGENIERIA DE COSTOS</v>
      </c>
      <c r="CJ7" s="289" t="str">
        <v>TECNOLOGIA EN LOGISTICA</v>
      </c>
      <c r="CK7" s="289" t="str">
        <v>PLANEACION Y DISEÑO DE INSTALACIONES</v>
      </c>
      <c r="CL7" s="289" t="str">
        <v>ADMINISTRACION ESTRATEGICA</v>
      </c>
      <c r="CM7" s="57">
        <v>0</v>
      </c>
      <c r="CN7" s="57">
        <v>0</v>
      </c>
      <c r="CO7" s="57">
        <v>0</v>
      </c>
      <c r="CP7" s="57">
        <v>0</v>
      </c>
      <c r="CQ7" s="57">
        <v>0</v>
      </c>
      <c r="CR7" s="57">
        <v>0</v>
      </c>
      <c r="CS7" s="57">
        <v>0</v>
      </c>
      <c r="CT7" s="57">
        <v>0</v>
      </c>
      <c r="CU7" s="57">
        <v>0</v>
      </c>
      <c r="CV7" s="57">
        <v>0</v>
      </c>
      <c r="CW7" s="57">
        <v>0</v>
      </c>
      <c r="CX7" s="57">
        <v>0</v>
      </c>
      <c r="CY7" s="57">
        <v>0</v>
      </c>
      <c r="CZ7" s="57">
        <v>0</v>
      </c>
      <c r="DA7" s="57">
        <v>0</v>
      </c>
      <c r="DB7" s="57">
        <v>0</v>
      </c>
      <c r="DC7" s="57">
        <v>0</v>
      </c>
      <c r="DD7" s="57">
        <v>0</v>
      </c>
      <c r="DE7" s="57">
        <v>0</v>
      </c>
      <c r="DF7" s="57">
        <v>0</v>
      </c>
      <c r="DG7" s="57">
        <v>0</v>
      </c>
      <c r="DH7" s="57">
        <v>0</v>
      </c>
      <c r="DI7" s="57">
        <v>0</v>
      </c>
      <c r="DJ7" s="57">
        <v>0</v>
      </c>
      <c r="DK7" s="57">
        <v>0</v>
      </c>
      <c r="DL7" s="57">
        <v>0</v>
      </c>
      <c r="DM7" s="122">
        <v>0</v>
      </c>
      <c r="DN7" s="57">
        <v>0</v>
      </c>
      <c r="DO7" s="57">
        <v>0</v>
      </c>
      <c r="DP7" s="57">
        <v>0</v>
      </c>
      <c r="DQ7" s="57">
        <v>0</v>
      </c>
      <c r="DR7" s="57">
        <v>0</v>
      </c>
      <c r="DS7" s="57">
        <v>0</v>
      </c>
      <c r="DT7" s="57">
        <v>0</v>
      </c>
      <c r="DU7" s="57">
        <v>0</v>
      </c>
      <c r="DV7" s="57">
        <v>0</v>
      </c>
      <c r="DW7" s="57">
        <v>0</v>
      </c>
      <c r="DX7" s="57">
        <v>0</v>
      </c>
      <c r="DY7" s="57">
        <v>0</v>
      </c>
      <c r="DZ7" s="57">
        <v>0</v>
      </c>
      <c r="EA7" s="57">
        <v>0</v>
      </c>
      <c r="EB7" s="57">
        <v>0</v>
      </c>
      <c r="EC7" s="57">
        <v>0</v>
      </c>
      <c r="ED7" s="57">
        <v>0</v>
      </c>
      <c r="EE7" s="57">
        <v>0</v>
      </c>
      <c r="EF7" s="57">
        <v>0</v>
      </c>
      <c r="EG7" s="57">
        <v>0</v>
      </c>
      <c r="EH7" s="57">
        <v>0</v>
      </c>
      <c r="EI7" s="57">
        <v>0</v>
      </c>
      <c r="EJ7" s="57">
        <v>0</v>
      </c>
      <c r="EK7" s="57">
        <v>0</v>
      </c>
      <c r="EL7" s="57">
        <v>0</v>
      </c>
      <c r="EM7" s="57">
        <v>0</v>
      </c>
      <c r="EN7" s="57">
        <v>0</v>
      </c>
      <c r="EO7" s="57">
        <v>0</v>
      </c>
      <c r="EP7" s="57">
        <v>0</v>
      </c>
      <c r="EQ7" s="57">
        <v>0</v>
      </c>
      <c r="ER7" s="57">
        <v>0</v>
      </c>
      <c r="ES7" s="57">
        <v>0</v>
      </c>
      <c r="ET7" s="57">
        <v>0</v>
      </c>
      <c r="EU7" s="57">
        <v>0</v>
      </c>
      <c r="EV7" s="57">
        <v>0</v>
      </c>
      <c r="EW7" s="57">
        <v>0</v>
      </c>
      <c r="EX7" s="57">
        <v>0</v>
      </c>
      <c r="EY7" s="57">
        <v>0</v>
      </c>
      <c r="EZ7" s="57">
        <v>0</v>
      </c>
      <c r="FA7" s="57">
        <v>0</v>
      </c>
      <c r="FB7" s="57">
        <v>0</v>
      </c>
      <c r="FC7" s="57">
        <v>0</v>
      </c>
      <c r="FD7" s="57">
        <v>0</v>
      </c>
      <c r="FE7" s="57">
        <v>0</v>
      </c>
      <c r="FF7" s="57">
        <v>0</v>
      </c>
      <c r="FG7" s="57">
        <v>0</v>
      </c>
      <c r="FH7" s="57">
        <v>0</v>
      </c>
      <c r="FI7" s="57">
        <v>0</v>
      </c>
      <c r="FJ7" s="57">
        <v>0</v>
      </c>
      <c r="FK7" s="57">
        <v>0</v>
      </c>
      <c r="FL7" s="57">
        <v>0</v>
      </c>
      <c r="FM7" s="57">
        <v>0</v>
      </c>
      <c r="FN7" s="57">
        <v>0</v>
      </c>
      <c r="FO7" s="57">
        <v>0</v>
      </c>
      <c r="FP7" s="57">
        <v>0</v>
      </c>
      <c r="FQ7" s="57">
        <v>0</v>
      </c>
      <c r="FR7" s="57">
        <v>0</v>
      </c>
      <c r="FS7" s="57">
        <v>0</v>
      </c>
      <c r="FT7" s="57">
        <v>0</v>
      </c>
      <c r="FU7" s="57">
        <v>0</v>
      </c>
      <c r="FV7" s="57">
        <v>0</v>
      </c>
      <c r="FW7" s="57">
        <v>0</v>
      </c>
      <c r="FX7" s="57">
        <v>0</v>
      </c>
      <c r="FY7" s="57">
        <v>0</v>
      </c>
      <c r="FZ7" s="57">
        <v>0</v>
      </c>
      <c r="GA7" s="57">
        <v>0</v>
      </c>
      <c r="GB7" s="57">
        <v>0</v>
      </c>
      <c r="GC7" s="57">
        <v>0</v>
      </c>
      <c r="GD7" s="57">
        <v>0</v>
      </c>
      <c r="GE7" s="57">
        <v>0</v>
      </c>
      <c r="GF7" s="57">
        <v>0</v>
      </c>
      <c r="GG7" s="57">
        <v>0</v>
      </c>
      <c r="GH7" s="57">
        <v>0</v>
      </c>
      <c r="GI7" s="57">
        <v>0</v>
      </c>
      <c r="GJ7" s="57">
        <v>0</v>
      </c>
      <c r="GK7" s="57">
        <v>0</v>
      </c>
      <c r="GL7" s="57">
        <v>0</v>
      </c>
      <c r="GM7" s="57">
        <v>0</v>
      </c>
      <c r="GN7" s="57">
        <v>0</v>
      </c>
      <c r="GO7" s="57">
        <v>0</v>
      </c>
      <c r="GP7" s="57">
        <v>0</v>
      </c>
      <c r="GQ7" s="57">
        <v>0</v>
      </c>
      <c r="GR7" s="57">
        <v>0</v>
      </c>
      <c r="GS7" s="57">
        <v>0</v>
      </c>
      <c r="GT7" s="57">
        <v>0</v>
      </c>
      <c r="GU7" s="57">
        <v>0</v>
      </c>
      <c r="GV7" s="57">
        <v>0</v>
      </c>
      <c r="GW7" s="57">
        <v>0</v>
      </c>
      <c r="GX7" s="57">
        <v>0</v>
      </c>
      <c r="GY7" s="57">
        <v>0</v>
      </c>
      <c r="GZ7" s="57">
        <v>0</v>
      </c>
      <c r="HA7" s="57">
        <v>0</v>
      </c>
      <c r="HB7" s="57">
        <v>0</v>
      </c>
      <c r="HC7" s="57">
        <v>0</v>
      </c>
      <c r="HD7" s="57">
        <v>0</v>
      </c>
      <c r="HE7" s="57">
        <v>0</v>
      </c>
      <c r="HF7" s="57">
        <v>0</v>
      </c>
      <c r="HG7" s="57">
        <v>0</v>
      </c>
      <c r="HH7" s="57">
        <v>0</v>
      </c>
      <c r="HI7" s="57">
        <v>0</v>
      </c>
      <c r="HJ7" s="57">
        <v>0</v>
      </c>
      <c r="HK7" s="57">
        <v>0</v>
      </c>
      <c r="HL7" s="57">
        <v>0</v>
      </c>
      <c r="HM7" s="57">
        <v>0</v>
      </c>
      <c r="HN7" s="57">
        <v>0</v>
      </c>
      <c r="HO7" s="57">
        <v>0</v>
      </c>
      <c r="HP7" s="57">
        <v>0</v>
      </c>
      <c r="HQ7" s="57">
        <v>0</v>
      </c>
      <c r="HR7" s="57">
        <v>0</v>
      </c>
      <c r="HS7" s="57">
        <v>0</v>
      </c>
      <c r="HT7" s="57">
        <v>0</v>
      </c>
      <c r="HU7" s="57">
        <v>0</v>
      </c>
      <c r="HV7" s="57">
        <v>0</v>
      </c>
      <c r="HW7" s="57">
        <v>0</v>
      </c>
      <c r="HX7" s="57">
        <v>0</v>
      </c>
      <c r="HY7" s="57">
        <v>0</v>
      </c>
      <c r="HZ7" s="57">
        <v>0</v>
      </c>
      <c r="IA7" s="57">
        <v>0</v>
      </c>
      <c r="IB7" s="57">
        <v>0</v>
      </c>
      <c r="IC7" s="57">
        <v>0</v>
      </c>
      <c r="ID7" s="57">
        <v>0</v>
      </c>
      <c r="IE7" s="57">
        <v>0</v>
      </c>
      <c r="IF7" s="57">
        <v>0</v>
      </c>
      <c r="IG7" s="57">
        <v>0</v>
      </c>
      <c r="IH7" s="57">
        <v>0</v>
      </c>
      <c r="II7" s="57">
        <v>0</v>
      </c>
      <c r="IJ7" s="57">
        <v>0</v>
      </c>
      <c r="IK7" s="57">
        <v>0</v>
      </c>
      <c r="IL7" s="57">
        <v>0</v>
      </c>
      <c r="IM7" s="57">
        <v>0</v>
      </c>
      <c r="IN7" s="57">
        <v>0</v>
      </c>
      <c r="IO7" s="57">
        <v>0</v>
      </c>
      <c r="IP7" s="57">
        <v>0</v>
      </c>
      <c r="IQ7" s="57">
        <v>0</v>
      </c>
      <c r="IR7" s="57">
        <v>0</v>
      </c>
      <c r="IS7" s="57">
        <v>0</v>
      </c>
      <c r="IT7" s="57">
        <v>0</v>
      </c>
      <c r="IU7" s="57">
        <v>0</v>
      </c>
      <c r="IV7" s="57">
        <v>0</v>
      </c>
      <c r="IW7" s="57">
        <v>0</v>
      </c>
      <c r="IX7" s="57">
        <v>0</v>
      </c>
      <c r="IY7" s="57">
        <v>0</v>
      </c>
      <c r="IZ7" s="57">
        <v>0</v>
      </c>
      <c r="JA7" s="57">
        <v>0</v>
      </c>
      <c r="JB7" s="57">
        <v>0</v>
      </c>
      <c r="JC7" s="57">
        <v>0</v>
      </c>
      <c r="JD7" s="57">
        <v>0</v>
      </c>
      <c r="JE7" s="57">
        <v>0</v>
      </c>
      <c r="JF7" s="57">
        <v>0</v>
      </c>
      <c r="JG7" s="57">
        <v>0</v>
      </c>
      <c r="JH7" s="57">
        <v>0</v>
      </c>
      <c r="JI7" s="57">
        <v>0</v>
      </c>
      <c r="JJ7" s="57">
        <v>0</v>
      </c>
      <c r="JK7" s="57">
        <v>0</v>
      </c>
      <c r="JL7" s="57">
        <v>0</v>
      </c>
      <c r="JM7" s="57">
        <v>0</v>
      </c>
      <c r="JN7" s="57">
        <v>0</v>
      </c>
      <c r="JO7" s="57">
        <v>0</v>
      </c>
      <c r="JP7" s="57">
        <v>0</v>
      </c>
      <c r="JQ7" s="57">
        <v>0</v>
      </c>
      <c r="JR7" s="57">
        <v>0</v>
      </c>
      <c r="JS7" s="80"/>
      <c r="JT7" s="80"/>
      <c r="JU7" s="80"/>
      <c r="JV7" s="80"/>
      <c r="JW7" s="80"/>
      <c r="JX7" s="80"/>
      <c r="JY7" s="80"/>
      <c r="JZ7" s="80"/>
      <c r="KA7" s="80"/>
      <c r="KB7" s="80"/>
      <c r="KC7" s="80"/>
      <c r="KD7" s="80"/>
      <c r="KE7" s="80"/>
      <c r="KF7" s="80"/>
      <c r="KG7" s="80"/>
      <c r="KH7" s="80"/>
      <c r="KI7" s="80"/>
      <c r="KJ7" s="80"/>
    </row>
    <row r="8" spans="1:296" s="79" customFormat="1" ht="24" customHeight="1" x14ac:dyDescent="0.25">
      <c r="A8" s="300"/>
      <c r="B8" s="304"/>
      <c r="C8" s="301"/>
      <c r="D8" s="300"/>
      <c r="E8" s="305"/>
      <c r="F8" s="300"/>
      <c r="G8" s="306"/>
      <c r="H8" s="301"/>
      <c r="I8" s="301"/>
      <c r="J8" s="301"/>
      <c r="K8" s="301"/>
      <c r="L8" s="301"/>
      <c r="M8" s="301"/>
      <c r="N8" s="301"/>
      <c r="O8" s="301"/>
      <c r="P8" s="301"/>
      <c r="Q8" s="301"/>
      <c r="R8" s="301"/>
      <c r="S8" s="301"/>
      <c r="T8" s="301"/>
      <c r="U8" s="301"/>
      <c r="V8" s="301"/>
      <c r="W8" s="301"/>
      <c r="X8" s="303"/>
      <c r="Y8" s="303"/>
      <c r="Z8" s="303"/>
      <c r="AA8" s="303"/>
      <c r="AB8" s="98" t="s">
        <v>5</v>
      </c>
      <c r="AC8" s="58" t="str">
        <v xml:space="preserve">ING. NORMA BELEM REYES DIAZ </v>
      </c>
      <c r="AD8" s="58" t="str">
        <v>ING. JOSE FRANCISCO PINEDA PÉREZ</v>
      </c>
      <c r="AE8" s="58" t="str">
        <v>LIC. ROBERTO CARRILLO ORTEGA</v>
      </c>
      <c r="AF8" s="58" t="str">
        <v>M.E RENE PÉREZ MARTINEZ</v>
      </c>
      <c r="AG8" s="58" t="str">
        <v xml:space="preserve">LIC. CELIA MUÑOZ HERNANDEZ </v>
      </c>
      <c r="AH8" s="58" t="str">
        <v xml:space="preserve">LIC. CELIA MUÑOZ HERNANDEZ </v>
      </c>
      <c r="AI8" s="162" t="str">
        <v xml:space="preserve">ING. NORMA BELEM REYES DIAZ </v>
      </c>
      <c r="AJ8" s="162" t="str">
        <v>ING. JOSE FRANCISCO PINEDA PÉREZ</v>
      </c>
      <c r="AK8" s="162" t="str">
        <v>LIC. ROBERTO CARRILLO ORTEGA</v>
      </c>
      <c r="AL8" s="162" t="str">
        <v>M.E RENE PÉREZ MARTINEZ</v>
      </c>
      <c r="AM8" s="162" t="str">
        <v xml:space="preserve">LIC. CELIA MUÑOZ HERNANDEZ </v>
      </c>
      <c r="AN8" s="162" t="str">
        <v xml:space="preserve">LIC. CELIA MUÑOZ HERNANDEZ </v>
      </c>
      <c r="AO8" s="208" t="str">
        <v>DR. ORLANDO IRVING MENDEZ RIVERA</v>
      </c>
      <c r="AP8" s="208" t="str">
        <v>M.E RENE PÉREZ MARTINEZ</v>
      </c>
      <c r="AQ8" s="208" t="str">
        <v>M.E RENE PÉREZ MARTINEZ</v>
      </c>
      <c r="AR8" s="208" t="str">
        <v>C.P. JUANA CJUANA COPALCUA CRUZ</v>
      </c>
      <c r="AS8" s="208" t="str">
        <v>ING. JOSE FRANCISCO PINEDA PÉREZ</v>
      </c>
      <c r="AT8" s="208" t="str">
        <v>LIC. ROBERTO CARRILLO ORTEGA</v>
      </c>
      <c r="AU8" s="73" t="str">
        <v>DR. ORLANDO IRVING MENDEZ RIVERA</v>
      </c>
      <c r="AV8" s="73" t="str">
        <v>M.E RENE PÉREZ MARTINEZ</v>
      </c>
      <c r="AW8" s="73" t="str">
        <v>M.E RENE PÉREZ MARTINEZ</v>
      </c>
      <c r="AX8" s="73" t="str">
        <v>C.P. JUANA CJUANA COPALCUA CRUZ</v>
      </c>
      <c r="AY8" s="73" t="str">
        <v>ING. JOSE FRANCISCO PINEDA PÉREZ</v>
      </c>
      <c r="AZ8" s="73" t="str">
        <v>LIC. ROBERTO CARRILLO ORTEGA</v>
      </c>
      <c r="BA8" s="209" t="str">
        <v>LIC. ROBERTO CARRILLO ORTEGA</v>
      </c>
      <c r="BB8" s="209" t="str">
        <v>ING. JOSE FRANCISCO PINEDA PÉREZ</v>
      </c>
      <c r="BC8" s="168" t="str">
        <v>DR. ORLANDO IRVING MENDEZ RIVERA</v>
      </c>
      <c r="BD8" s="209" t="str">
        <v>ING. JOSE FRANCISCO PINEDA PÉREZ</v>
      </c>
      <c r="BE8" s="171" t="str">
        <v xml:space="preserve">DRA. MARIA TOMASA JUAREZ TEPEPA </v>
      </c>
      <c r="BF8" s="168" t="str">
        <v xml:space="preserve">DRA. HILDA FLORES FLORES </v>
      </c>
      <c r="BG8" s="210" t="str">
        <v xml:space="preserve">DR. PEDRO PEREZ VELAZQUEZ </v>
      </c>
      <c r="BH8" s="210" t="str">
        <v>DR. ORLANDO IRVING MENDEZ RIVERA</v>
      </c>
      <c r="BI8" s="210" t="str">
        <v>ING. SHADAI PAULETH MARQUEZ TAMAYO</v>
      </c>
      <c r="BJ8" s="210" t="str">
        <v xml:space="preserve">DRA. MARIA TOMASA JUAREZ TEPEPA </v>
      </c>
      <c r="BK8" s="210" t="str">
        <v xml:space="preserve">DRA. MARIA TOMASA JUAREZ TEPEPA </v>
      </c>
      <c r="BL8" s="210" t="str">
        <v xml:space="preserve">DR. PEDRO PEREZ VELAZQUEZ </v>
      </c>
      <c r="BM8" s="211" t="str">
        <v xml:space="preserve">DR. PEDRO PEREZ VELAZQUEZ </v>
      </c>
      <c r="BN8" s="211" t="str">
        <v xml:space="preserve">DRA. MARIA TOMASA JUAREZ TEPEPA </v>
      </c>
      <c r="BO8" s="274" t="str">
        <v xml:space="preserve">DRA. MARIA TOMASA JUAREZ TEPEPA </v>
      </c>
      <c r="BP8" s="70" t="str">
        <v xml:space="preserve">DR. PEDRO PEREZ VELAZQUEZ </v>
      </c>
      <c r="BQ8" s="212" t="str">
        <v>M.E RENE PÉREZ MARTINEZ</v>
      </c>
      <c r="BR8" s="212" t="str">
        <v>ING. SHADAI PAULETH MARQUEZ TAMAYO</v>
      </c>
      <c r="BS8" s="207" t="str">
        <v>LIC. ROBERTO CARRILLO ORTEGA</v>
      </c>
      <c r="BT8" s="121" t="str">
        <v>DR. ORLANDO IRVING MENDEZ RIVERA</v>
      </c>
      <c r="BU8" s="121" t="str">
        <v xml:space="preserve">DRA. HILDA FLORES FLORES </v>
      </c>
      <c r="BV8" s="121" t="str">
        <v xml:space="preserve">DR. PEDRO PEREZ VELAZQUEZ </v>
      </c>
      <c r="BW8" s="121" t="str">
        <v>ING. SHADAI PAULETH MARQUEZ TAMAYO</v>
      </c>
      <c r="BX8" s="121" t="str">
        <v xml:space="preserve">DRA. MARIA TOMASA JUAREZ TEPEPA </v>
      </c>
      <c r="BY8" s="121" t="str">
        <v>LIC. ROBERTO CARRILLO ORTEGA</v>
      </c>
      <c r="BZ8" s="213" t="str">
        <v>DR. ORLANDO IRVING MENDEZ RIVERA</v>
      </c>
      <c r="CA8" s="155" t="str">
        <v xml:space="preserve">DRA. HILDA FLORES FLORES </v>
      </c>
      <c r="CB8" s="155" t="str">
        <v>DR. ORLANDO IRVING MENDEZ RIVERA</v>
      </c>
      <c r="CC8" s="213" t="str">
        <v>ING. SHADAI PAULETH MARQUEZ TAMAYO</v>
      </c>
      <c r="CD8" s="213" t="str">
        <v xml:space="preserve">DRA. MARIA TOMASA JUAREZ TEPEPA </v>
      </c>
      <c r="CE8" s="72" t="str">
        <v>-----------</v>
      </c>
      <c r="CF8" s="288" t="str">
        <v>----------</v>
      </c>
      <c r="CG8" s="289" t="str">
        <v xml:space="preserve">DRA. MARIA TOMASA JUAREZ TEPEPA </v>
      </c>
      <c r="CH8" s="289" t="str">
        <v xml:space="preserve">ING. NORMA BELEM REYES DIAZ </v>
      </c>
      <c r="CI8" s="289" t="str">
        <v xml:space="preserve">DRA. HILDA FLORES FLORES </v>
      </c>
      <c r="CJ8" s="289" t="str">
        <v xml:space="preserve">DRA. HILDA FLORES FLORES </v>
      </c>
      <c r="CK8" s="289" t="str">
        <v xml:space="preserve">DR. PEDRO PEREZ VELAZQUEZ </v>
      </c>
      <c r="CL8" s="289" t="str">
        <v xml:space="preserve">DRA. MARIA TOMASA JUAREZ TEPEPA </v>
      </c>
      <c r="CM8" s="57">
        <v>0</v>
      </c>
      <c r="CN8" s="57">
        <v>0</v>
      </c>
      <c r="CO8" s="57">
        <v>0</v>
      </c>
      <c r="CP8" s="57">
        <v>0</v>
      </c>
      <c r="CQ8" s="57">
        <v>0</v>
      </c>
      <c r="CR8" s="57">
        <v>0</v>
      </c>
      <c r="CS8" s="57">
        <v>0</v>
      </c>
      <c r="CT8" s="57">
        <v>0</v>
      </c>
      <c r="CU8" s="57">
        <v>0</v>
      </c>
      <c r="CV8" s="57">
        <v>0</v>
      </c>
      <c r="CW8" s="57">
        <v>0</v>
      </c>
      <c r="CX8" s="57">
        <v>0</v>
      </c>
      <c r="CY8" s="57">
        <v>0</v>
      </c>
      <c r="CZ8" s="57">
        <v>0</v>
      </c>
      <c r="DA8" s="57">
        <v>0</v>
      </c>
      <c r="DB8" s="57">
        <v>0</v>
      </c>
      <c r="DC8" s="57">
        <v>0</v>
      </c>
      <c r="DD8" s="57">
        <v>0</v>
      </c>
      <c r="DE8" s="57">
        <v>0</v>
      </c>
      <c r="DF8" s="57">
        <v>0</v>
      </c>
      <c r="DG8" s="57">
        <v>0</v>
      </c>
      <c r="DH8" s="57">
        <v>0</v>
      </c>
      <c r="DI8" s="57">
        <v>0</v>
      </c>
      <c r="DJ8" s="57">
        <v>0</v>
      </c>
      <c r="DK8" s="57">
        <v>0</v>
      </c>
      <c r="DL8" s="57">
        <v>0</v>
      </c>
      <c r="DM8" s="122">
        <v>0</v>
      </c>
      <c r="DN8" s="57">
        <v>0</v>
      </c>
      <c r="DO8" s="57">
        <v>0</v>
      </c>
      <c r="DP8" s="57">
        <v>0</v>
      </c>
      <c r="DQ8" s="57">
        <v>0</v>
      </c>
      <c r="DR8" s="57">
        <v>0</v>
      </c>
      <c r="DS8" s="57">
        <v>0</v>
      </c>
      <c r="DT8" s="57">
        <v>0</v>
      </c>
      <c r="DU8" s="57">
        <v>0</v>
      </c>
      <c r="DV8" s="57">
        <v>0</v>
      </c>
      <c r="DW8" s="57">
        <v>0</v>
      </c>
      <c r="DX8" s="57">
        <v>0</v>
      </c>
      <c r="DY8" s="57">
        <v>0</v>
      </c>
      <c r="DZ8" s="57">
        <v>0</v>
      </c>
      <c r="EA8" s="57">
        <v>0</v>
      </c>
      <c r="EB8" s="57">
        <v>0</v>
      </c>
      <c r="EC8" s="57">
        <v>0</v>
      </c>
      <c r="ED8" s="57">
        <v>0</v>
      </c>
      <c r="EE8" s="57">
        <v>0</v>
      </c>
      <c r="EF8" s="57">
        <v>0</v>
      </c>
      <c r="EG8" s="57">
        <v>0</v>
      </c>
      <c r="EH8" s="57">
        <v>0</v>
      </c>
      <c r="EI8" s="57">
        <v>0</v>
      </c>
      <c r="EJ8" s="57">
        <v>0</v>
      </c>
      <c r="EK8" s="57">
        <v>0</v>
      </c>
      <c r="EL8" s="57">
        <v>0</v>
      </c>
      <c r="EM8" s="57">
        <v>0</v>
      </c>
      <c r="EN8" s="57">
        <v>0</v>
      </c>
      <c r="EO8" s="57">
        <v>0</v>
      </c>
      <c r="EP8" s="57">
        <v>0</v>
      </c>
      <c r="EQ8" s="57">
        <v>0</v>
      </c>
      <c r="ER8" s="57">
        <v>0</v>
      </c>
      <c r="ES8" s="57">
        <v>0</v>
      </c>
      <c r="ET8" s="57">
        <v>0</v>
      </c>
      <c r="EU8" s="57">
        <v>0</v>
      </c>
      <c r="EV8" s="57">
        <v>0</v>
      </c>
      <c r="EW8" s="57">
        <v>0</v>
      </c>
      <c r="EX8" s="57">
        <v>0</v>
      </c>
      <c r="EY8" s="57">
        <v>0</v>
      </c>
      <c r="EZ8" s="57">
        <v>0</v>
      </c>
      <c r="FA8" s="57">
        <v>0</v>
      </c>
      <c r="FB8" s="57">
        <v>0</v>
      </c>
      <c r="FC8" s="57">
        <v>0</v>
      </c>
      <c r="FD8" s="57">
        <v>0</v>
      </c>
      <c r="FE8" s="57">
        <v>0</v>
      </c>
      <c r="FF8" s="57">
        <v>0</v>
      </c>
      <c r="FG8" s="57">
        <v>0</v>
      </c>
      <c r="FH8" s="57">
        <v>0</v>
      </c>
      <c r="FI8" s="57">
        <v>0</v>
      </c>
      <c r="FJ8" s="57">
        <v>0</v>
      </c>
      <c r="FK8" s="57">
        <v>0</v>
      </c>
      <c r="FL8" s="57">
        <v>0</v>
      </c>
      <c r="FM8" s="57">
        <v>0</v>
      </c>
      <c r="FN8" s="57">
        <v>0</v>
      </c>
      <c r="FO8" s="57">
        <v>0</v>
      </c>
      <c r="FP8" s="57">
        <v>0</v>
      </c>
      <c r="FQ8" s="57">
        <v>0</v>
      </c>
      <c r="FR8" s="57">
        <v>0</v>
      </c>
      <c r="FS8" s="57">
        <v>0</v>
      </c>
      <c r="FT8" s="57">
        <v>0</v>
      </c>
      <c r="FU8" s="57">
        <v>0</v>
      </c>
      <c r="FV8" s="57">
        <v>0</v>
      </c>
      <c r="FW8" s="57">
        <v>0</v>
      </c>
      <c r="FX8" s="57">
        <v>0</v>
      </c>
      <c r="FY8" s="57">
        <v>0</v>
      </c>
      <c r="FZ8" s="57">
        <v>0</v>
      </c>
      <c r="GA8" s="57">
        <v>0</v>
      </c>
      <c r="GB8" s="57">
        <v>0</v>
      </c>
      <c r="GC8" s="57">
        <v>0</v>
      </c>
      <c r="GD8" s="57">
        <v>0</v>
      </c>
      <c r="GE8" s="57">
        <v>0</v>
      </c>
      <c r="GF8" s="57">
        <v>0</v>
      </c>
      <c r="GG8" s="57">
        <v>0</v>
      </c>
      <c r="GH8" s="57">
        <v>0</v>
      </c>
      <c r="GI8" s="57">
        <v>0</v>
      </c>
      <c r="GJ8" s="57">
        <v>0</v>
      </c>
      <c r="GK8" s="57">
        <v>0</v>
      </c>
      <c r="GL8" s="57">
        <v>0</v>
      </c>
      <c r="GM8" s="57">
        <v>0</v>
      </c>
      <c r="GN8" s="57">
        <v>0</v>
      </c>
      <c r="GO8" s="57">
        <v>0</v>
      </c>
      <c r="GP8" s="57">
        <v>0</v>
      </c>
      <c r="GQ8" s="57">
        <v>0</v>
      </c>
      <c r="GR8" s="57">
        <v>0</v>
      </c>
      <c r="GS8" s="57">
        <v>0</v>
      </c>
      <c r="GT8" s="57">
        <v>0</v>
      </c>
      <c r="GU8" s="57">
        <v>0</v>
      </c>
      <c r="GV8" s="57">
        <v>0</v>
      </c>
      <c r="GW8" s="57">
        <v>0</v>
      </c>
      <c r="GX8" s="57">
        <v>0</v>
      </c>
      <c r="GY8" s="57">
        <v>0</v>
      </c>
      <c r="GZ8" s="57">
        <v>0</v>
      </c>
      <c r="HA8" s="57">
        <v>0</v>
      </c>
      <c r="HB8" s="57">
        <v>0</v>
      </c>
      <c r="HC8" s="57">
        <v>0</v>
      </c>
      <c r="HD8" s="57">
        <v>0</v>
      </c>
      <c r="HE8" s="57">
        <v>0</v>
      </c>
      <c r="HF8" s="57">
        <v>0</v>
      </c>
      <c r="HG8" s="57">
        <v>0</v>
      </c>
      <c r="HH8" s="57">
        <v>0</v>
      </c>
      <c r="HI8" s="57">
        <v>0</v>
      </c>
      <c r="HJ8" s="57">
        <v>0</v>
      </c>
      <c r="HK8" s="57">
        <v>0</v>
      </c>
      <c r="HL8" s="57">
        <v>0</v>
      </c>
      <c r="HM8" s="57">
        <v>0</v>
      </c>
      <c r="HN8" s="57">
        <v>0</v>
      </c>
      <c r="HO8" s="57">
        <v>0</v>
      </c>
      <c r="HP8" s="57">
        <v>0</v>
      </c>
      <c r="HQ8" s="57">
        <v>0</v>
      </c>
      <c r="HR8" s="57">
        <v>0</v>
      </c>
      <c r="HS8" s="57">
        <v>0</v>
      </c>
      <c r="HT8" s="57">
        <v>0</v>
      </c>
      <c r="HU8" s="57">
        <v>0</v>
      </c>
      <c r="HV8" s="57">
        <v>0</v>
      </c>
      <c r="HW8" s="57">
        <v>0</v>
      </c>
      <c r="HX8" s="57">
        <v>0</v>
      </c>
      <c r="HY8" s="57">
        <v>0</v>
      </c>
      <c r="HZ8" s="57">
        <v>0</v>
      </c>
      <c r="IA8" s="57">
        <v>0</v>
      </c>
      <c r="IB8" s="57">
        <v>0</v>
      </c>
      <c r="IC8" s="57">
        <v>0</v>
      </c>
      <c r="ID8" s="57">
        <v>0</v>
      </c>
      <c r="IE8" s="57">
        <v>0</v>
      </c>
      <c r="IF8" s="57">
        <v>0</v>
      </c>
      <c r="IG8" s="57">
        <v>0</v>
      </c>
      <c r="IH8" s="57">
        <v>0</v>
      </c>
      <c r="II8" s="57">
        <v>0</v>
      </c>
      <c r="IJ8" s="57">
        <v>0</v>
      </c>
      <c r="IK8" s="57">
        <v>0</v>
      </c>
      <c r="IL8" s="57">
        <v>0</v>
      </c>
      <c r="IM8" s="57">
        <v>0</v>
      </c>
      <c r="IN8" s="57">
        <v>0</v>
      </c>
      <c r="IO8" s="57">
        <v>0</v>
      </c>
      <c r="IP8" s="57">
        <v>0</v>
      </c>
      <c r="IQ8" s="57">
        <v>0</v>
      </c>
      <c r="IR8" s="57">
        <v>0</v>
      </c>
      <c r="IS8" s="57">
        <v>0</v>
      </c>
      <c r="IT8" s="57">
        <v>0</v>
      </c>
      <c r="IU8" s="57">
        <v>0</v>
      </c>
      <c r="IV8" s="57">
        <v>0</v>
      </c>
      <c r="IW8" s="57">
        <v>0</v>
      </c>
      <c r="IX8" s="57">
        <v>0</v>
      </c>
      <c r="IY8" s="57">
        <v>0</v>
      </c>
      <c r="IZ8" s="57">
        <v>0</v>
      </c>
      <c r="JA8" s="57">
        <v>0</v>
      </c>
      <c r="JB8" s="57">
        <v>0</v>
      </c>
      <c r="JC8" s="57">
        <v>0</v>
      </c>
      <c r="JD8" s="57">
        <v>0</v>
      </c>
      <c r="JE8" s="57">
        <v>0</v>
      </c>
      <c r="JF8" s="57">
        <v>0</v>
      </c>
      <c r="JG8" s="57">
        <v>0</v>
      </c>
      <c r="JH8" s="57">
        <v>0</v>
      </c>
      <c r="JI8" s="57">
        <v>0</v>
      </c>
      <c r="JJ8" s="57">
        <v>0</v>
      </c>
      <c r="JK8" s="57">
        <v>0</v>
      </c>
      <c r="JL8" s="57">
        <v>0</v>
      </c>
      <c r="JM8" s="57">
        <v>0</v>
      </c>
      <c r="JN8" s="57">
        <v>0</v>
      </c>
      <c r="JO8" s="57">
        <v>0</v>
      </c>
      <c r="JP8" s="57">
        <v>0</v>
      </c>
      <c r="JQ8" s="57">
        <v>0</v>
      </c>
      <c r="JR8" s="57">
        <v>0</v>
      </c>
      <c r="JS8" s="78"/>
      <c r="JT8" s="78"/>
      <c r="JU8" s="78"/>
      <c r="JV8" s="78"/>
      <c r="JW8" s="78"/>
      <c r="JX8" s="78"/>
      <c r="JY8" s="78"/>
      <c r="JZ8" s="78"/>
      <c r="KA8" s="78"/>
      <c r="KB8" s="78"/>
      <c r="KC8" s="78"/>
      <c r="KD8" s="78"/>
      <c r="KE8" s="78"/>
      <c r="KF8" s="78"/>
      <c r="KG8" s="78"/>
      <c r="KH8" s="78"/>
      <c r="KI8" s="78"/>
      <c r="KJ8" s="78"/>
    </row>
    <row r="9" spans="1:296" s="79" customFormat="1" ht="15" customHeight="1" x14ac:dyDescent="0.25">
      <c r="A9" s="300"/>
      <c r="B9" s="304"/>
      <c r="C9" s="301"/>
      <c r="D9" s="300"/>
      <c r="E9" s="305"/>
      <c r="F9" s="300"/>
      <c r="G9" s="306"/>
      <c r="H9" s="301"/>
      <c r="I9" s="301"/>
      <c r="J9" s="301"/>
      <c r="K9" s="301"/>
      <c r="L9" s="301"/>
      <c r="M9" s="301"/>
      <c r="N9" s="301"/>
      <c r="O9" s="301"/>
      <c r="P9" s="301"/>
      <c r="Q9" s="301"/>
      <c r="R9" s="301"/>
      <c r="S9" s="301"/>
      <c r="T9" s="301"/>
      <c r="U9" s="301"/>
      <c r="V9" s="301"/>
      <c r="W9" s="301"/>
      <c r="X9" s="303"/>
      <c r="Y9" s="303"/>
      <c r="Z9" s="303"/>
      <c r="AA9" s="303"/>
      <c r="AB9" s="98" t="s">
        <v>65</v>
      </c>
      <c r="AC9" s="58">
        <v>4</v>
      </c>
      <c r="AD9" s="58">
        <v>5</v>
      </c>
      <c r="AE9" s="58">
        <v>6</v>
      </c>
      <c r="AF9" s="58">
        <v>3</v>
      </c>
      <c r="AG9" s="58">
        <v>5</v>
      </c>
      <c r="AH9" s="58">
        <v>4</v>
      </c>
      <c r="AI9" s="162">
        <v>4</v>
      </c>
      <c r="AJ9" s="162">
        <v>5</v>
      </c>
      <c r="AK9" s="162">
        <v>6</v>
      </c>
      <c r="AL9" s="162">
        <v>3</v>
      </c>
      <c r="AM9" s="162">
        <v>5</v>
      </c>
      <c r="AN9" s="162">
        <v>4</v>
      </c>
      <c r="AO9" s="208">
        <v>6</v>
      </c>
      <c r="AP9" s="208">
        <v>5</v>
      </c>
      <c r="AQ9" s="208">
        <v>5</v>
      </c>
      <c r="AR9" s="208">
        <v>5</v>
      </c>
      <c r="AS9" s="208">
        <v>4</v>
      </c>
      <c r="AT9" s="208">
        <v>4</v>
      </c>
      <c r="AU9" s="73">
        <v>6</v>
      </c>
      <c r="AV9" s="73">
        <v>5</v>
      </c>
      <c r="AW9" s="73">
        <v>5</v>
      </c>
      <c r="AX9" s="73">
        <v>5</v>
      </c>
      <c r="AY9" s="73">
        <v>4</v>
      </c>
      <c r="AZ9" s="73">
        <v>4</v>
      </c>
      <c r="BA9" s="209">
        <v>5</v>
      </c>
      <c r="BB9" s="209">
        <v>5</v>
      </c>
      <c r="BC9" s="168">
        <v>4</v>
      </c>
      <c r="BD9" s="209">
        <v>7</v>
      </c>
      <c r="BE9" s="171">
        <v>3</v>
      </c>
      <c r="BF9" s="168">
        <v>5</v>
      </c>
      <c r="BG9" s="210">
        <v>4</v>
      </c>
      <c r="BH9" s="210">
        <v>4</v>
      </c>
      <c r="BI9" s="210">
        <v>5</v>
      </c>
      <c r="BJ9" s="210">
        <v>5</v>
      </c>
      <c r="BK9" s="210">
        <v>3</v>
      </c>
      <c r="BL9" s="210">
        <v>6</v>
      </c>
      <c r="BM9" s="211">
        <v>4</v>
      </c>
      <c r="BN9" s="211">
        <v>5</v>
      </c>
      <c r="BO9" s="274">
        <v>3</v>
      </c>
      <c r="BP9" s="70">
        <v>6</v>
      </c>
      <c r="BQ9" s="212">
        <v>3</v>
      </c>
      <c r="BR9" s="212">
        <v>6</v>
      </c>
      <c r="BS9" s="207">
        <v>4</v>
      </c>
      <c r="BT9" s="121">
        <v>5</v>
      </c>
      <c r="BU9" s="121">
        <v>4</v>
      </c>
      <c r="BV9" s="121">
        <v>4</v>
      </c>
      <c r="BW9" s="121">
        <v>5</v>
      </c>
      <c r="BX9" s="121">
        <v>6</v>
      </c>
      <c r="BY9" s="121">
        <v>4</v>
      </c>
      <c r="BZ9" s="213">
        <v>6</v>
      </c>
      <c r="CA9" s="155">
        <v>4</v>
      </c>
      <c r="CB9" s="155">
        <v>4</v>
      </c>
      <c r="CC9" s="213">
        <v>5</v>
      </c>
      <c r="CD9" s="213">
        <v>6</v>
      </c>
      <c r="CE9" s="72">
        <v>0</v>
      </c>
      <c r="CF9" s="288">
        <v>0</v>
      </c>
      <c r="CG9" s="289">
        <v>4</v>
      </c>
      <c r="CH9" s="289">
        <v>5</v>
      </c>
      <c r="CI9" s="289">
        <v>3</v>
      </c>
      <c r="CJ9" s="289">
        <v>5</v>
      </c>
      <c r="CK9" s="289">
        <v>3</v>
      </c>
      <c r="CL9" s="289">
        <v>5</v>
      </c>
      <c r="CM9" s="57">
        <v>0</v>
      </c>
      <c r="CN9" s="57">
        <v>0</v>
      </c>
      <c r="CO9" s="57">
        <v>0</v>
      </c>
      <c r="CP9" s="57">
        <v>0</v>
      </c>
      <c r="CQ9" s="57">
        <v>0</v>
      </c>
      <c r="CR9" s="57">
        <v>0</v>
      </c>
      <c r="CS9" s="57">
        <v>0</v>
      </c>
      <c r="CT9" s="57">
        <v>0</v>
      </c>
      <c r="CU9" s="57">
        <v>0</v>
      </c>
      <c r="CV9" s="57">
        <v>0</v>
      </c>
      <c r="CW9" s="57">
        <v>0</v>
      </c>
      <c r="CX9" s="57">
        <v>0</v>
      </c>
      <c r="CY9" s="57">
        <v>0</v>
      </c>
      <c r="CZ9" s="57">
        <v>0</v>
      </c>
      <c r="DA9" s="57">
        <v>0</v>
      </c>
      <c r="DB9" s="57">
        <v>0</v>
      </c>
      <c r="DC9" s="57">
        <v>0</v>
      </c>
      <c r="DD9" s="57">
        <v>0</v>
      </c>
      <c r="DE9" s="57">
        <v>0</v>
      </c>
      <c r="DF9" s="57">
        <v>0</v>
      </c>
      <c r="DG9" s="57">
        <v>0</v>
      </c>
      <c r="DH9" s="57">
        <v>0</v>
      </c>
      <c r="DI9" s="57">
        <v>0</v>
      </c>
      <c r="DJ9" s="57">
        <v>0</v>
      </c>
      <c r="DK9" s="57">
        <v>0</v>
      </c>
      <c r="DL9" s="57">
        <v>0</v>
      </c>
      <c r="DM9" s="122">
        <v>0</v>
      </c>
      <c r="DN9" s="57">
        <v>0</v>
      </c>
      <c r="DO9" s="57">
        <v>0</v>
      </c>
      <c r="DP9" s="57">
        <v>0</v>
      </c>
      <c r="DQ9" s="57">
        <v>0</v>
      </c>
      <c r="DR9" s="57">
        <v>0</v>
      </c>
      <c r="DS9" s="57">
        <v>0</v>
      </c>
      <c r="DT9" s="57">
        <v>0</v>
      </c>
      <c r="DU9" s="57">
        <v>0</v>
      </c>
      <c r="DV9" s="57">
        <v>0</v>
      </c>
      <c r="DW9" s="57">
        <v>0</v>
      </c>
      <c r="DX9" s="57">
        <v>0</v>
      </c>
      <c r="DY9" s="57">
        <v>0</v>
      </c>
      <c r="DZ9" s="57">
        <v>0</v>
      </c>
      <c r="EA9" s="57">
        <v>0</v>
      </c>
      <c r="EB9" s="57">
        <v>0</v>
      </c>
      <c r="EC9" s="57">
        <v>0</v>
      </c>
      <c r="ED9" s="57">
        <v>0</v>
      </c>
      <c r="EE9" s="57">
        <v>0</v>
      </c>
      <c r="EF9" s="57">
        <v>0</v>
      </c>
      <c r="EG9" s="57">
        <v>0</v>
      </c>
      <c r="EH9" s="57">
        <v>0</v>
      </c>
      <c r="EI9" s="57">
        <v>0</v>
      </c>
      <c r="EJ9" s="57">
        <v>0</v>
      </c>
      <c r="EK9" s="57">
        <v>0</v>
      </c>
      <c r="EL9" s="57">
        <v>0</v>
      </c>
      <c r="EM9" s="57">
        <v>0</v>
      </c>
      <c r="EN9" s="57">
        <v>0</v>
      </c>
      <c r="EO9" s="57">
        <v>0</v>
      </c>
      <c r="EP9" s="57">
        <v>0</v>
      </c>
      <c r="EQ9" s="57">
        <v>0</v>
      </c>
      <c r="ER9" s="57">
        <v>0</v>
      </c>
      <c r="ES9" s="57">
        <v>0</v>
      </c>
      <c r="ET9" s="57">
        <v>0</v>
      </c>
      <c r="EU9" s="57">
        <v>0</v>
      </c>
      <c r="EV9" s="57">
        <v>0</v>
      </c>
      <c r="EW9" s="57">
        <v>0</v>
      </c>
      <c r="EX9" s="57">
        <v>0</v>
      </c>
      <c r="EY9" s="57">
        <v>0</v>
      </c>
      <c r="EZ9" s="57">
        <v>0</v>
      </c>
      <c r="FA9" s="57">
        <v>0</v>
      </c>
      <c r="FB9" s="57">
        <v>0</v>
      </c>
      <c r="FC9" s="57">
        <v>0</v>
      </c>
      <c r="FD9" s="57">
        <v>0</v>
      </c>
      <c r="FE9" s="57">
        <v>0</v>
      </c>
      <c r="FF9" s="57">
        <v>0</v>
      </c>
      <c r="FG9" s="57">
        <v>0</v>
      </c>
      <c r="FH9" s="57">
        <v>0</v>
      </c>
      <c r="FI9" s="57">
        <v>0</v>
      </c>
      <c r="FJ9" s="57">
        <v>0</v>
      </c>
      <c r="FK9" s="57">
        <v>0</v>
      </c>
      <c r="FL9" s="57">
        <v>0</v>
      </c>
      <c r="FM9" s="57">
        <v>0</v>
      </c>
      <c r="FN9" s="57">
        <v>0</v>
      </c>
      <c r="FO9" s="57">
        <v>0</v>
      </c>
      <c r="FP9" s="57">
        <v>0</v>
      </c>
      <c r="FQ9" s="57">
        <v>0</v>
      </c>
      <c r="FR9" s="57">
        <v>0</v>
      </c>
      <c r="FS9" s="57">
        <v>0</v>
      </c>
      <c r="FT9" s="57">
        <v>0</v>
      </c>
      <c r="FU9" s="57">
        <v>0</v>
      </c>
      <c r="FV9" s="57">
        <v>0</v>
      </c>
      <c r="FW9" s="57">
        <v>0</v>
      </c>
      <c r="FX9" s="57">
        <v>0</v>
      </c>
      <c r="FY9" s="57">
        <v>0</v>
      </c>
      <c r="FZ9" s="57">
        <v>0</v>
      </c>
      <c r="GA9" s="57">
        <v>0</v>
      </c>
      <c r="GB9" s="57">
        <v>0</v>
      </c>
      <c r="GC9" s="57">
        <v>0</v>
      </c>
      <c r="GD9" s="57">
        <v>0</v>
      </c>
      <c r="GE9" s="57">
        <v>0</v>
      </c>
      <c r="GF9" s="57">
        <v>0</v>
      </c>
      <c r="GG9" s="57">
        <v>0</v>
      </c>
      <c r="GH9" s="57">
        <v>0</v>
      </c>
      <c r="GI9" s="57">
        <v>0</v>
      </c>
      <c r="GJ9" s="57">
        <v>0</v>
      </c>
      <c r="GK9" s="57">
        <v>0</v>
      </c>
      <c r="GL9" s="57">
        <v>0</v>
      </c>
      <c r="GM9" s="57">
        <v>0</v>
      </c>
      <c r="GN9" s="57">
        <v>0</v>
      </c>
      <c r="GO9" s="57">
        <v>0</v>
      </c>
      <c r="GP9" s="57">
        <v>0</v>
      </c>
      <c r="GQ9" s="57">
        <v>0</v>
      </c>
      <c r="GR9" s="57">
        <v>0</v>
      </c>
      <c r="GS9" s="57">
        <v>0</v>
      </c>
      <c r="GT9" s="57">
        <v>0</v>
      </c>
      <c r="GU9" s="57">
        <v>0</v>
      </c>
      <c r="GV9" s="57">
        <v>0</v>
      </c>
      <c r="GW9" s="57">
        <v>0</v>
      </c>
      <c r="GX9" s="57">
        <v>0</v>
      </c>
      <c r="GY9" s="57">
        <v>0</v>
      </c>
      <c r="GZ9" s="57">
        <v>0</v>
      </c>
      <c r="HA9" s="57">
        <v>0</v>
      </c>
      <c r="HB9" s="57">
        <v>0</v>
      </c>
      <c r="HC9" s="57">
        <v>0</v>
      </c>
      <c r="HD9" s="57">
        <v>0</v>
      </c>
      <c r="HE9" s="57">
        <v>0</v>
      </c>
      <c r="HF9" s="57">
        <v>0</v>
      </c>
      <c r="HG9" s="57">
        <v>0</v>
      </c>
      <c r="HH9" s="57">
        <v>0</v>
      </c>
      <c r="HI9" s="57">
        <v>0</v>
      </c>
      <c r="HJ9" s="57">
        <v>0</v>
      </c>
      <c r="HK9" s="57">
        <v>0</v>
      </c>
      <c r="HL9" s="57">
        <v>0</v>
      </c>
      <c r="HM9" s="57">
        <v>0</v>
      </c>
      <c r="HN9" s="57">
        <v>0</v>
      </c>
      <c r="HO9" s="57">
        <v>0</v>
      </c>
      <c r="HP9" s="57">
        <v>0</v>
      </c>
      <c r="HQ9" s="57">
        <v>0</v>
      </c>
      <c r="HR9" s="57">
        <v>0</v>
      </c>
      <c r="HS9" s="57">
        <v>0</v>
      </c>
      <c r="HT9" s="57">
        <v>0</v>
      </c>
      <c r="HU9" s="57">
        <v>0</v>
      </c>
      <c r="HV9" s="57">
        <v>0</v>
      </c>
      <c r="HW9" s="57">
        <v>0</v>
      </c>
      <c r="HX9" s="57">
        <v>0</v>
      </c>
      <c r="HY9" s="57">
        <v>0</v>
      </c>
      <c r="HZ9" s="57">
        <v>0</v>
      </c>
      <c r="IA9" s="57">
        <v>0</v>
      </c>
      <c r="IB9" s="57">
        <v>0</v>
      </c>
      <c r="IC9" s="57">
        <v>0</v>
      </c>
      <c r="ID9" s="57">
        <v>0</v>
      </c>
      <c r="IE9" s="57">
        <v>0</v>
      </c>
      <c r="IF9" s="57">
        <v>0</v>
      </c>
      <c r="IG9" s="57">
        <v>0</v>
      </c>
      <c r="IH9" s="57">
        <v>0</v>
      </c>
      <c r="II9" s="57">
        <v>0</v>
      </c>
      <c r="IJ9" s="57">
        <v>0</v>
      </c>
      <c r="IK9" s="57">
        <v>0</v>
      </c>
      <c r="IL9" s="57">
        <v>0</v>
      </c>
      <c r="IM9" s="57">
        <v>0</v>
      </c>
      <c r="IN9" s="57">
        <v>0</v>
      </c>
      <c r="IO9" s="57">
        <v>0</v>
      </c>
      <c r="IP9" s="57">
        <v>0</v>
      </c>
      <c r="IQ9" s="57">
        <v>0</v>
      </c>
      <c r="IR9" s="57">
        <v>0</v>
      </c>
      <c r="IS9" s="57">
        <v>0</v>
      </c>
      <c r="IT9" s="57">
        <v>0</v>
      </c>
      <c r="IU9" s="57">
        <v>0</v>
      </c>
      <c r="IV9" s="57">
        <v>0</v>
      </c>
      <c r="IW9" s="57">
        <v>0</v>
      </c>
      <c r="IX9" s="57">
        <v>0</v>
      </c>
      <c r="IY9" s="57">
        <v>0</v>
      </c>
      <c r="IZ9" s="57">
        <v>0</v>
      </c>
      <c r="JA9" s="57">
        <v>0</v>
      </c>
      <c r="JB9" s="57">
        <v>0</v>
      </c>
      <c r="JC9" s="57">
        <v>0</v>
      </c>
      <c r="JD9" s="57">
        <v>0</v>
      </c>
      <c r="JE9" s="57">
        <v>0</v>
      </c>
      <c r="JF9" s="57">
        <v>0</v>
      </c>
      <c r="JG9" s="57">
        <v>0</v>
      </c>
      <c r="JH9" s="57">
        <v>0</v>
      </c>
      <c r="JI9" s="57">
        <v>0</v>
      </c>
      <c r="JJ9" s="57">
        <v>0</v>
      </c>
      <c r="JK9" s="57">
        <v>0</v>
      </c>
      <c r="JL9" s="57">
        <v>0</v>
      </c>
      <c r="JM9" s="57">
        <v>0</v>
      </c>
      <c r="JN9" s="57">
        <v>0</v>
      </c>
      <c r="JO9" s="57">
        <v>0</v>
      </c>
      <c r="JP9" s="57">
        <v>0</v>
      </c>
      <c r="JQ9" s="57">
        <v>0</v>
      </c>
      <c r="JR9" s="57">
        <v>0</v>
      </c>
      <c r="JS9" s="78"/>
      <c r="JT9" s="78"/>
      <c r="JU9" s="78"/>
      <c r="JV9" s="78"/>
      <c r="JW9" s="78"/>
      <c r="JX9" s="78"/>
      <c r="JY9" s="78"/>
      <c r="JZ9" s="78"/>
      <c r="KA9" s="78"/>
      <c r="KB9" s="78"/>
      <c r="KC9" s="78"/>
      <c r="KD9" s="78"/>
      <c r="KE9" s="78"/>
      <c r="KF9" s="78"/>
      <c r="KG9" s="78"/>
      <c r="KH9" s="78"/>
      <c r="KI9" s="78"/>
      <c r="KJ9" s="78"/>
    </row>
    <row r="10" spans="1:296" s="79" customFormat="1" ht="15" customHeight="1" x14ac:dyDescent="0.25">
      <c r="A10" s="300"/>
      <c r="B10" s="304"/>
      <c r="C10" s="301"/>
      <c r="D10" s="300"/>
      <c r="E10" s="305"/>
      <c r="F10" s="300"/>
      <c r="G10" s="306"/>
      <c r="H10" s="301"/>
      <c r="I10" s="301"/>
      <c r="J10" s="301"/>
      <c r="K10" s="301"/>
      <c r="L10" s="301"/>
      <c r="M10" s="301"/>
      <c r="N10" s="301"/>
      <c r="O10" s="301"/>
      <c r="P10" s="301"/>
      <c r="Q10" s="301"/>
      <c r="R10" s="301"/>
      <c r="S10" s="301"/>
      <c r="T10" s="301"/>
      <c r="U10" s="301"/>
      <c r="V10" s="301"/>
      <c r="W10" s="301"/>
      <c r="X10" s="303"/>
      <c r="Y10" s="303"/>
      <c r="Z10" s="303"/>
      <c r="AA10" s="303"/>
      <c r="AB10" s="98" t="s">
        <v>62</v>
      </c>
      <c r="AC10" s="58">
        <v>2</v>
      </c>
      <c r="AD10" s="58">
        <v>3</v>
      </c>
      <c r="AE10" s="58">
        <v>2</v>
      </c>
      <c r="AF10" s="58">
        <v>1</v>
      </c>
      <c r="AG10" s="58">
        <v>2</v>
      </c>
      <c r="AH10" s="58">
        <v>0</v>
      </c>
      <c r="AI10" s="162">
        <v>2</v>
      </c>
      <c r="AJ10" s="162">
        <v>3</v>
      </c>
      <c r="AK10" s="162">
        <v>2</v>
      </c>
      <c r="AL10" s="162">
        <v>1</v>
      </c>
      <c r="AM10" s="162">
        <v>2</v>
      </c>
      <c r="AN10" s="162">
        <v>0</v>
      </c>
      <c r="AO10" s="208">
        <v>2</v>
      </c>
      <c r="AP10" s="208">
        <v>3</v>
      </c>
      <c r="AQ10" s="208">
        <v>3</v>
      </c>
      <c r="AR10" s="208">
        <v>3</v>
      </c>
      <c r="AS10" s="208">
        <v>2</v>
      </c>
      <c r="AT10" s="208">
        <v>2</v>
      </c>
      <c r="AU10" s="73">
        <v>2</v>
      </c>
      <c r="AV10" s="73">
        <v>3</v>
      </c>
      <c r="AW10" s="73">
        <v>3</v>
      </c>
      <c r="AX10" s="73">
        <v>3</v>
      </c>
      <c r="AY10" s="73">
        <v>2</v>
      </c>
      <c r="AZ10" s="73">
        <v>2</v>
      </c>
      <c r="BA10" s="209">
        <v>2</v>
      </c>
      <c r="BB10" s="209">
        <v>3</v>
      </c>
      <c r="BC10" s="168">
        <v>3</v>
      </c>
      <c r="BD10" s="209">
        <v>4</v>
      </c>
      <c r="BE10" s="171">
        <v>0</v>
      </c>
      <c r="BF10" s="168">
        <v>2</v>
      </c>
      <c r="BG10" s="210">
        <v>3</v>
      </c>
      <c r="BH10" s="210">
        <v>3</v>
      </c>
      <c r="BI10" s="210">
        <v>2</v>
      </c>
      <c r="BJ10" s="210">
        <v>2</v>
      </c>
      <c r="BK10" s="210">
        <v>0</v>
      </c>
      <c r="BL10" s="210">
        <v>3</v>
      </c>
      <c r="BM10" s="211">
        <v>3</v>
      </c>
      <c r="BN10" s="211">
        <v>2</v>
      </c>
      <c r="BO10" s="274">
        <v>0</v>
      </c>
      <c r="BP10" s="70">
        <v>3</v>
      </c>
      <c r="BQ10" s="212">
        <v>0</v>
      </c>
      <c r="BR10" s="212">
        <v>3</v>
      </c>
      <c r="BS10" s="207">
        <v>3</v>
      </c>
      <c r="BT10" s="121">
        <v>2</v>
      </c>
      <c r="BU10" s="121">
        <v>2</v>
      </c>
      <c r="BV10" s="121">
        <v>3</v>
      </c>
      <c r="BW10" s="121">
        <v>3</v>
      </c>
      <c r="BX10" s="121">
        <v>2</v>
      </c>
      <c r="BY10" s="121">
        <v>3</v>
      </c>
      <c r="BZ10" s="213">
        <v>2</v>
      </c>
      <c r="CA10" s="155">
        <v>2</v>
      </c>
      <c r="CB10" s="155">
        <v>3</v>
      </c>
      <c r="CC10" s="213">
        <v>3</v>
      </c>
      <c r="CD10" s="213">
        <v>2</v>
      </c>
      <c r="CE10" s="72">
        <v>0</v>
      </c>
      <c r="CF10" s="288">
        <v>0</v>
      </c>
      <c r="CG10" s="289">
        <v>3</v>
      </c>
      <c r="CH10" s="289">
        <v>3</v>
      </c>
      <c r="CI10" s="289">
        <v>3</v>
      </c>
      <c r="CJ10" s="289">
        <v>3</v>
      </c>
      <c r="CK10" s="289">
        <v>3</v>
      </c>
      <c r="CL10" s="289">
        <v>3</v>
      </c>
      <c r="CM10" s="57">
        <v>0</v>
      </c>
      <c r="CN10" s="57">
        <v>0</v>
      </c>
      <c r="CO10" s="57">
        <v>0</v>
      </c>
      <c r="CP10" s="57">
        <v>0</v>
      </c>
      <c r="CQ10" s="57">
        <v>0</v>
      </c>
      <c r="CR10" s="57">
        <v>0</v>
      </c>
      <c r="CS10" s="57">
        <v>0</v>
      </c>
      <c r="CT10" s="57">
        <v>0</v>
      </c>
      <c r="CU10" s="57">
        <v>0</v>
      </c>
      <c r="CV10" s="57">
        <v>0</v>
      </c>
      <c r="CW10" s="57">
        <v>0</v>
      </c>
      <c r="CX10" s="57">
        <v>0</v>
      </c>
      <c r="CY10" s="57">
        <v>0</v>
      </c>
      <c r="CZ10" s="57">
        <v>0</v>
      </c>
      <c r="DA10" s="57">
        <v>0</v>
      </c>
      <c r="DB10" s="57">
        <v>0</v>
      </c>
      <c r="DC10" s="57">
        <v>0</v>
      </c>
      <c r="DD10" s="57">
        <v>0</v>
      </c>
      <c r="DE10" s="57">
        <v>0</v>
      </c>
      <c r="DF10" s="57">
        <v>0</v>
      </c>
      <c r="DG10" s="57">
        <v>0</v>
      </c>
      <c r="DH10" s="57">
        <v>0</v>
      </c>
      <c r="DI10" s="57">
        <v>0</v>
      </c>
      <c r="DJ10" s="57">
        <v>0</v>
      </c>
      <c r="DK10" s="57">
        <v>0</v>
      </c>
      <c r="DL10" s="57">
        <v>0</v>
      </c>
      <c r="DM10" s="122">
        <v>0</v>
      </c>
      <c r="DN10" s="57">
        <v>0</v>
      </c>
      <c r="DO10" s="57">
        <v>0</v>
      </c>
      <c r="DP10" s="57">
        <v>0</v>
      </c>
      <c r="DQ10" s="57">
        <v>0</v>
      </c>
      <c r="DR10" s="57">
        <v>0</v>
      </c>
      <c r="DS10" s="57">
        <v>0</v>
      </c>
      <c r="DT10" s="57">
        <v>0</v>
      </c>
      <c r="DU10" s="57">
        <v>0</v>
      </c>
      <c r="DV10" s="57">
        <v>0</v>
      </c>
      <c r="DW10" s="57">
        <v>0</v>
      </c>
      <c r="DX10" s="57">
        <v>0</v>
      </c>
      <c r="DY10" s="57">
        <v>0</v>
      </c>
      <c r="DZ10" s="57">
        <v>0</v>
      </c>
      <c r="EA10" s="57">
        <v>0</v>
      </c>
      <c r="EB10" s="57">
        <v>0</v>
      </c>
      <c r="EC10" s="57">
        <v>0</v>
      </c>
      <c r="ED10" s="57">
        <v>0</v>
      </c>
      <c r="EE10" s="57">
        <v>0</v>
      </c>
      <c r="EF10" s="57">
        <v>0</v>
      </c>
      <c r="EG10" s="57">
        <v>0</v>
      </c>
      <c r="EH10" s="57">
        <v>0</v>
      </c>
      <c r="EI10" s="57">
        <v>0</v>
      </c>
      <c r="EJ10" s="57">
        <v>0</v>
      </c>
      <c r="EK10" s="57">
        <v>0</v>
      </c>
      <c r="EL10" s="57">
        <v>0</v>
      </c>
      <c r="EM10" s="57">
        <v>0</v>
      </c>
      <c r="EN10" s="57">
        <v>0</v>
      </c>
      <c r="EO10" s="57">
        <v>0</v>
      </c>
      <c r="EP10" s="57">
        <v>0</v>
      </c>
      <c r="EQ10" s="57">
        <v>0</v>
      </c>
      <c r="ER10" s="57">
        <v>0</v>
      </c>
      <c r="ES10" s="57">
        <v>0</v>
      </c>
      <c r="ET10" s="57">
        <v>0</v>
      </c>
      <c r="EU10" s="57">
        <v>0</v>
      </c>
      <c r="EV10" s="57">
        <v>0</v>
      </c>
      <c r="EW10" s="57">
        <v>0</v>
      </c>
      <c r="EX10" s="57">
        <v>0</v>
      </c>
      <c r="EY10" s="57">
        <v>0</v>
      </c>
      <c r="EZ10" s="57">
        <v>0</v>
      </c>
      <c r="FA10" s="57">
        <v>0</v>
      </c>
      <c r="FB10" s="57">
        <v>0</v>
      </c>
      <c r="FC10" s="57">
        <v>0</v>
      </c>
      <c r="FD10" s="57">
        <v>0</v>
      </c>
      <c r="FE10" s="57">
        <v>0</v>
      </c>
      <c r="FF10" s="57">
        <v>0</v>
      </c>
      <c r="FG10" s="57">
        <v>0</v>
      </c>
      <c r="FH10" s="57">
        <v>0</v>
      </c>
      <c r="FI10" s="57">
        <v>0</v>
      </c>
      <c r="FJ10" s="57">
        <v>0</v>
      </c>
      <c r="FK10" s="57">
        <v>0</v>
      </c>
      <c r="FL10" s="57">
        <v>0</v>
      </c>
      <c r="FM10" s="57">
        <v>0</v>
      </c>
      <c r="FN10" s="57">
        <v>0</v>
      </c>
      <c r="FO10" s="57">
        <v>0</v>
      </c>
      <c r="FP10" s="57">
        <v>0</v>
      </c>
      <c r="FQ10" s="57">
        <v>0</v>
      </c>
      <c r="FR10" s="57">
        <v>0</v>
      </c>
      <c r="FS10" s="57">
        <v>0</v>
      </c>
      <c r="FT10" s="57">
        <v>0</v>
      </c>
      <c r="FU10" s="57">
        <v>0</v>
      </c>
      <c r="FV10" s="57">
        <v>0</v>
      </c>
      <c r="FW10" s="57">
        <v>0</v>
      </c>
      <c r="FX10" s="57">
        <v>0</v>
      </c>
      <c r="FY10" s="57">
        <v>0</v>
      </c>
      <c r="FZ10" s="57">
        <v>0</v>
      </c>
      <c r="GA10" s="57">
        <v>0</v>
      </c>
      <c r="GB10" s="57">
        <v>0</v>
      </c>
      <c r="GC10" s="57">
        <v>0</v>
      </c>
      <c r="GD10" s="57">
        <v>0</v>
      </c>
      <c r="GE10" s="57">
        <v>0</v>
      </c>
      <c r="GF10" s="57">
        <v>0</v>
      </c>
      <c r="GG10" s="57">
        <v>0</v>
      </c>
      <c r="GH10" s="57">
        <v>0</v>
      </c>
      <c r="GI10" s="57">
        <v>0</v>
      </c>
      <c r="GJ10" s="57">
        <v>0</v>
      </c>
      <c r="GK10" s="57">
        <v>0</v>
      </c>
      <c r="GL10" s="57">
        <v>0</v>
      </c>
      <c r="GM10" s="57">
        <v>0</v>
      </c>
      <c r="GN10" s="57">
        <v>0</v>
      </c>
      <c r="GO10" s="57">
        <v>0</v>
      </c>
      <c r="GP10" s="57">
        <v>0</v>
      </c>
      <c r="GQ10" s="57">
        <v>0</v>
      </c>
      <c r="GR10" s="57">
        <v>0</v>
      </c>
      <c r="GS10" s="57">
        <v>0</v>
      </c>
      <c r="GT10" s="57">
        <v>0</v>
      </c>
      <c r="GU10" s="57">
        <v>0</v>
      </c>
      <c r="GV10" s="57">
        <v>0</v>
      </c>
      <c r="GW10" s="57">
        <v>0</v>
      </c>
      <c r="GX10" s="57">
        <v>0</v>
      </c>
      <c r="GY10" s="57">
        <v>0</v>
      </c>
      <c r="GZ10" s="57">
        <v>0</v>
      </c>
      <c r="HA10" s="57">
        <v>0</v>
      </c>
      <c r="HB10" s="57">
        <v>0</v>
      </c>
      <c r="HC10" s="57">
        <v>0</v>
      </c>
      <c r="HD10" s="57">
        <v>0</v>
      </c>
      <c r="HE10" s="57">
        <v>0</v>
      </c>
      <c r="HF10" s="57">
        <v>0</v>
      </c>
      <c r="HG10" s="57">
        <v>0</v>
      </c>
      <c r="HH10" s="57">
        <v>0</v>
      </c>
      <c r="HI10" s="57">
        <v>0</v>
      </c>
      <c r="HJ10" s="57">
        <v>0</v>
      </c>
      <c r="HK10" s="57">
        <v>0</v>
      </c>
      <c r="HL10" s="57">
        <v>0</v>
      </c>
      <c r="HM10" s="57">
        <v>0</v>
      </c>
      <c r="HN10" s="57">
        <v>0</v>
      </c>
      <c r="HO10" s="57">
        <v>0</v>
      </c>
      <c r="HP10" s="57">
        <v>0</v>
      </c>
      <c r="HQ10" s="57">
        <v>0</v>
      </c>
      <c r="HR10" s="57">
        <v>0</v>
      </c>
      <c r="HS10" s="57">
        <v>0</v>
      </c>
      <c r="HT10" s="57">
        <v>0</v>
      </c>
      <c r="HU10" s="57">
        <v>0</v>
      </c>
      <c r="HV10" s="57">
        <v>0</v>
      </c>
      <c r="HW10" s="57">
        <v>0</v>
      </c>
      <c r="HX10" s="57">
        <v>0</v>
      </c>
      <c r="HY10" s="57">
        <v>0</v>
      </c>
      <c r="HZ10" s="57">
        <v>0</v>
      </c>
      <c r="IA10" s="57">
        <v>0</v>
      </c>
      <c r="IB10" s="57">
        <v>0</v>
      </c>
      <c r="IC10" s="57">
        <v>0</v>
      </c>
      <c r="ID10" s="57">
        <v>0</v>
      </c>
      <c r="IE10" s="57">
        <v>0</v>
      </c>
      <c r="IF10" s="57">
        <v>0</v>
      </c>
      <c r="IG10" s="57">
        <v>0</v>
      </c>
      <c r="IH10" s="57">
        <v>0</v>
      </c>
      <c r="II10" s="57">
        <v>0</v>
      </c>
      <c r="IJ10" s="57">
        <v>0</v>
      </c>
      <c r="IK10" s="57">
        <v>0</v>
      </c>
      <c r="IL10" s="57">
        <v>0</v>
      </c>
      <c r="IM10" s="57">
        <v>0</v>
      </c>
      <c r="IN10" s="57">
        <v>0</v>
      </c>
      <c r="IO10" s="57">
        <v>0</v>
      </c>
      <c r="IP10" s="57">
        <v>0</v>
      </c>
      <c r="IQ10" s="57">
        <v>0</v>
      </c>
      <c r="IR10" s="57">
        <v>0</v>
      </c>
      <c r="IS10" s="57">
        <v>0</v>
      </c>
      <c r="IT10" s="57">
        <v>0</v>
      </c>
      <c r="IU10" s="57">
        <v>0</v>
      </c>
      <c r="IV10" s="57">
        <v>0</v>
      </c>
      <c r="IW10" s="57">
        <v>0</v>
      </c>
      <c r="IX10" s="57">
        <v>0</v>
      </c>
      <c r="IY10" s="57">
        <v>0</v>
      </c>
      <c r="IZ10" s="57">
        <v>0</v>
      </c>
      <c r="JA10" s="57">
        <v>0</v>
      </c>
      <c r="JB10" s="57">
        <v>0</v>
      </c>
      <c r="JC10" s="57">
        <v>0</v>
      </c>
      <c r="JD10" s="57">
        <v>0</v>
      </c>
      <c r="JE10" s="57">
        <v>0</v>
      </c>
      <c r="JF10" s="57">
        <v>0</v>
      </c>
      <c r="JG10" s="57">
        <v>0</v>
      </c>
      <c r="JH10" s="57">
        <v>0</v>
      </c>
      <c r="JI10" s="57">
        <v>0</v>
      </c>
      <c r="JJ10" s="57">
        <v>0</v>
      </c>
      <c r="JK10" s="57">
        <v>0</v>
      </c>
      <c r="JL10" s="57">
        <v>0</v>
      </c>
      <c r="JM10" s="57">
        <v>0</v>
      </c>
      <c r="JN10" s="57">
        <v>0</v>
      </c>
      <c r="JO10" s="57">
        <v>0</v>
      </c>
      <c r="JP10" s="57">
        <v>0</v>
      </c>
      <c r="JQ10" s="57">
        <v>0</v>
      </c>
      <c r="JR10" s="57">
        <v>0</v>
      </c>
      <c r="JS10" s="78"/>
      <c r="JT10" s="78"/>
      <c r="JU10" s="78"/>
      <c r="JV10" s="78"/>
      <c r="JW10" s="78"/>
      <c r="JX10" s="78"/>
      <c r="JY10" s="78"/>
      <c r="JZ10" s="78"/>
      <c r="KA10" s="78"/>
      <c r="KB10" s="78"/>
      <c r="KC10" s="78"/>
      <c r="KD10" s="78"/>
      <c r="KE10" s="78"/>
      <c r="KF10" s="78"/>
      <c r="KG10" s="78"/>
      <c r="KH10" s="78"/>
      <c r="KI10" s="78"/>
      <c r="KJ10" s="78"/>
    </row>
    <row r="11" spans="1:296" s="79" customFormat="1" ht="15.75" customHeight="1" x14ac:dyDescent="0.25">
      <c r="A11" s="300"/>
      <c r="B11" s="304"/>
      <c r="C11" s="301"/>
      <c r="D11" s="300"/>
      <c r="E11" s="305"/>
      <c r="F11" s="300"/>
      <c r="G11" s="306"/>
      <c r="H11" s="301"/>
      <c r="I11" s="301"/>
      <c r="J11" s="301"/>
      <c r="K11" s="301"/>
      <c r="L11" s="301"/>
      <c r="M11" s="301"/>
      <c r="N11" s="301"/>
      <c r="O11" s="301"/>
      <c r="P11" s="301"/>
      <c r="Q11" s="301"/>
      <c r="R11" s="301"/>
      <c r="S11" s="301"/>
      <c r="T11" s="301"/>
      <c r="U11" s="301"/>
      <c r="V11" s="301"/>
      <c r="W11" s="301"/>
      <c r="X11" s="303"/>
      <c r="Y11" s="303"/>
      <c r="Z11" s="303"/>
      <c r="AA11" s="303"/>
      <c r="AB11" s="99" t="s">
        <v>63</v>
      </c>
      <c r="AC11" s="58">
        <v>2</v>
      </c>
      <c r="AD11" s="58">
        <v>2</v>
      </c>
      <c r="AE11" s="58">
        <v>2</v>
      </c>
      <c r="AF11" s="58">
        <v>3</v>
      </c>
      <c r="AG11" s="58">
        <v>2</v>
      </c>
      <c r="AH11" s="58">
        <v>4</v>
      </c>
      <c r="AI11" s="162">
        <v>2</v>
      </c>
      <c r="AJ11" s="162">
        <v>2</v>
      </c>
      <c r="AK11" s="162">
        <v>2</v>
      </c>
      <c r="AL11" s="162">
        <v>3</v>
      </c>
      <c r="AM11" s="162">
        <v>2</v>
      </c>
      <c r="AN11" s="162">
        <v>4</v>
      </c>
      <c r="AO11" s="208">
        <v>2</v>
      </c>
      <c r="AP11" s="208">
        <v>2</v>
      </c>
      <c r="AQ11" s="208">
        <v>2</v>
      </c>
      <c r="AR11" s="208">
        <v>2</v>
      </c>
      <c r="AS11" s="208">
        <v>2</v>
      </c>
      <c r="AT11" s="208">
        <v>2</v>
      </c>
      <c r="AU11" s="73">
        <v>2</v>
      </c>
      <c r="AV11" s="73">
        <v>2</v>
      </c>
      <c r="AW11" s="73">
        <v>2</v>
      </c>
      <c r="AX11" s="73">
        <v>2</v>
      </c>
      <c r="AY11" s="73">
        <v>2</v>
      </c>
      <c r="AZ11" s="73">
        <v>2</v>
      </c>
      <c r="BA11" s="209">
        <v>2</v>
      </c>
      <c r="BB11" s="209">
        <v>2</v>
      </c>
      <c r="BC11" s="168">
        <v>1</v>
      </c>
      <c r="BD11" s="209">
        <v>2</v>
      </c>
      <c r="BE11" s="171">
        <v>4</v>
      </c>
      <c r="BF11" s="168">
        <v>3</v>
      </c>
      <c r="BG11" s="210">
        <v>2</v>
      </c>
      <c r="BH11" s="210">
        <v>1</v>
      </c>
      <c r="BI11" s="210">
        <v>3</v>
      </c>
      <c r="BJ11" s="210">
        <v>2</v>
      </c>
      <c r="BK11" s="210">
        <v>4</v>
      </c>
      <c r="BL11" s="210">
        <v>2</v>
      </c>
      <c r="BM11" s="211">
        <v>2</v>
      </c>
      <c r="BN11" s="211">
        <v>2</v>
      </c>
      <c r="BO11" s="274">
        <v>4</v>
      </c>
      <c r="BP11" s="70">
        <v>2</v>
      </c>
      <c r="BQ11" s="212">
        <v>4</v>
      </c>
      <c r="BR11" s="212">
        <v>2</v>
      </c>
      <c r="BS11" s="207">
        <v>2</v>
      </c>
      <c r="BT11" s="121">
        <v>2</v>
      </c>
      <c r="BU11" s="121">
        <v>2</v>
      </c>
      <c r="BV11" s="121">
        <v>2</v>
      </c>
      <c r="BW11" s="121">
        <v>1</v>
      </c>
      <c r="BX11" s="121">
        <v>3</v>
      </c>
      <c r="BY11" s="121">
        <v>2</v>
      </c>
      <c r="BZ11" s="213">
        <v>2</v>
      </c>
      <c r="CA11" s="155">
        <v>2</v>
      </c>
      <c r="CB11" s="155">
        <v>2</v>
      </c>
      <c r="CC11" s="213">
        <v>1</v>
      </c>
      <c r="CD11" s="213">
        <v>3</v>
      </c>
      <c r="CE11" s="72">
        <v>0</v>
      </c>
      <c r="CF11" s="288">
        <v>0</v>
      </c>
      <c r="CG11" s="289">
        <v>1</v>
      </c>
      <c r="CH11" s="289">
        <v>2</v>
      </c>
      <c r="CI11" s="289">
        <v>2</v>
      </c>
      <c r="CJ11" s="289">
        <v>3</v>
      </c>
      <c r="CK11" s="289">
        <v>3</v>
      </c>
      <c r="CL11" s="289">
        <v>2</v>
      </c>
      <c r="CM11" s="57">
        <v>0</v>
      </c>
      <c r="CN11" s="57">
        <v>0</v>
      </c>
      <c r="CO11" s="57">
        <v>0</v>
      </c>
      <c r="CP11" s="57">
        <v>0</v>
      </c>
      <c r="CQ11" s="57">
        <v>0</v>
      </c>
      <c r="CR11" s="57">
        <v>0</v>
      </c>
      <c r="CS11" s="57">
        <v>0</v>
      </c>
      <c r="CT11" s="57">
        <v>0</v>
      </c>
      <c r="CU11" s="57">
        <v>0</v>
      </c>
      <c r="CV11" s="57">
        <v>0</v>
      </c>
      <c r="CW11" s="57">
        <v>0</v>
      </c>
      <c r="CX11" s="57">
        <v>0</v>
      </c>
      <c r="CY11" s="57">
        <v>0</v>
      </c>
      <c r="CZ11" s="57">
        <v>0</v>
      </c>
      <c r="DA11" s="57">
        <v>0</v>
      </c>
      <c r="DB11" s="57">
        <v>0</v>
      </c>
      <c r="DC11" s="57">
        <v>0</v>
      </c>
      <c r="DD11" s="57">
        <v>0</v>
      </c>
      <c r="DE11" s="57">
        <v>0</v>
      </c>
      <c r="DF11" s="57">
        <v>0</v>
      </c>
      <c r="DG11" s="57">
        <v>0</v>
      </c>
      <c r="DH11" s="57">
        <v>0</v>
      </c>
      <c r="DI11" s="57">
        <v>0</v>
      </c>
      <c r="DJ11" s="57">
        <v>0</v>
      </c>
      <c r="DK11" s="57">
        <v>0</v>
      </c>
      <c r="DL11" s="57">
        <v>0</v>
      </c>
      <c r="DM11" s="122">
        <v>0</v>
      </c>
      <c r="DN11" s="57">
        <v>0</v>
      </c>
      <c r="DO11" s="57">
        <v>0</v>
      </c>
      <c r="DP11" s="57">
        <v>0</v>
      </c>
      <c r="DQ11" s="57">
        <v>0</v>
      </c>
      <c r="DR11" s="57">
        <v>0</v>
      </c>
      <c r="DS11" s="57">
        <v>0</v>
      </c>
      <c r="DT11" s="57">
        <v>0</v>
      </c>
      <c r="DU11" s="57">
        <v>0</v>
      </c>
      <c r="DV11" s="57">
        <v>0</v>
      </c>
      <c r="DW11" s="57">
        <v>0</v>
      </c>
      <c r="DX11" s="57">
        <v>0</v>
      </c>
      <c r="DY11" s="57">
        <v>0</v>
      </c>
      <c r="DZ11" s="57">
        <v>0</v>
      </c>
      <c r="EA11" s="57">
        <v>0</v>
      </c>
      <c r="EB11" s="57">
        <v>0</v>
      </c>
      <c r="EC11" s="57">
        <v>0</v>
      </c>
      <c r="ED11" s="57">
        <v>0</v>
      </c>
      <c r="EE11" s="57">
        <v>0</v>
      </c>
      <c r="EF11" s="57">
        <v>0</v>
      </c>
      <c r="EG11" s="57">
        <v>0</v>
      </c>
      <c r="EH11" s="57">
        <v>0</v>
      </c>
      <c r="EI11" s="57">
        <v>0</v>
      </c>
      <c r="EJ11" s="57">
        <v>0</v>
      </c>
      <c r="EK11" s="57">
        <v>0</v>
      </c>
      <c r="EL11" s="57">
        <v>0</v>
      </c>
      <c r="EM11" s="57">
        <v>0</v>
      </c>
      <c r="EN11" s="57">
        <v>0</v>
      </c>
      <c r="EO11" s="57">
        <v>0</v>
      </c>
      <c r="EP11" s="57">
        <v>0</v>
      </c>
      <c r="EQ11" s="57">
        <v>0</v>
      </c>
      <c r="ER11" s="57">
        <v>0</v>
      </c>
      <c r="ES11" s="57">
        <v>0</v>
      </c>
      <c r="ET11" s="57">
        <v>0</v>
      </c>
      <c r="EU11" s="57">
        <v>0</v>
      </c>
      <c r="EV11" s="57">
        <v>0</v>
      </c>
      <c r="EW11" s="57">
        <v>0</v>
      </c>
      <c r="EX11" s="57">
        <v>0</v>
      </c>
      <c r="EY11" s="57">
        <v>0</v>
      </c>
      <c r="EZ11" s="57">
        <v>0</v>
      </c>
      <c r="FA11" s="57">
        <v>0</v>
      </c>
      <c r="FB11" s="57">
        <v>0</v>
      </c>
      <c r="FC11" s="57">
        <v>0</v>
      </c>
      <c r="FD11" s="57">
        <v>0</v>
      </c>
      <c r="FE11" s="57">
        <v>0</v>
      </c>
      <c r="FF11" s="57">
        <v>0</v>
      </c>
      <c r="FG11" s="57">
        <v>0</v>
      </c>
      <c r="FH11" s="57">
        <v>0</v>
      </c>
      <c r="FI11" s="57">
        <v>0</v>
      </c>
      <c r="FJ11" s="57">
        <v>0</v>
      </c>
      <c r="FK11" s="57">
        <v>0</v>
      </c>
      <c r="FL11" s="57">
        <v>0</v>
      </c>
      <c r="FM11" s="57">
        <v>0</v>
      </c>
      <c r="FN11" s="57">
        <v>0</v>
      </c>
      <c r="FO11" s="57">
        <v>0</v>
      </c>
      <c r="FP11" s="57">
        <v>0</v>
      </c>
      <c r="FQ11" s="57">
        <v>0</v>
      </c>
      <c r="FR11" s="57">
        <v>0</v>
      </c>
      <c r="FS11" s="57">
        <v>0</v>
      </c>
      <c r="FT11" s="57">
        <v>0</v>
      </c>
      <c r="FU11" s="57">
        <v>0</v>
      </c>
      <c r="FV11" s="57">
        <v>0</v>
      </c>
      <c r="FW11" s="57">
        <v>0</v>
      </c>
      <c r="FX11" s="57">
        <v>0</v>
      </c>
      <c r="FY11" s="57">
        <v>0</v>
      </c>
      <c r="FZ11" s="57">
        <v>0</v>
      </c>
      <c r="GA11" s="57">
        <v>0</v>
      </c>
      <c r="GB11" s="57">
        <v>0</v>
      </c>
      <c r="GC11" s="57">
        <v>0</v>
      </c>
      <c r="GD11" s="57">
        <v>0</v>
      </c>
      <c r="GE11" s="57">
        <v>0</v>
      </c>
      <c r="GF11" s="57">
        <v>0</v>
      </c>
      <c r="GG11" s="57">
        <v>0</v>
      </c>
      <c r="GH11" s="57">
        <v>0</v>
      </c>
      <c r="GI11" s="57">
        <v>0</v>
      </c>
      <c r="GJ11" s="57">
        <v>0</v>
      </c>
      <c r="GK11" s="57">
        <v>0</v>
      </c>
      <c r="GL11" s="57">
        <v>0</v>
      </c>
      <c r="GM11" s="57">
        <v>0</v>
      </c>
      <c r="GN11" s="57">
        <v>0</v>
      </c>
      <c r="GO11" s="57">
        <v>0</v>
      </c>
      <c r="GP11" s="57">
        <v>0</v>
      </c>
      <c r="GQ11" s="57">
        <v>0</v>
      </c>
      <c r="GR11" s="57">
        <v>0</v>
      </c>
      <c r="GS11" s="57">
        <v>0</v>
      </c>
      <c r="GT11" s="57">
        <v>0</v>
      </c>
      <c r="GU11" s="57">
        <v>0</v>
      </c>
      <c r="GV11" s="57">
        <v>0</v>
      </c>
      <c r="GW11" s="57">
        <v>0</v>
      </c>
      <c r="GX11" s="57">
        <v>0</v>
      </c>
      <c r="GY11" s="57">
        <v>0</v>
      </c>
      <c r="GZ11" s="57">
        <v>0</v>
      </c>
      <c r="HA11" s="57">
        <v>0</v>
      </c>
      <c r="HB11" s="57">
        <v>0</v>
      </c>
      <c r="HC11" s="57">
        <v>0</v>
      </c>
      <c r="HD11" s="57">
        <v>0</v>
      </c>
      <c r="HE11" s="57">
        <v>0</v>
      </c>
      <c r="HF11" s="57">
        <v>0</v>
      </c>
      <c r="HG11" s="57">
        <v>0</v>
      </c>
      <c r="HH11" s="57">
        <v>0</v>
      </c>
      <c r="HI11" s="57">
        <v>0</v>
      </c>
      <c r="HJ11" s="57">
        <v>0</v>
      </c>
      <c r="HK11" s="57">
        <v>0</v>
      </c>
      <c r="HL11" s="57">
        <v>0</v>
      </c>
      <c r="HM11" s="57">
        <v>0</v>
      </c>
      <c r="HN11" s="57">
        <v>0</v>
      </c>
      <c r="HO11" s="57">
        <v>0</v>
      </c>
      <c r="HP11" s="57">
        <v>0</v>
      </c>
      <c r="HQ11" s="57">
        <v>0</v>
      </c>
      <c r="HR11" s="57">
        <v>0</v>
      </c>
      <c r="HS11" s="57">
        <v>0</v>
      </c>
      <c r="HT11" s="57">
        <v>0</v>
      </c>
      <c r="HU11" s="57">
        <v>0</v>
      </c>
      <c r="HV11" s="57">
        <v>0</v>
      </c>
      <c r="HW11" s="57">
        <v>0</v>
      </c>
      <c r="HX11" s="57">
        <v>0</v>
      </c>
      <c r="HY11" s="57">
        <v>0</v>
      </c>
      <c r="HZ11" s="57">
        <v>0</v>
      </c>
      <c r="IA11" s="57">
        <v>0</v>
      </c>
      <c r="IB11" s="57">
        <v>0</v>
      </c>
      <c r="IC11" s="57">
        <v>0</v>
      </c>
      <c r="ID11" s="57">
        <v>0</v>
      </c>
      <c r="IE11" s="57">
        <v>0</v>
      </c>
      <c r="IF11" s="57">
        <v>0</v>
      </c>
      <c r="IG11" s="57">
        <v>0</v>
      </c>
      <c r="IH11" s="57">
        <v>0</v>
      </c>
      <c r="II11" s="57">
        <v>0</v>
      </c>
      <c r="IJ11" s="57">
        <v>0</v>
      </c>
      <c r="IK11" s="57">
        <v>0</v>
      </c>
      <c r="IL11" s="57">
        <v>0</v>
      </c>
      <c r="IM11" s="57">
        <v>0</v>
      </c>
      <c r="IN11" s="57">
        <v>0</v>
      </c>
      <c r="IO11" s="57">
        <v>0</v>
      </c>
      <c r="IP11" s="57">
        <v>0</v>
      </c>
      <c r="IQ11" s="57">
        <v>0</v>
      </c>
      <c r="IR11" s="57">
        <v>0</v>
      </c>
      <c r="IS11" s="57">
        <v>0</v>
      </c>
      <c r="IT11" s="57">
        <v>0</v>
      </c>
      <c r="IU11" s="57">
        <v>0</v>
      </c>
      <c r="IV11" s="57">
        <v>0</v>
      </c>
      <c r="IW11" s="57">
        <v>0</v>
      </c>
      <c r="IX11" s="57">
        <v>0</v>
      </c>
      <c r="IY11" s="57">
        <v>0</v>
      </c>
      <c r="IZ11" s="57">
        <v>0</v>
      </c>
      <c r="JA11" s="57">
        <v>0</v>
      </c>
      <c r="JB11" s="57">
        <v>0</v>
      </c>
      <c r="JC11" s="57">
        <v>0</v>
      </c>
      <c r="JD11" s="57">
        <v>0</v>
      </c>
      <c r="JE11" s="57">
        <v>0</v>
      </c>
      <c r="JF11" s="57">
        <v>0</v>
      </c>
      <c r="JG11" s="57">
        <v>0</v>
      </c>
      <c r="JH11" s="57">
        <v>0</v>
      </c>
      <c r="JI11" s="57">
        <v>0</v>
      </c>
      <c r="JJ11" s="57">
        <v>0</v>
      </c>
      <c r="JK11" s="57">
        <v>0</v>
      </c>
      <c r="JL11" s="57">
        <v>0</v>
      </c>
      <c r="JM11" s="57">
        <v>0</v>
      </c>
      <c r="JN11" s="57">
        <v>0</v>
      </c>
      <c r="JO11" s="57">
        <v>0</v>
      </c>
      <c r="JP11" s="57">
        <v>0</v>
      </c>
      <c r="JQ11" s="57">
        <v>0</v>
      </c>
      <c r="JR11" s="57">
        <v>0</v>
      </c>
      <c r="JS11" s="78"/>
      <c r="JT11" s="78"/>
      <c r="JU11" s="78"/>
      <c r="JV11" s="78"/>
      <c r="JW11" s="78"/>
      <c r="JX11" s="78"/>
      <c r="JY11" s="78"/>
      <c r="JZ11" s="78"/>
      <c r="KA11" s="78"/>
      <c r="KB11" s="78"/>
      <c r="KC11" s="78"/>
      <c r="KD11" s="78"/>
      <c r="KE11" s="78"/>
      <c r="KF11" s="78"/>
      <c r="KG11" s="78"/>
      <c r="KH11" s="78"/>
      <c r="KI11" s="78"/>
      <c r="KJ11" s="78"/>
    </row>
    <row r="12" spans="1:296" s="79" customFormat="1" ht="12" x14ac:dyDescent="0.25">
      <c r="A12" s="300"/>
      <c r="B12" s="304"/>
      <c r="C12" s="301"/>
      <c r="D12" s="300"/>
      <c r="E12" s="305"/>
      <c r="F12" s="300"/>
      <c r="G12" s="306"/>
      <c r="H12" s="301"/>
      <c r="I12" s="301"/>
      <c r="J12" s="301"/>
      <c r="K12" s="301"/>
      <c r="L12" s="301"/>
      <c r="M12" s="301"/>
      <c r="N12" s="301"/>
      <c r="O12" s="301"/>
      <c r="P12" s="301"/>
      <c r="Q12" s="301"/>
      <c r="R12" s="301"/>
      <c r="S12" s="301"/>
      <c r="T12" s="301"/>
      <c r="U12" s="301"/>
      <c r="V12" s="301"/>
      <c r="W12" s="301"/>
      <c r="X12" s="303"/>
      <c r="Y12" s="303"/>
      <c r="Z12" s="303"/>
      <c r="AA12" s="303"/>
      <c r="AB12" s="99" t="s">
        <v>8</v>
      </c>
      <c r="AC12" s="58">
        <v>4</v>
      </c>
      <c r="AD12" s="58">
        <v>5</v>
      </c>
      <c r="AE12" s="58">
        <v>4</v>
      </c>
      <c r="AF12" s="58">
        <v>4</v>
      </c>
      <c r="AG12" s="58">
        <v>4</v>
      </c>
      <c r="AH12" s="58">
        <v>4</v>
      </c>
      <c r="AI12" s="162">
        <v>4</v>
      </c>
      <c r="AJ12" s="162">
        <v>5</v>
      </c>
      <c r="AK12" s="162">
        <v>4</v>
      </c>
      <c r="AL12" s="162">
        <v>4</v>
      </c>
      <c r="AM12" s="162">
        <v>4</v>
      </c>
      <c r="AN12" s="162">
        <v>4</v>
      </c>
      <c r="AO12" s="208">
        <v>4</v>
      </c>
      <c r="AP12" s="208">
        <v>5</v>
      </c>
      <c r="AQ12" s="208">
        <v>5</v>
      </c>
      <c r="AR12" s="208">
        <v>5</v>
      </c>
      <c r="AS12" s="208">
        <v>4</v>
      </c>
      <c r="AT12" s="208">
        <v>4</v>
      </c>
      <c r="AU12" s="73">
        <v>4</v>
      </c>
      <c r="AV12" s="73">
        <v>5</v>
      </c>
      <c r="AW12" s="73">
        <v>5</v>
      </c>
      <c r="AX12" s="73">
        <v>5</v>
      </c>
      <c r="AY12" s="73">
        <v>4</v>
      </c>
      <c r="AZ12" s="73">
        <v>4</v>
      </c>
      <c r="BA12" s="209">
        <v>4</v>
      </c>
      <c r="BB12" s="209">
        <v>5</v>
      </c>
      <c r="BC12" s="168">
        <v>4</v>
      </c>
      <c r="BD12" s="209">
        <v>6</v>
      </c>
      <c r="BE12" s="171">
        <v>4</v>
      </c>
      <c r="BF12" s="168">
        <v>5</v>
      </c>
      <c r="BG12" s="210">
        <v>5</v>
      </c>
      <c r="BH12" s="210">
        <v>4</v>
      </c>
      <c r="BI12" s="210">
        <v>5</v>
      </c>
      <c r="BJ12" s="210">
        <v>4</v>
      </c>
      <c r="BK12" s="210">
        <v>4</v>
      </c>
      <c r="BL12" s="210">
        <v>5</v>
      </c>
      <c r="BM12" s="211">
        <v>5</v>
      </c>
      <c r="BN12" s="211">
        <v>4</v>
      </c>
      <c r="BO12" s="274">
        <v>4</v>
      </c>
      <c r="BP12" s="70">
        <v>5</v>
      </c>
      <c r="BQ12" s="212">
        <v>4</v>
      </c>
      <c r="BR12" s="212">
        <v>5</v>
      </c>
      <c r="BS12" s="207">
        <v>5</v>
      </c>
      <c r="BT12" s="121">
        <v>4</v>
      </c>
      <c r="BU12" s="121">
        <v>4</v>
      </c>
      <c r="BV12" s="121">
        <v>5</v>
      </c>
      <c r="BW12" s="121">
        <v>4</v>
      </c>
      <c r="BX12" s="121">
        <v>5</v>
      </c>
      <c r="BY12" s="121">
        <v>5</v>
      </c>
      <c r="BZ12" s="213">
        <v>4</v>
      </c>
      <c r="CA12" s="155">
        <v>4</v>
      </c>
      <c r="CB12" s="155">
        <v>5</v>
      </c>
      <c r="CC12" s="213">
        <v>4</v>
      </c>
      <c r="CD12" s="213">
        <v>5</v>
      </c>
      <c r="CE12" s="72">
        <v>0</v>
      </c>
      <c r="CF12" s="288">
        <v>0</v>
      </c>
      <c r="CG12" s="289">
        <v>4</v>
      </c>
      <c r="CH12" s="289">
        <v>5</v>
      </c>
      <c r="CI12" s="289">
        <v>5</v>
      </c>
      <c r="CJ12" s="289">
        <v>6</v>
      </c>
      <c r="CK12" s="289">
        <v>6</v>
      </c>
      <c r="CL12" s="289">
        <v>5</v>
      </c>
      <c r="CM12" s="57">
        <v>0</v>
      </c>
      <c r="CN12" s="57">
        <v>0</v>
      </c>
      <c r="CO12" s="57">
        <v>0</v>
      </c>
      <c r="CP12" s="57">
        <v>0</v>
      </c>
      <c r="CQ12" s="57">
        <v>0</v>
      </c>
      <c r="CR12" s="57">
        <v>0</v>
      </c>
      <c r="CS12" s="57">
        <v>0</v>
      </c>
      <c r="CT12" s="57">
        <v>0</v>
      </c>
      <c r="CU12" s="57">
        <v>0</v>
      </c>
      <c r="CV12" s="57">
        <v>0</v>
      </c>
      <c r="CW12" s="57">
        <v>0</v>
      </c>
      <c r="CX12" s="57">
        <v>0</v>
      </c>
      <c r="CY12" s="57">
        <v>0</v>
      </c>
      <c r="CZ12" s="57">
        <v>0</v>
      </c>
      <c r="DA12" s="57">
        <v>0</v>
      </c>
      <c r="DB12" s="57">
        <v>0</v>
      </c>
      <c r="DC12" s="57">
        <v>0</v>
      </c>
      <c r="DD12" s="57">
        <v>0</v>
      </c>
      <c r="DE12" s="57">
        <v>0</v>
      </c>
      <c r="DF12" s="57">
        <v>0</v>
      </c>
      <c r="DG12" s="57">
        <v>0</v>
      </c>
      <c r="DH12" s="57">
        <v>0</v>
      </c>
      <c r="DI12" s="57">
        <v>0</v>
      </c>
      <c r="DJ12" s="57">
        <v>0</v>
      </c>
      <c r="DK12" s="57">
        <v>0</v>
      </c>
      <c r="DL12" s="57">
        <v>0</v>
      </c>
      <c r="DM12" s="122">
        <v>0</v>
      </c>
      <c r="DN12" s="57">
        <v>0</v>
      </c>
      <c r="DO12" s="57">
        <v>0</v>
      </c>
      <c r="DP12" s="57">
        <v>0</v>
      </c>
      <c r="DQ12" s="57">
        <v>0</v>
      </c>
      <c r="DR12" s="57">
        <v>0</v>
      </c>
      <c r="DS12" s="57">
        <v>0</v>
      </c>
      <c r="DT12" s="57">
        <v>0</v>
      </c>
      <c r="DU12" s="57">
        <v>0</v>
      </c>
      <c r="DV12" s="57">
        <v>0</v>
      </c>
      <c r="DW12" s="57">
        <v>0</v>
      </c>
      <c r="DX12" s="57">
        <v>0</v>
      </c>
      <c r="DY12" s="57">
        <v>0</v>
      </c>
      <c r="DZ12" s="57">
        <v>0</v>
      </c>
      <c r="EA12" s="57">
        <v>0</v>
      </c>
      <c r="EB12" s="57">
        <v>0</v>
      </c>
      <c r="EC12" s="57">
        <v>0</v>
      </c>
      <c r="ED12" s="57">
        <v>0</v>
      </c>
      <c r="EE12" s="57">
        <v>0</v>
      </c>
      <c r="EF12" s="57">
        <v>0</v>
      </c>
      <c r="EG12" s="57">
        <v>0</v>
      </c>
      <c r="EH12" s="57">
        <v>0</v>
      </c>
      <c r="EI12" s="57">
        <v>0</v>
      </c>
      <c r="EJ12" s="57">
        <v>0</v>
      </c>
      <c r="EK12" s="57">
        <v>0</v>
      </c>
      <c r="EL12" s="57">
        <v>0</v>
      </c>
      <c r="EM12" s="57">
        <v>0</v>
      </c>
      <c r="EN12" s="57">
        <v>0</v>
      </c>
      <c r="EO12" s="57">
        <v>0</v>
      </c>
      <c r="EP12" s="57">
        <v>0</v>
      </c>
      <c r="EQ12" s="57">
        <v>0</v>
      </c>
      <c r="ER12" s="57">
        <v>0</v>
      </c>
      <c r="ES12" s="57">
        <v>0</v>
      </c>
      <c r="ET12" s="57">
        <v>0</v>
      </c>
      <c r="EU12" s="57">
        <v>0</v>
      </c>
      <c r="EV12" s="57">
        <v>0</v>
      </c>
      <c r="EW12" s="57">
        <v>0</v>
      </c>
      <c r="EX12" s="57">
        <v>0</v>
      </c>
      <c r="EY12" s="57">
        <v>0</v>
      </c>
      <c r="EZ12" s="57">
        <v>0</v>
      </c>
      <c r="FA12" s="57">
        <v>0</v>
      </c>
      <c r="FB12" s="57">
        <v>0</v>
      </c>
      <c r="FC12" s="57">
        <v>0</v>
      </c>
      <c r="FD12" s="57">
        <v>0</v>
      </c>
      <c r="FE12" s="57">
        <v>0</v>
      </c>
      <c r="FF12" s="57">
        <v>0</v>
      </c>
      <c r="FG12" s="57">
        <v>0</v>
      </c>
      <c r="FH12" s="57">
        <v>0</v>
      </c>
      <c r="FI12" s="57">
        <v>0</v>
      </c>
      <c r="FJ12" s="57">
        <v>0</v>
      </c>
      <c r="FK12" s="57">
        <v>0</v>
      </c>
      <c r="FL12" s="57">
        <v>0</v>
      </c>
      <c r="FM12" s="57">
        <v>0</v>
      </c>
      <c r="FN12" s="57">
        <v>0</v>
      </c>
      <c r="FO12" s="57">
        <v>0</v>
      </c>
      <c r="FP12" s="57">
        <v>0</v>
      </c>
      <c r="FQ12" s="57">
        <v>0</v>
      </c>
      <c r="FR12" s="57">
        <v>0</v>
      </c>
      <c r="FS12" s="57">
        <v>0</v>
      </c>
      <c r="FT12" s="57">
        <v>0</v>
      </c>
      <c r="FU12" s="57">
        <v>0</v>
      </c>
      <c r="FV12" s="57">
        <v>0</v>
      </c>
      <c r="FW12" s="57">
        <v>0</v>
      </c>
      <c r="FX12" s="57">
        <v>0</v>
      </c>
      <c r="FY12" s="57">
        <v>0</v>
      </c>
      <c r="FZ12" s="57">
        <v>0</v>
      </c>
      <c r="GA12" s="57">
        <v>0</v>
      </c>
      <c r="GB12" s="57">
        <v>0</v>
      </c>
      <c r="GC12" s="57">
        <v>0</v>
      </c>
      <c r="GD12" s="57">
        <v>0</v>
      </c>
      <c r="GE12" s="57">
        <v>0</v>
      </c>
      <c r="GF12" s="57">
        <v>0</v>
      </c>
      <c r="GG12" s="57">
        <v>0</v>
      </c>
      <c r="GH12" s="57">
        <v>0</v>
      </c>
      <c r="GI12" s="57">
        <v>0</v>
      </c>
      <c r="GJ12" s="57">
        <v>0</v>
      </c>
      <c r="GK12" s="57">
        <v>0</v>
      </c>
      <c r="GL12" s="57">
        <v>0</v>
      </c>
      <c r="GM12" s="57">
        <v>0</v>
      </c>
      <c r="GN12" s="57">
        <v>0</v>
      </c>
      <c r="GO12" s="57">
        <v>0</v>
      </c>
      <c r="GP12" s="57">
        <v>0</v>
      </c>
      <c r="GQ12" s="57">
        <v>0</v>
      </c>
      <c r="GR12" s="57">
        <v>0</v>
      </c>
      <c r="GS12" s="57">
        <v>0</v>
      </c>
      <c r="GT12" s="57">
        <v>0</v>
      </c>
      <c r="GU12" s="57">
        <v>0</v>
      </c>
      <c r="GV12" s="57">
        <v>0</v>
      </c>
      <c r="GW12" s="57">
        <v>0</v>
      </c>
      <c r="GX12" s="57">
        <v>0</v>
      </c>
      <c r="GY12" s="57">
        <v>0</v>
      </c>
      <c r="GZ12" s="57">
        <v>0</v>
      </c>
      <c r="HA12" s="57">
        <v>0</v>
      </c>
      <c r="HB12" s="57">
        <v>0</v>
      </c>
      <c r="HC12" s="57">
        <v>0</v>
      </c>
      <c r="HD12" s="57">
        <v>0</v>
      </c>
      <c r="HE12" s="57">
        <v>0</v>
      </c>
      <c r="HF12" s="57">
        <v>0</v>
      </c>
      <c r="HG12" s="57">
        <v>0</v>
      </c>
      <c r="HH12" s="57">
        <v>0</v>
      </c>
      <c r="HI12" s="57">
        <v>0</v>
      </c>
      <c r="HJ12" s="57">
        <v>0</v>
      </c>
      <c r="HK12" s="57">
        <v>0</v>
      </c>
      <c r="HL12" s="57">
        <v>0</v>
      </c>
      <c r="HM12" s="57">
        <v>0</v>
      </c>
      <c r="HN12" s="57">
        <v>0</v>
      </c>
      <c r="HO12" s="57">
        <v>0</v>
      </c>
      <c r="HP12" s="57">
        <v>0</v>
      </c>
      <c r="HQ12" s="57">
        <v>0</v>
      </c>
      <c r="HR12" s="57">
        <v>0</v>
      </c>
      <c r="HS12" s="57">
        <v>0</v>
      </c>
      <c r="HT12" s="57">
        <v>0</v>
      </c>
      <c r="HU12" s="57">
        <v>0</v>
      </c>
      <c r="HV12" s="57">
        <v>0</v>
      </c>
      <c r="HW12" s="57">
        <v>0</v>
      </c>
      <c r="HX12" s="57">
        <v>0</v>
      </c>
      <c r="HY12" s="57">
        <v>0</v>
      </c>
      <c r="HZ12" s="57">
        <v>0</v>
      </c>
      <c r="IA12" s="57">
        <v>0</v>
      </c>
      <c r="IB12" s="57">
        <v>0</v>
      </c>
      <c r="IC12" s="57">
        <v>0</v>
      </c>
      <c r="ID12" s="57">
        <v>0</v>
      </c>
      <c r="IE12" s="57">
        <v>0</v>
      </c>
      <c r="IF12" s="57">
        <v>0</v>
      </c>
      <c r="IG12" s="57">
        <v>0</v>
      </c>
      <c r="IH12" s="57">
        <v>0</v>
      </c>
      <c r="II12" s="57">
        <v>0</v>
      </c>
      <c r="IJ12" s="57">
        <v>0</v>
      </c>
      <c r="IK12" s="57">
        <v>0</v>
      </c>
      <c r="IL12" s="57">
        <v>0</v>
      </c>
      <c r="IM12" s="57">
        <v>0</v>
      </c>
      <c r="IN12" s="57">
        <v>0</v>
      </c>
      <c r="IO12" s="57">
        <v>0</v>
      </c>
      <c r="IP12" s="57">
        <v>0</v>
      </c>
      <c r="IQ12" s="57">
        <v>0</v>
      </c>
      <c r="IR12" s="57">
        <v>0</v>
      </c>
      <c r="IS12" s="57">
        <v>0</v>
      </c>
      <c r="IT12" s="57">
        <v>0</v>
      </c>
      <c r="IU12" s="57">
        <v>0</v>
      </c>
      <c r="IV12" s="57">
        <v>0</v>
      </c>
      <c r="IW12" s="57">
        <v>0</v>
      </c>
      <c r="IX12" s="57">
        <v>0</v>
      </c>
      <c r="IY12" s="57">
        <v>0</v>
      </c>
      <c r="IZ12" s="57">
        <v>0</v>
      </c>
      <c r="JA12" s="57">
        <v>0</v>
      </c>
      <c r="JB12" s="57">
        <v>0</v>
      </c>
      <c r="JC12" s="57">
        <v>0</v>
      </c>
      <c r="JD12" s="57">
        <v>0</v>
      </c>
      <c r="JE12" s="57">
        <v>0</v>
      </c>
      <c r="JF12" s="57">
        <v>0</v>
      </c>
      <c r="JG12" s="57">
        <v>0</v>
      </c>
      <c r="JH12" s="57">
        <v>0</v>
      </c>
      <c r="JI12" s="57">
        <v>0</v>
      </c>
      <c r="JJ12" s="57">
        <v>0</v>
      </c>
      <c r="JK12" s="57">
        <v>0</v>
      </c>
      <c r="JL12" s="57">
        <v>0</v>
      </c>
      <c r="JM12" s="57">
        <v>0</v>
      </c>
      <c r="JN12" s="57">
        <v>0</v>
      </c>
      <c r="JO12" s="57">
        <v>0</v>
      </c>
      <c r="JP12" s="57">
        <v>0</v>
      </c>
      <c r="JQ12" s="57">
        <v>0</v>
      </c>
      <c r="JR12" s="57">
        <v>0</v>
      </c>
      <c r="JS12" s="78"/>
      <c r="JT12" s="78"/>
      <c r="JU12" s="78"/>
      <c r="JV12" s="78"/>
      <c r="JW12" s="78"/>
      <c r="JX12" s="78"/>
      <c r="JY12" s="78"/>
      <c r="JZ12" s="78"/>
      <c r="KA12" s="78"/>
      <c r="KB12" s="78"/>
      <c r="KC12" s="78"/>
      <c r="KD12" s="78"/>
      <c r="KE12" s="78"/>
      <c r="KF12" s="78"/>
      <c r="KG12" s="78"/>
      <c r="KH12" s="78"/>
      <c r="KI12" s="78"/>
      <c r="KJ12" s="78"/>
    </row>
    <row r="13" spans="1:296" s="79" customFormat="1" ht="15" hidden="1" customHeight="1" x14ac:dyDescent="0.25">
      <c r="A13" s="301"/>
      <c r="B13" s="304"/>
      <c r="C13" s="301"/>
      <c r="D13" s="301"/>
      <c r="E13" s="301"/>
      <c r="F13" s="301"/>
      <c r="G13" s="303"/>
      <c r="H13" s="301"/>
      <c r="I13" s="301"/>
      <c r="J13" s="301"/>
      <c r="K13" s="301"/>
      <c r="L13" s="301"/>
      <c r="M13" s="301"/>
      <c r="N13" s="301"/>
      <c r="O13" s="301"/>
      <c r="P13" s="301"/>
      <c r="Q13" s="301"/>
      <c r="R13" s="301"/>
      <c r="S13" s="301"/>
      <c r="T13" s="301"/>
      <c r="U13" s="301"/>
      <c r="V13" s="301"/>
      <c r="W13" s="301"/>
      <c r="X13" s="303"/>
      <c r="Y13" s="303"/>
      <c r="Z13" s="303"/>
      <c r="AA13" s="303"/>
      <c r="AB13" s="100" t="s">
        <v>9</v>
      </c>
      <c r="AC13" s="123" t="e">
        <v>#N/A</v>
      </c>
      <c r="AD13" s="124" t="e">
        <v>#N/A</v>
      </c>
      <c r="AE13" s="167" t="e">
        <v>#N/A</v>
      </c>
      <c r="AF13" s="167" t="e">
        <v>#N/A</v>
      </c>
      <c r="AG13" s="167" t="e">
        <v>#N/A</v>
      </c>
      <c r="AH13" s="192" t="e">
        <v>#N/A</v>
      </c>
      <c r="AI13" s="169" t="e">
        <v>#N/A</v>
      </c>
      <c r="AJ13" s="127" t="e">
        <v>#N/A</v>
      </c>
      <c r="AK13" s="127" t="e">
        <v>#N/A</v>
      </c>
      <c r="AL13" s="126" t="e">
        <v>#N/A</v>
      </c>
      <c r="AM13" s="128" t="e">
        <v>#N/A</v>
      </c>
      <c r="AN13" s="172" t="e">
        <v>#N/A</v>
      </c>
      <c r="AO13" s="173" t="e">
        <v>#N/A</v>
      </c>
      <c r="AP13" s="176" t="e">
        <v>#N/A</v>
      </c>
      <c r="AQ13" s="176" t="e">
        <v>#N/A</v>
      </c>
      <c r="AR13" s="178" t="e">
        <v>#N/A</v>
      </c>
      <c r="AS13" s="179" t="e">
        <v>#N/A</v>
      </c>
      <c r="AT13" s="180" t="e">
        <v>#N/A</v>
      </c>
      <c r="AU13" s="178" t="e">
        <v>#N/A</v>
      </c>
      <c r="AV13" s="129" t="e">
        <v>#N/A</v>
      </c>
      <c r="AW13" s="129" t="e">
        <v>#N/A</v>
      </c>
      <c r="AX13" s="184" t="e">
        <v>#N/A</v>
      </c>
      <c r="AY13" s="185" t="e">
        <v>#N/A</v>
      </c>
      <c r="AZ13" s="186" t="e">
        <v>#N/A</v>
      </c>
      <c r="BA13" s="186" t="e">
        <v>#N/A</v>
      </c>
      <c r="BB13" s="186" t="e">
        <v>#N/A</v>
      </c>
      <c r="BC13" s="187" t="e">
        <v>#N/A</v>
      </c>
      <c r="BD13" s="130" t="e">
        <v>#N/A</v>
      </c>
      <c r="BE13" s="131" t="e">
        <v>#N/A</v>
      </c>
      <c r="BF13" s="131" t="e">
        <v>#N/A</v>
      </c>
      <c r="BG13" s="131" t="e">
        <v>#N/A</v>
      </c>
      <c r="BH13" s="131" t="e">
        <v>#N/A</v>
      </c>
      <c r="BI13" s="132" t="e">
        <v>#N/A</v>
      </c>
      <c r="BJ13" s="133" t="e">
        <v>#N/A</v>
      </c>
      <c r="BK13" s="134" t="e">
        <v>#N/A</v>
      </c>
      <c r="BL13" s="131" t="e">
        <v>#N/A</v>
      </c>
      <c r="BM13" s="135" t="e">
        <v>#N/A</v>
      </c>
      <c r="BN13" s="135" t="e">
        <v>#N/A</v>
      </c>
      <c r="BO13" s="275" t="e">
        <v>#N/A</v>
      </c>
      <c r="BP13" s="123" t="e">
        <v>#N/A</v>
      </c>
      <c r="BQ13" s="124" t="e">
        <v>#N/A</v>
      </c>
      <c r="BR13" s="124" t="e">
        <v>#N/A</v>
      </c>
      <c r="BS13" s="124" t="e">
        <v>#N/A</v>
      </c>
      <c r="BT13" s="136" t="e">
        <v>#N/A</v>
      </c>
      <c r="BU13" s="137" t="e">
        <v>#N/A</v>
      </c>
      <c r="BV13" s="138" t="e">
        <v>#N/A</v>
      </c>
      <c r="BW13" s="138" t="e">
        <v>#N/A</v>
      </c>
      <c r="BX13" s="138" t="e">
        <v>#N/A</v>
      </c>
      <c r="BY13" s="124" t="e">
        <v>#N/A</v>
      </c>
      <c r="BZ13" s="139" t="e">
        <v>#N/A</v>
      </c>
      <c r="CA13" s="140" t="e">
        <v>#N/A</v>
      </c>
      <c r="CB13" s="141" t="e">
        <v>#N/A</v>
      </c>
      <c r="CC13" s="141" t="e">
        <v>#N/A</v>
      </c>
      <c r="CD13" s="141" t="e">
        <v>#N/A</v>
      </c>
      <c r="CE13" s="142" t="e">
        <v>#N/A</v>
      </c>
      <c r="CF13" s="137" t="e">
        <v>#N/A</v>
      </c>
      <c r="CG13" s="125" t="e">
        <v>#N/A</v>
      </c>
      <c r="CH13" s="125" t="e">
        <v>#N/A</v>
      </c>
      <c r="CI13" s="143" t="e">
        <v>#N/A</v>
      </c>
      <c r="CJ13" s="144" t="e">
        <v>#N/A</v>
      </c>
      <c r="CK13" s="145" t="e">
        <v>#N/A</v>
      </c>
      <c r="CL13" s="131" t="e">
        <v>#N/A</v>
      </c>
      <c r="CM13" s="131" t="e">
        <v>#N/A</v>
      </c>
      <c r="CN13" s="131" t="e">
        <v>#N/A</v>
      </c>
      <c r="CO13" s="146" t="e">
        <v>#N/A</v>
      </c>
      <c r="CP13" s="147" t="e">
        <v>#N/A</v>
      </c>
      <c r="CQ13" s="131" t="e">
        <v>#N/A</v>
      </c>
      <c r="CR13" s="148" t="e">
        <v>#N/A</v>
      </c>
      <c r="CS13" s="280" t="e">
        <v>#N/A</v>
      </c>
      <c r="CT13" s="281" t="e">
        <v>#N/A</v>
      </c>
      <c r="CU13" s="148" t="e">
        <v>#N/A</v>
      </c>
      <c r="CV13" s="281" t="e">
        <v>#N/A</v>
      </c>
      <c r="CW13" s="148" t="e">
        <v>#N/A</v>
      </c>
      <c r="CX13" s="148" t="e">
        <v>#N/A</v>
      </c>
      <c r="CY13" s="148" t="e">
        <v>#N/A</v>
      </c>
      <c r="CZ13" s="148" t="e">
        <v>#N/A</v>
      </c>
      <c r="DA13" s="148" t="e">
        <v>#N/A</v>
      </c>
      <c r="DB13" s="148" t="e">
        <v>#N/A</v>
      </c>
      <c r="DC13" s="148" t="e">
        <v>#N/A</v>
      </c>
      <c r="DD13" s="148" t="e">
        <v>#N/A</v>
      </c>
      <c r="DE13" s="148" t="e">
        <v>#N/A</v>
      </c>
      <c r="DF13" s="148" t="e">
        <v>#N/A</v>
      </c>
      <c r="DG13" s="148" t="e">
        <v>#N/A</v>
      </c>
      <c r="DH13" s="148" t="e">
        <v>#N/A</v>
      </c>
      <c r="DI13" s="148" t="e">
        <v>#N/A</v>
      </c>
      <c r="DJ13" s="148" t="e">
        <v>#N/A</v>
      </c>
      <c r="DK13" s="148" t="e">
        <v>#N/A</v>
      </c>
      <c r="DL13" s="149" t="e">
        <v>#N/A</v>
      </c>
      <c r="DM13" s="71" t="e">
        <v>#N/A</v>
      </c>
      <c r="DN13" s="71" t="e">
        <v>#N/A</v>
      </c>
      <c r="DO13" s="71" t="e">
        <v>#N/A</v>
      </c>
      <c r="DP13" s="71" t="e">
        <v>#N/A</v>
      </c>
      <c r="DQ13" s="71" t="e">
        <v>#N/A</v>
      </c>
      <c r="DR13" s="71" t="e">
        <v>#N/A</v>
      </c>
      <c r="DS13" s="71" t="e">
        <v>#N/A</v>
      </c>
      <c r="DT13" s="71" t="e">
        <v>#N/A</v>
      </c>
      <c r="DU13" s="71" t="e">
        <v>#N/A</v>
      </c>
      <c r="DV13" s="71" t="e">
        <v>#N/A</v>
      </c>
      <c r="DW13" s="71" t="e">
        <v>#N/A</v>
      </c>
      <c r="DX13" s="71" t="e">
        <v>#N/A</v>
      </c>
      <c r="DY13" s="71" t="e">
        <v>#N/A</v>
      </c>
      <c r="DZ13" s="71" t="e">
        <v>#N/A</v>
      </c>
      <c r="EA13" s="71" t="e">
        <v>#N/A</v>
      </c>
      <c r="EB13" s="71" t="e">
        <v>#N/A</v>
      </c>
      <c r="EC13" s="71" t="e">
        <v>#N/A</v>
      </c>
      <c r="ED13" s="71" t="e">
        <v>#N/A</v>
      </c>
      <c r="EE13" s="71" t="e">
        <v>#N/A</v>
      </c>
      <c r="EF13" s="71" t="e">
        <v>#N/A</v>
      </c>
      <c r="EG13" s="71" t="e">
        <v>#N/A</v>
      </c>
      <c r="EH13" s="71" t="e">
        <v>#N/A</v>
      </c>
      <c r="EI13" s="71" t="e">
        <v>#N/A</v>
      </c>
      <c r="EJ13" s="71" t="e">
        <v>#N/A</v>
      </c>
      <c r="EK13" s="71" t="e">
        <v>#N/A</v>
      </c>
      <c r="EL13" s="71" t="e">
        <v>#N/A</v>
      </c>
      <c r="EM13" s="71" t="e">
        <v>#N/A</v>
      </c>
      <c r="EN13" s="71" t="e">
        <v>#N/A</v>
      </c>
      <c r="EO13" s="71" t="e">
        <v>#N/A</v>
      </c>
      <c r="EP13" s="71" t="e">
        <v>#N/A</v>
      </c>
      <c r="EQ13" s="71" t="e">
        <v>#N/A</v>
      </c>
      <c r="ER13" s="71" t="e">
        <v>#N/A</v>
      </c>
      <c r="ES13" s="71" t="e">
        <v>#N/A</v>
      </c>
      <c r="ET13" s="71" t="e">
        <v>#N/A</v>
      </c>
      <c r="EU13" s="71" t="e">
        <v>#N/A</v>
      </c>
      <c r="EV13" s="71" t="e">
        <v>#N/A</v>
      </c>
      <c r="EW13" s="71" t="e">
        <v>#N/A</v>
      </c>
      <c r="EX13" s="71" t="e">
        <v>#N/A</v>
      </c>
      <c r="EY13" s="71" t="e">
        <v>#N/A</v>
      </c>
      <c r="EZ13" s="71" t="e">
        <v>#N/A</v>
      </c>
      <c r="FA13" s="71" t="e">
        <v>#N/A</v>
      </c>
      <c r="FB13" s="71" t="e">
        <v>#N/A</v>
      </c>
      <c r="FC13" s="71" t="e">
        <v>#N/A</v>
      </c>
      <c r="FD13" s="71" t="e">
        <v>#N/A</v>
      </c>
      <c r="FE13" s="71" t="e">
        <v>#N/A</v>
      </c>
      <c r="FF13" s="71" t="e">
        <v>#N/A</v>
      </c>
      <c r="FG13" s="71" t="e">
        <v>#N/A</v>
      </c>
      <c r="FH13" s="71" t="e">
        <v>#N/A</v>
      </c>
      <c r="FI13" s="71" t="e">
        <v>#N/A</v>
      </c>
      <c r="FJ13" s="71" t="e">
        <v>#N/A</v>
      </c>
      <c r="FK13" s="71" t="e">
        <v>#N/A</v>
      </c>
      <c r="FL13" s="71" t="e">
        <v>#N/A</v>
      </c>
      <c r="FM13" s="71" t="e">
        <v>#N/A</v>
      </c>
      <c r="FN13" s="71" t="e">
        <v>#N/A</v>
      </c>
      <c r="FO13" s="71" t="e">
        <v>#N/A</v>
      </c>
      <c r="FP13" s="71" t="e">
        <v>#N/A</v>
      </c>
      <c r="FQ13" s="71" t="e">
        <v>#N/A</v>
      </c>
      <c r="FR13" s="71" t="e">
        <v>#N/A</v>
      </c>
      <c r="FS13" s="71" t="e">
        <v>#N/A</v>
      </c>
      <c r="FT13" s="71" t="e">
        <v>#N/A</v>
      </c>
      <c r="FU13" s="71" t="e">
        <v>#N/A</v>
      </c>
      <c r="FV13" s="71" t="e">
        <v>#N/A</v>
      </c>
      <c r="FW13" s="71" t="e">
        <v>#N/A</v>
      </c>
      <c r="FX13" s="71" t="e">
        <v>#N/A</v>
      </c>
      <c r="FY13" s="71" t="e">
        <v>#N/A</v>
      </c>
      <c r="FZ13" s="71" t="e">
        <v>#N/A</v>
      </c>
      <c r="GA13" s="71" t="e">
        <v>#N/A</v>
      </c>
      <c r="GB13" s="71" t="e">
        <v>#N/A</v>
      </c>
      <c r="GC13" s="71" t="e">
        <v>#N/A</v>
      </c>
      <c r="GD13" s="74" t="e">
        <v>#N/A</v>
      </c>
      <c r="GE13" s="75" t="e">
        <v>#N/A</v>
      </c>
      <c r="GF13" s="75" t="e">
        <v>#N/A</v>
      </c>
      <c r="GG13" s="75" t="e">
        <v>#N/A</v>
      </c>
      <c r="GH13" s="75" t="e">
        <v>#N/A</v>
      </c>
      <c r="GI13" s="75" t="e">
        <v>#N/A</v>
      </c>
      <c r="GJ13" s="75" t="e">
        <v>#N/A</v>
      </c>
      <c r="GK13" s="75" t="e">
        <v>#N/A</v>
      </c>
      <c r="GL13" s="75" t="e">
        <v>#N/A</v>
      </c>
      <c r="GM13" s="75" t="e">
        <v>#N/A</v>
      </c>
      <c r="GN13" s="75" t="e">
        <v>#N/A</v>
      </c>
      <c r="GO13" s="75" t="e">
        <v>#N/A</v>
      </c>
      <c r="GP13" s="75" t="e">
        <v>#N/A</v>
      </c>
      <c r="GQ13" s="75" t="e">
        <v>#N/A</v>
      </c>
      <c r="GR13" s="75" t="e">
        <v>#N/A</v>
      </c>
      <c r="GS13" s="75" t="e">
        <v>#N/A</v>
      </c>
      <c r="GT13" s="75" t="e">
        <v>#N/A</v>
      </c>
      <c r="GU13" s="75" t="e">
        <v>#N/A</v>
      </c>
      <c r="GV13" s="75" t="e">
        <v>#N/A</v>
      </c>
      <c r="GW13" s="75" t="e">
        <v>#N/A</v>
      </c>
      <c r="GX13" s="75" t="e">
        <v>#N/A</v>
      </c>
      <c r="GY13" s="75" t="e">
        <v>#N/A</v>
      </c>
      <c r="GZ13" s="75" t="e">
        <v>#N/A</v>
      </c>
      <c r="HA13" s="76" t="e">
        <v>#N/A</v>
      </c>
      <c r="HB13" s="76" t="e">
        <v>#N/A</v>
      </c>
      <c r="HC13" s="76" t="e">
        <v>#N/A</v>
      </c>
      <c r="HD13" s="76" t="e">
        <v>#N/A</v>
      </c>
      <c r="HE13" s="76" t="e">
        <v>#N/A</v>
      </c>
      <c r="HF13" s="76" t="e">
        <v>#N/A</v>
      </c>
      <c r="HG13" s="76" t="e">
        <v>#N/A</v>
      </c>
      <c r="HH13" s="76" t="e">
        <v>#N/A</v>
      </c>
      <c r="HI13" s="76" t="e">
        <v>#N/A</v>
      </c>
      <c r="HJ13" s="76" t="e">
        <v>#N/A</v>
      </c>
      <c r="HK13" s="76" t="e">
        <v>#N/A</v>
      </c>
      <c r="HL13" s="76" t="e">
        <v>#N/A</v>
      </c>
      <c r="HM13" s="76" t="e">
        <v>#N/A</v>
      </c>
      <c r="HN13" s="76" t="e">
        <v>#N/A</v>
      </c>
      <c r="HO13" s="76" t="e">
        <v>#N/A</v>
      </c>
      <c r="HP13" s="76" t="e">
        <v>#N/A</v>
      </c>
      <c r="HQ13" s="76" t="e">
        <v>#N/A</v>
      </c>
      <c r="HR13" s="77" t="e">
        <v>#N/A</v>
      </c>
      <c r="HS13" s="77" t="e">
        <v>#N/A</v>
      </c>
      <c r="HT13" s="77" t="e">
        <v>#N/A</v>
      </c>
      <c r="HU13" s="77" t="e">
        <v>#N/A</v>
      </c>
      <c r="HV13" s="77" t="e">
        <v>#N/A</v>
      </c>
      <c r="HW13" s="77" t="e">
        <v>#N/A</v>
      </c>
      <c r="HX13" s="76" t="e">
        <v>#N/A</v>
      </c>
      <c r="HY13" s="76" t="e">
        <v>#N/A</v>
      </c>
      <c r="HZ13" s="76" t="e">
        <v>#N/A</v>
      </c>
      <c r="IA13" s="76" t="e">
        <v>#N/A</v>
      </c>
      <c r="IB13" s="76" t="e">
        <v>#N/A</v>
      </c>
      <c r="IC13" s="71" t="e">
        <v>#N/A</v>
      </c>
      <c r="ID13" s="71" t="e">
        <v>#N/A</v>
      </c>
      <c r="IE13" s="71" t="e">
        <v>#N/A</v>
      </c>
      <c r="IF13" s="71" t="e">
        <v>#N/A</v>
      </c>
      <c r="IG13" s="71" t="e">
        <v>#N/A</v>
      </c>
      <c r="IH13" s="71" t="e">
        <v>#N/A</v>
      </c>
      <c r="II13" s="71" t="e">
        <v>#N/A</v>
      </c>
      <c r="IJ13" s="71" t="e">
        <v>#N/A</v>
      </c>
      <c r="IK13" s="71" t="e">
        <v>#N/A</v>
      </c>
      <c r="IL13" s="71" t="e">
        <v>#N/A</v>
      </c>
      <c r="IM13" s="71" t="e">
        <v>#N/A</v>
      </c>
      <c r="IN13" s="71" t="e">
        <v>#N/A</v>
      </c>
      <c r="IO13" s="71" t="e">
        <v>#N/A</v>
      </c>
      <c r="IP13" s="71" t="e">
        <v>#N/A</v>
      </c>
      <c r="IQ13" s="71" t="e">
        <v>#N/A</v>
      </c>
      <c r="IR13" s="71" t="e">
        <v>#N/A</v>
      </c>
      <c r="IS13" s="71" t="e">
        <v>#N/A</v>
      </c>
      <c r="IT13" s="71" t="e">
        <v>#N/A</v>
      </c>
      <c r="IU13" s="71" t="e">
        <v>#N/A</v>
      </c>
      <c r="IV13" s="71" t="e">
        <v>#N/A</v>
      </c>
      <c r="IW13" s="71" t="e">
        <v>#N/A</v>
      </c>
      <c r="IX13" s="71" t="e">
        <v>#N/A</v>
      </c>
      <c r="IY13" s="71" t="e">
        <v>#N/A</v>
      </c>
      <c r="IZ13" s="71" t="e">
        <v>#N/A</v>
      </c>
      <c r="JA13" s="71" t="e">
        <v>#N/A</v>
      </c>
      <c r="JB13" s="71" t="e">
        <v>#N/A</v>
      </c>
      <c r="JC13" s="71" t="e">
        <v>#N/A</v>
      </c>
      <c r="JD13" s="71" t="e">
        <v>#N/A</v>
      </c>
      <c r="JE13" s="71" t="e">
        <v>#N/A</v>
      </c>
      <c r="JF13" s="71" t="e">
        <v>#N/A</v>
      </c>
      <c r="JG13" s="71" t="e">
        <v>#N/A</v>
      </c>
      <c r="JH13" s="71" t="e">
        <v>#N/A</v>
      </c>
      <c r="JI13" s="71" t="e">
        <v>#N/A</v>
      </c>
      <c r="JJ13" s="71" t="e">
        <v>#N/A</v>
      </c>
      <c r="JK13" s="71" t="e">
        <v>#N/A</v>
      </c>
      <c r="JL13" s="71" t="e">
        <v>#N/A</v>
      </c>
      <c r="JM13" s="71" t="e">
        <v>#N/A</v>
      </c>
      <c r="JN13" s="71" t="e">
        <v>#N/A</v>
      </c>
      <c r="JO13" s="71" t="e">
        <v>#N/A</v>
      </c>
      <c r="JP13" s="71" t="e">
        <v>#N/A</v>
      </c>
      <c r="JQ13" s="71" t="e">
        <v>#N/A</v>
      </c>
      <c r="JR13" s="71" t="e">
        <v>#N/A</v>
      </c>
    </row>
    <row r="14" spans="1:296" s="79" customFormat="1" ht="15" hidden="1" customHeight="1" x14ac:dyDescent="0.25">
      <c r="A14" s="301"/>
      <c r="B14" s="304"/>
      <c r="C14" s="301"/>
      <c r="D14" s="301"/>
      <c r="E14" s="301"/>
      <c r="F14" s="301"/>
      <c r="G14" s="303"/>
      <c r="H14" s="301"/>
      <c r="I14" s="301"/>
      <c r="J14" s="301"/>
      <c r="K14" s="301"/>
      <c r="L14" s="301"/>
      <c r="M14" s="301"/>
      <c r="N14" s="301"/>
      <c r="O14" s="301"/>
      <c r="P14" s="301"/>
      <c r="Q14" s="301"/>
      <c r="R14" s="301"/>
      <c r="S14" s="301"/>
      <c r="T14" s="301"/>
      <c r="U14" s="301"/>
      <c r="V14" s="301"/>
      <c r="W14" s="301"/>
      <c r="X14" s="303"/>
      <c r="Y14" s="303"/>
      <c r="Z14" s="303"/>
      <c r="AA14" s="303"/>
      <c r="AB14" s="100" t="s">
        <v>10</v>
      </c>
      <c r="AC14" s="101" t="e">
        <v>#N/A</v>
      </c>
      <c r="AD14" s="58" t="e">
        <v>#N/A</v>
      </c>
      <c r="AE14" s="166" t="e">
        <v>#N/A</v>
      </c>
      <c r="AF14" s="166" t="e">
        <v>#N/A</v>
      </c>
      <c r="AG14" s="166" t="e">
        <v>#N/A</v>
      </c>
      <c r="AH14" s="193" t="e">
        <v>#N/A</v>
      </c>
      <c r="AI14" s="170" t="e">
        <v>#N/A</v>
      </c>
      <c r="AJ14" s="62" t="e">
        <v>#N/A</v>
      </c>
      <c r="AK14" s="62" t="e">
        <v>#N/A</v>
      </c>
      <c r="AL14" s="61" t="e">
        <v>#N/A</v>
      </c>
      <c r="AM14" s="94" t="e">
        <v>#N/A</v>
      </c>
      <c r="AN14" s="174" t="e">
        <v>#N/A</v>
      </c>
      <c r="AO14" s="175" t="e">
        <v>#N/A</v>
      </c>
      <c r="AP14" s="177" t="e">
        <v>#N/A</v>
      </c>
      <c r="AQ14" s="177" t="e">
        <v>#N/A</v>
      </c>
      <c r="AR14" s="181" t="e">
        <v>#N/A</v>
      </c>
      <c r="AS14" s="182" t="e">
        <v>#N/A</v>
      </c>
      <c r="AT14" s="183" t="e">
        <v>#N/A</v>
      </c>
      <c r="AU14" s="181" t="e">
        <v>#N/A</v>
      </c>
      <c r="AV14" s="63" t="e">
        <v>#N/A</v>
      </c>
      <c r="AW14" s="63" t="e">
        <v>#N/A</v>
      </c>
      <c r="AX14" s="188" t="e">
        <v>#N/A</v>
      </c>
      <c r="AY14" s="189" t="e">
        <v>#N/A</v>
      </c>
      <c r="AZ14" s="190" t="e">
        <v>#N/A</v>
      </c>
      <c r="BA14" s="190" t="e">
        <v>#N/A</v>
      </c>
      <c r="BB14" s="190" t="e">
        <v>#N/A</v>
      </c>
      <c r="BC14" s="191" t="e">
        <v>#N/A</v>
      </c>
      <c r="BD14" s="103" t="e">
        <v>#N/A</v>
      </c>
      <c r="BE14" s="65" t="e">
        <v>#N/A</v>
      </c>
      <c r="BF14" s="65" t="e">
        <v>#N/A</v>
      </c>
      <c r="BG14" s="65" t="e">
        <v>#N/A</v>
      </c>
      <c r="BH14" s="65" t="e">
        <v>#N/A</v>
      </c>
      <c r="BI14" s="104" t="e">
        <v>#N/A</v>
      </c>
      <c r="BJ14" s="102" t="e">
        <v>#N/A</v>
      </c>
      <c r="BK14" s="67" t="e">
        <v>#N/A</v>
      </c>
      <c r="BL14" s="65" t="e">
        <v>#N/A</v>
      </c>
      <c r="BM14" s="66" t="e">
        <v>#N/A</v>
      </c>
      <c r="BN14" s="66" t="e">
        <v>#N/A</v>
      </c>
      <c r="BO14" s="276" t="e">
        <v>#N/A</v>
      </c>
      <c r="BP14" s="101" t="e">
        <v>#N/A</v>
      </c>
      <c r="BQ14" s="58" t="e">
        <v>#N/A</v>
      </c>
      <c r="BR14" s="58" t="e">
        <v>#N/A</v>
      </c>
      <c r="BS14" s="58" t="e">
        <v>#N/A</v>
      </c>
      <c r="BT14" s="106" t="e">
        <v>#N/A</v>
      </c>
      <c r="BU14" s="105" t="e">
        <v>#N/A</v>
      </c>
      <c r="BV14" s="68" t="e">
        <v>#N/A</v>
      </c>
      <c r="BW14" s="68" t="e">
        <v>#N/A</v>
      </c>
      <c r="BX14" s="68" t="e">
        <v>#N/A</v>
      </c>
      <c r="BY14" s="58" t="e">
        <v>#N/A</v>
      </c>
      <c r="BZ14" s="107" t="e">
        <v>#N/A</v>
      </c>
      <c r="CA14" s="108" t="e">
        <v>#N/A</v>
      </c>
      <c r="CB14" s="69" t="e">
        <v>#N/A</v>
      </c>
      <c r="CC14" s="69" t="e">
        <v>#N/A</v>
      </c>
      <c r="CD14" s="69" t="e">
        <v>#N/A</v>
      </c>
      <c r="CE14" s="109" t="e">
        <v>#N/A</v>
      </c>
      <c r="CF14" s="105" t="e">
        <v>#N/A</v>
      </c>
      <c r="CG14" s="59" t="e">
        <v>#N/A</v>
      </c>
      <c r="CH14" s="59" t="e">
        <v>#N/A</v>
      </c>
      <c r="CI14" s="70" t="e">
        <v>#N/A</v>
      </c>
      <c r="CJ14" s="110" t="e">
        <v>#N/A</v>
      </c>
      <c r="CK14" s="112" t="e">
        <v>#N/A</v>
      </c>
      <c r="CL14" s="65" t="e">
        <v>#N/A</v>
      </c>
      <c r="CM14" s="65" t="e">
        <v>#N/A</v>
      </c>
      <c r="CN14" s="65" t="e">
        <v>#N/A</v>
      </c>
      <c r="CO14" s="113" t="e">
        <v>#N/A</v>
      </c>
      <c r="CP14" s="111" t="e">
        <v>#N/A</v>
      </c>
      <c r="CQ14" s="65" t="e">
        <v>#N/A</v>
      </c>
      <c r="CR14" s="71" t="e">
        <v>#N/A</v>
      </c>
      <c r="CS14" s="57" t="e">
        <v>#N/A</v>
      </c>
      <c r="CT14" s="282" t="e">
        <v>#N/A</v>
      </c>
      <c r="CU14" s="71" t="e">
        <v>#N/A</v>
      </c>
      <c r="CV14" s="282" t="e">
        <v>#N/A</v>
      </c>
      <c r="CW14" s="71" t="e">
        <v>#N/A</v>
      </c>
      <c r="CX14" s="71" t="e">
        <v>#N/A</v>
      </c>
      <c r="CY14" s="71" t="e">
        <v>#N/A</v>
      </c>
      <c r="CZ14" s="71" t="e">
        <v>#N/A</v>
      </c>
      <c r="DA14" s="71" t="e">
        <v>#N/A</v>
      </c>
      <c r="DB14" s="71" t="e">
        <v>#N/A</v>
      </c>
      <c r="DC14" s="71" t="e">
        <v>#N/A</v>
      </c>
      <c r="DD14" s="71" t="e">
        <v>#N/A</v>
      </c>
      <c r="DE14" s="71" t="e">
        <v>#N/A</v>
      </c>
      <c r="DF14" s="71" t="e">
        <v>#N/A</v>
      </c>
      <c r="DG14" s="71" t="e">
        <v>#N/A</v>
      </c>
      <c r="DH14" s="71" t="e">
        <v>#N/A</v>
      </c>
      <c r="DI14" s="71" t="e">
        <v>#N/A</v>
      </c>
      <c r="DJ14" s="71" t="e">
        <v>#N/A</v>
      </c>
      <c r="DK14" s="71" t="e">
        <v>#N/A</v>
      </c>
      <c r="DL14" s="73" t="e">
        <v>#N/A</v>
      </c>
      <c r="DM14" s="71" t="e">
        <v>#N/A</v>
      </c>
      <c r="DN14" s="71" t="e">
        <v>#N/A</v>
      </c>
      <c r="DO14" s="71" t="e">
        <v>#N/A</v>
      </c>
      <c r="DP14" s="71" t="e">
        <v>#N/A</v>
      </c>
      <c r="DQ14" s="71" t="e">
        <v>#N/A</v>
      </c>
      <c r="DR14" s="71" t="e">
        <v>#N/A</v>
      </c>
      <c r="DS14" s="71" t="e">
        <v>#N/A</v>
      </c>
      <c r="DT14" s="71" t="e">
        <v>#N/A</v>
      </c>
      <c r="DU14" s="71" t="e">
        <v>#N/A</v>
      </c>
      <c r="DV14" s="71" t="e">
        <v>#N/A</v>
      </c>
      <c r="DW14" s="71" t="e">
        <v>#N/A</v>
      </c>
      <c r="DX14" s="71" t="e">
        <v>#N/A</v>
      </c>
      <c r="DY14" s="71" t="e">
        <v>#N/A</v>
      </c>
      <c r="DZ14" s="71" t="e">
        <v>#N/A</v>
      </c>
      <c r="EA14" s="71" t="e">
        <v>#N/A</v>
      </c>
      <c r="EB14" s="71" t="e">
        <v>#N/A</v>
      </c>
      <c r="EC14" s="71" t="e">
        <v>#N/A</v>
      </c>
      <c r="ED14" s="71" t="e">
        <v>#N/A</v>
      </c>
      <c r="EE14" s="71" t="e">
        <v>#N/A</v>
      </c>
      <c r="EF14" s="71" t="e">
        <v>#N/A</v>
      </c>
      <c r="EG14" s="71" t="e">
        <v>#N/A</v>
      </c>
      <c r="EH14" s="71" t="e">
        <v>#N/A</v>
      </c>
      <c r="EI14" s="71" t="e">
        <v>#N/A</v>
      </c>
      <c r="EJ14" s="71" t="e">
        <v>#N/A</v>
      </c>
      <c r="EK14" s="71" t="e">
        <v>#N/A</v>
      </c>
      <c r="EL14" s="71" t="e">
        <v>#N/A</v>
      </c>
      <c r="EM14" s="71" t="e">
        <v>#N/A</v>
      </c>
      <c r="EN14" s="71" t="e">
        <v>#N/A</v>
      </c>
      <c r="EO14" s="71" t="e">
        <v>#N/A</v>
      </c>
      <c r="EP14" s="71" t="e">
        <v>#N/A</v>
      </c>
      <c r="EQ14" s="71" t="e">
        <v>#N/A</v>
      </c>
      <c r="ER14" s="71" t="e">
        <v>#N/A</v>
      </c>
      <c r="ES14" s="71" t="e">
        <v>#N/A</v>
      </c>
      <c r="ET14" s="71" t="e">
        <v>#N/A</v>
      </c>
      <c r="EU14" s="71" t="e">
        <v>#N/A</v>
      </c>
      <c r="EV14" s="71" t="e">
        <v>#N/A</v>
      </c>
      <c r="EW14" s="71" t="e">
        <v>#N/A</v>
      </c>
      <c r="EX14" s="71" t="e">
        <v>#N/A</v>
      </c>
      <c r="EY14" s="71" t="e">
        <v>#N/A</v>
      </c>
      <c r="EZ14" s="71" t="e">
        <v>#N/A</v>
      </c>
      <c r="FA14" s="71" t="e">
        <v>#N/A</v>
      </c>
      <c r="FB14" s="71" t="e">
        <v>#N/A</v>
      </c>
      <c r="FC14" s="71" t="e">
        <v>#N/A</v>
      </c>
      <c r="FD14" s="71" t="e">
        <v>#N/A</v>
      </c>
      <c r="FE14" s="71" t="e">
        <v>#N/A</v>
      </c>
      <c r="FF14" s="71" t="e">
        <v>#N/A</v>
      </c>
      <c r="FG14" s="71" t="e">
        <v>#N/A</v>
      </c>
      <c r="FH14" s="71" t="e">
        <v>#N/A</v>
      </c>
      <c r="FI14" s="71" t="e">
        <v>#N/A</v>
      </c>
      <c r="FJ14" s="71" t="e">
        <v>#N/A</v>
      </c>
      <c r="FK14" s="71" t="e">
        <v>#N/A</v>
      </c>
      <c r="FL14" s="71" t="e">
        <v>#N/A</v>
      </c>
      <c r="FM14" s="71" t="e">
        <v>#N/A</v>
      </c>
      <c r="FN14" s="71" t="e">
        <v>#N/A</v>
      </c>
      <c r="FO14" s="71" t="e">
        <v>#N/A</v>
      </c>
      <c r="FP14" s="71" t="e">
        <v>#N/A</v>
      </c>
      <c r="FQ14" s="71" t="e">
        <v>#N/A</v>
      </c>
      <c r="FR14" s="71" t="e">
        <v>#N/A</v>
      </c>
      <c r="FS14" s="71" t="e">
        <v>#N/A</v>
      </c>
      <c r="FT14" s="71" t="e">
        <v>#N/A</v>
      </c>
      <c r="FU14" s="71" t="e">
        <v>#N/A</v>
      </c>
      <c r="FV14" s="71" t="e">
        <v>#N/A</v>
      </c>
      <c r="FW14" s="71" t="e">
        <v>#N/A</v>
      </c>
      <c r="FX14" s="71" t="e">
        <v>#N/A</v>
      </c>
      <c r="FY14" s="71" t="e">
        <v>#N/A</v>
      </c>
      <c r="FZ14" s="71" t="e">
        <v>#N/A</v>
      </c>
      <c r="GA14" s="71" t="e">
        <v>#N/A</v>
      </c>
      <c r="GB14" s="71" t="e">
        <v>#N/A</v>
      </c>
      <c r="GC14" s="71" t="e">
        <v>#N/A</v>
      </c>
      <c r="GD14" s="74" t="e">
        <v>#N/A</v>
      </c>
      <c r="GE14" s="75" t="e">
        <v>#N/A</v>
      </c>
      <c r="GF14" s="75" t="e">
        <v>#N/A</v>
      </c>
      <c r="GG14" s="75" t="e">
        <v>#N/A</v>
      </c>
      <c r="GH14" s="75" t="e">
        <v>#N/A</v>
      </c>
      <c r="GI14" s="75" t="e">
        <v>#N/A</v>
      </c>
      <c r="GJ14" s="75" t="e">
        <v>#N/A</v>
      </c>
      <c r="GK14" s="75" t="e">
        <v>#N/A</v>
      </c>
      <c r="GL14" s="75" t="e">
        <v>#N/A</v>
      </c>
      <c r="GM14" s="75" t="e">
        <v>#N/A</v>
      </c>
      <c r="GN14" s="75" t="e">
        <v>#N/A</v>
      </c>
      <c r="GO14" s="75" t="e">
        <v>#N/A</v>
      </c>
      <c r="GP14" s="75" t="e">
        <v>#N/A</v>
      </c>
      <c r="GQ14" s="75" t="e">
        <v>#N/A</v>
      </c>
      <c r="GR14" s="75" t="e">
        <v>#N/A</v>
      </c>
      <c r="GS14" s="75" t="e">
        <v>#N/A</v>
      </c>
      <c r="GT14" s="75" t="e">
        <v>#N/A</v>
      </c>
      <c r="GU14" s="75" t="e">
        <v>#N/A</v>
      </c>
      <c r="GV14" s="75" t="e">
        <v>#N/A</v>
      </c>
      <c r="GW14" s="75" t="e">
        <v>#N/A</v>
      </c>
      <c r="GX14" s="75" t="e">
        <v>#N/A</v>
      </c>
      <c r="GY14" s="75" t="e">
        <v>#N/A</v>
      </c>
      <c r="GZ14" s="75" t="e">
        <v>#N/A</v>
      </c>
      <c r="HA14" s="76" t="e">
        <v>#N/A</v>
      </c>
      <c r="HB14" s="76" t="e">
        <v>#N/A</v>
      </c>
      <c r="HC14" s="76" t="e">
        <v>#N/A</v>
      </c>
      <c r="HD14" s="76" t="e">
        <v>#N/A</v>
      </c>
      <c r="HE14" s="76" t="e">
        <v>#N/A</v>
      </c>
      <c r="HF14" s="76" t="e">
        <v>#N/A</v>
      </c>
      <c r="HG14" s="76" t="e">
        <v>#N/A</v>
      </c>
      <c r="HH14" s="76" t="e">
        <v>#N/A</v>
      </c>
      <c r="HI14" s="76" t="e">
        <v>#N/A</v>
      </c>
      <c r="HJ14" s="76" t="e">
        <v>#N/A</v>
      </c>
      <c r="HK14" s="76" t="e">
        <v>#N/A</v>
      </c>
      <c r="HL14" s="76" t="e">
        <v>#N/A</v>
      </c>
      <c r="HM14" s="76" t="e">
        <v>#N/A</v>
      </c>
      <c r="HN14" s="76" t="e">
        <v>#N/A</v>
      </c>
      <c r="HO14" s="76" t="e">
        <v>#N/A</v>
      </c>
      <c r="HP14" s="76" t="e">
        <v>#N/A</v>
      </c>
      <c r="HQ14" s="76" t="e">
        <v>#N/A</v>
      </c>
      <c r="HR14" s="77" t="e">
        <v>#N/A</v>
      </c>
      <c r="HS14" s="77" t="e">
        <v>#N/A</v>
      </c>
      <c r="HT14" s="77" t="e">
        <v>#N/A</v>
      </c>
      <c r="HU14" s="77" t="e">
        <v>#N/A</v>
      </c>
      <c r="HV14" s="77" t="e">
        <v>#N/A</v>
      </c>
      <c r="HW14" s="77" t="e">
        <v>#N/A</v>
      </c>
      <c r="HX14" s="76" t="e">
        <v>#N/A</v>
      </c>
      <c r="HY14" s="76" t="e">
        <v>#N/A</v>
      </c>
      <c r="HZ14" s="76" t="e">
        <v>#N/A</v>
      </c>
      <c r="IA14" s="76" t="e">
        <v>#N/A</v>
      </c>
      <c r="IB14" s="76" t="e">
        <v>#N/A</v>
      </c>
      <c r="IC14" s="71" t="e">
        <v>#N/A</v>
      </c>
      <c r="ID14" s="71" t="e">
        <v>#N/A</v>
      </c>
      <c r="IE14" s="71" t="e">
        <v>#N/A</v>
      </c>
      <c r="IF14" s="71" t="e">
        <v>#N/A</v>
      </c>
      <c r="IG14" s="71" t="e">
        <v>#N/A</v>
      </c>
      <c r="IH14" s="71" t="e">
        <v>#N/A</v>
      </c>
      <c r="II14" s="71" t="e">
        <v>#N/A</v>
      </c>
      <c r="IJ14" s="71" t="e">
        <v>#N/A</v>
      </c>
      <c r="IK14" s="71" t="e">
        <v>#N/A</v>
      </c>
      <c r="IL14" s="71" t="e">
        <v>#N/A</v>
      </c>
      <c r="IM14" s="71" t="e">
        <v>#N/A</v>
      </c>
      <c r="IN14" s="71" t="e">
        <v>#N/A</v>
      </c>
      <c r="IO14" s="71" t="e">
        <v>#N/A</v>
      </c>
      <c r="IP14" s="71" t="e">
        <v>#N/A</v>
      </c>
      <c r="IQ14" s="71" t="e">
        <v>#N/A</v>
      </c>
      <c r="IR14" s="71" t="e">
        <v>#N/A</v>
      </c>
      <c r="IS14" s="71" t="e">
        <v>#N/A</v>
      </c>
      <c r="IT14" s="71" t="e">
        <v>#N/A</v>
      </c>
      <c r="IU14" s="71" t="e">
        <v>#N/A</v>
      </c>
      <c r="IV14" s="71" t="e">
        <v>#N/A</v>
      </c>
      <c r="IW14" s="71" t="e">
        <v>#N/A</v>
      </c>
      <c r="IX14" s="71" t="e">
        <v>#N/A</v>
      </c>
      <c r="IY14" s="71" t="e">
        <v>#N/A</v>
      </c>
      <c r="IZ14" s="71" t="e">
        <v>#N/A</v>
      </c>
      <c r="JA14" s="71" t="e">
        <v>#N/A</v>
      </c>
      <c r="JB14" s="71" t="e">
        <v>#N/A</v>
      </c>
      <c r="JC14" s="71" t="e">
        <v>#N/A</v>
      </c>
      <c r="JD14" s="71" t="e">
        <v>#N/A</v>
      </c>
      <c r="JE14" s="71" t="e">
        <v>#N/A</v>
      </c>
      <c r="JF14" s="71" t="e">
        <v>#N/A</v>
      </c>
      <c r="JG14" s="71" t="e">
        <v>#N/A</v>
      </c>
      <c r="JH14" s="71" t="e">
        <v>#N/A</v>
      </c>
      <c r="JI14" s="71" t="e">
        <v>#N/A</v>
      </c>
      <c r="JJ14" s="71" t="e">
        <v>#N/A</v>
      </c>
      <c r="JK14" s="71" t="e">
        <v>#N/A</v>
      </c>
      <c r="JL14" s="71" t="e">
        <v>#N/A</v>
      </c>
      <c r="JM14" s="71" t="e">
        <v>#N/A</v>
      </c>
      <c r="JN14" s="71" t="e">
        <v>#N/A</v>
      </c>
      <c r="JO14" s="71" t="e">
        <v>#N/A</v>
      </c>
      <c r="JP14" s="71" t="e">
        <v>#N/A</v>
      </c>
      <c r="JQ14" s="71" t="e">
        <v>#N/A</v>
      </c>
      <c r="JR14" s="71" t="e">
        <v>#N/A</v>
      </c>
    </row>
    <row r="15" spans="1:296" s="79" customFormat="1" ht="15" hidden="1" customHeight="1" x14ac:dyDescent="0.25">
      <c r="A15" s="301"/>
      <c r="B15" s="304"/>
      <c r="C15" s="301"/>
      <c r="D15" s="301"/>
      <c r="E15" s="301"/>
      <c r="F15" s="301"/>
      <c r="G15" s="303"/>
      <c r="H15" s="301"/>
      <c r="I15" s="301"/>
      <c r="J15" s="301"/>
      <c r="K15" s="301"/>
      <c r="L15" s="301"/>
      <c r="M15" s="301"/>
      <c r="N15" s="301"/>
      <c r="O15" s="301"/>
      <c r="P15" s="301"/>
      <c r="Q15" s="301"/>
      <c r="R15" s="301"/>
      <c r="S15" s="301"/>
      <c r="T15" s="301"/>
      <c r="U15" s="301"/>
      <c r="V15" s="301"/>
      <c r="W15" s="301"/>
      <c r="X15" s="303"/>
      <c r="Y15" s="303"/>
      <c r="Z15" s="303"/>
      <c r="AA15" s="303"/>
      <c r="AB15" s="100" t="s">
        <v>11</v>
      </c>
      <c r="AC15" s="101" t="e">
        <v>#N/A</v>
      </c>
      <c r="AD15" s="58" t="e">
        <v>#N/A</v>
      </c>
      <c r="AE15" s="166" t="e">
        <v>#N/A</v>
      </c>
      <c r="AF15" s="166" t="e">
        <v>#N/A</v>
      </c>
      <c r="AG15" s="166" t="e">
        <v>#N/A</v>
      </c>
      <c r="AH15" s="193" t="e">
        <v>#N/A</v>
      </c>
      <c r="AI15" s="170" t="e">
        <v>#N/A</v>
      </c>
      <c r="AJ15" s="62" t="e">
        <v>#N/A</v>
      </c>
      <c r="AK15" s="62" t="e">
        <v>#N/A</v>
      </c>
      <c r="AL15" s="61" t="e">
        <v>#N/A</v>
      </c>
      <c r="AM15" s="94" t="e">
        <v>#N/A</v>
      </c>
      <c r="AN15" s="174" t="e">
        <v>#N/A</v>
      </c>
      <c r="AO15" s="175" t="e">
        <v>#N/A</v>
      </c>
      <c r="AP15" s="177" t="e">
        <v>#N/A</v>
      </c>
      <c r="AQ15" s="177" t="e">
        <v>#N/A</v>
      </c>
      <c r="AR15" s="181" t="e">
        <v>#N/A</v>
      </c>
      <c r="AS15" s="182" t="e">
        <v>#N/A</v>
      </c>
      <c r="AT15" s="183" t="e">
        <v>#N/A</v>
      </c>
      <c r="AU15" s="181" t="e">
        <v>#N/A</v>
      </c>
      <c r="AV15" s="63" t="e">
        <v>#N/A</v>
      </c>
      <c r="AW15" s="63" t="e">
        <v>#N/A</v>
      </c>
      <c r="AX15" s="188" t="e">
        <v>#N/A</v>
      </c>
      <c r="AY15" s="189" t="e">
        <v>#N/A</v>
      </c>
      <c r="AZ15" s="190" t="e">
        <v>#N/A</v>
      </c>
      <c r="BA15" s="190" t="e">
        <v>#N/A</v>
      </c>
      <c r="BB15" s="190" t="e">
        <v>#N/A</v>
      </c>
      <c r="BC15" s="191" t="e">
        <v>#N/A</v>
      </c>
      <c r="BD15" s="103" t="e">
        <v>#N/A</v>
      </c>
      <c r="BE15" s="65" t="e">
        <v>#N/A</v>
      </c>
      <c r="BF15" s="65" t="e">
        <v>#N/A</v>
      </c>
      <c r="BG15" s="65" t="e">
        <v>#N/A</v>
      </c>
      <c r="BH15" s="65" t="e">
        <v>#N/A</v>
      </c>
      <c r="BI15" s="104" t="e">
        <v>#N/A</v>
      </c>
      <c r="BJ15" s="102" t="e">
        <v>#N/A</v>
      </c>
      <c r="BK15" s="67" t="e">
        <v>#N/A</v>
      </c>
      <c r="BL15" s="65" t="e">
        <v>#N/A</v>
      </c>
      <c r="BM15" s="66" t="e">
        <v>#N/A</v>
      </c>
      <c r="BN15" s="66" t="e">
        <v>#N/A</v>
      </c>
      <c r="BO15" s="276" t="e">
        <v>#N/A</v>
      </c>
      <c r="BP15" s="101" t="e">
        <v>#N/A</v>
      </c>
      <c r="BQ15" s="58" t="e">
        <v>#N/A</v>
      </c>
      <c r="BR15" s="58" t="e">
        <v>#N/A</v>
      </c>
      <c r="BS15" s="58" t="e">
        <v>#N/A</v>
      </c>
      <c r="BT15" s="106" t="e">
        <v>#N/A</v>
      </c>
      <c r="BU15" s="105" t="e">
        <v>#N/A</v>
      </c>
      <c r="BV15" s="68" t="e">
        <v>#N/A</v>
      </c>
      <c r="BW15" s="68" t="e">
        <v>#N/A</v>
      </c>
      <c r="BX15" s="68" t="e">
        <v>#N/A</v>
      </c>
      <c r="BY15" s="58" t="e">
        <v>#N/A</v>
      </c>
      <c r="BZ15" s="107" t="e">
        <v>#N/A</v>
      </c>
      <c r="CA15" s="108" t="e">
        <v>#N/A</v>
      </c>
      <c r="CB15" s="69" t="e">
        <v>#N/A</v>
      </c>
      <c r="CC15" s="69" t="e">
        <v>#N/A</v>
      </c>
      <c r="CD15" s="69" t="e">
        <v>#N/A</v>
      </c>
      <c r="CE15" s="109" t="e">
        <v>#N/A</v>
      </c>
      <c r="CF15" s="105" t="e">
        <v>#N/A</v>
      </c>
      <c r="CG15" s="59" t="e">
        <v>#N/A</v>
      </c>
      <c r="CH15" s="59" t="e">
        <v>#N/A</v>
      </c>
      <c r="CI15" s="70" t="e">
        <v>#N/A</v>
      </c>
      <c r="CJ15" s="110" t="e">
        <v>#N/A</v>
      </c>
      <c r="CK15" s="112" t="e">
        <v>#N/A</v>
      </c>
      <c r="CL15" s="65" t="e">
        <v>#N/A</v>
      </c>
      <c r="CM15" s="65" t="e">
        <v>#N/A</v>
      </c>
      <c r="CN15" s="65" t="e">
        <v>#N/A</v>
      </c>
      <c r="CO15" s="113" t="e">
        <v>#N/A</v>
      </c>
      <c r="CP15" s="111" t="e">
        <v>#N/A</v>
      </c>
      <c r="CQ15" s="65" t="e">
        <v>#N/A</v>
      </c>
      <c r="CR15" s="71" t="e">
        <v>#N/A</v>
      </c>
      <c r="CS15" s="57" t="e">
        <v>#N/A</v>
      </c>
      <c r="CT15" s="282" t="e">
        <v>#N/A</v>
      </c>
      <c r="CU15" s="71" t="e">
        <v>#N/A</v>
      </c>
      <c r="CV15" s="282" t="e">
        <v>#N/A</v>
      </c>
      <c r="CW15" s="71" t="e">
        <v>#N/A</v>
      </c>
      <c r="CX15" s="71" t="e">
        <v>#N/A</v>
      </c>
      <c r="CY15" s="71" t="e">
        <v>#N/A</v>
      </c>
      <c r="CZ15" s="71" t="e">
        <v>#N/A</v>
      </c>
      <c r="DA15" s="71" t="e">
        <v>#N/A</v>
      </c>
      <c r="DB15" s="71" t="e">
        <v>#N/A</v>
      </c>
      <c r="DC15" s="71" t="e">
        <v>#N/A</v>
      </c>
      <c r="DD15" s="71" t="e">
        <v>#N/A</v>
      </c>
      <c r="DE15" s="71" t="e">
        <v>#N/A</v>
      </c>
      <c r="DF15" s="71" t="e">
        <v>#N/A</v>
      </c>
      <c r="DG15" s="71" t="e">
        <v>#N/A</v>
      </c>
      <c r="DH15" s="71" t="e">
        <v>#N/A</v>
      </c>
      <c r="DI15" s="71" t="e">
        <v>#N/A</v>
      </c>
      <c r="DJ15" s="71" t="e">
        <v>#N/A</v>
      </c>
      <c r="DK15" s="71" t="e">
        <v>#N/A</v>
      </c>
      <c r="DL15" s="73" t="e">
        <v>#N/A</v>
      </c>
      <c r="DM15" s="71" t="e">
        <v>#N/A</v>
      </c>
      <c r="DN15" s="71" t="e">
        <v>#N/A</v>
      </c>
      <c r="DO15" s="71" t="e">
        <v>#N/A</v>
      </c>
      <c r="DP15" s="71" t="e">
        <v>#N/A</v>
      </c>
      <c r="DQ15" s="71" t="e">
        <v>#N/A</v>
      </c>
      <c r="DR15" s="71" t="e">
        <v>#N/A</v>
      </c>
      <c r="DS15" s="71" t="e">
        <v>#N/A</v>
      </c>
      <c r="DT15" s="71" t="e">
        <v>#N/A</v>
      </c>
      <c r="DU15" s="71" t="e">
        <v>#N/A</v>
      </c>
      <c r="DV15" s="71" t="e">
        <v>#N/A</v>
      </c>
      <c r="DW15" s="71" t="e">
        <v>#N/A</v>
      </c>
      <c r="DX15" s="71" t="e">
        <v>#N/A</v>
      </c>
      <c r="DY15" s="71" t="e">
        <v>#N/A</v>
      </c>
      <c r="DZ15" s="71" t="e">
        <v>#N/A</v>
      </c>
      <c r="EA15" s="71" t="e">
        <v>#N/A</v>
      </c>
      <c r="EB15" s="71" t="e">
        <v>#N/A</v>
      </c>
      <c r="EC15" s="71" t="e">
        <v>#N/A</v>
      </c>
      <c r="ED15" s="71" t="e">
        <v>#N/A</v>
      </c>
      <c r="EE15" s="71" t="e">
        <v>#N/A</v>
      </c>
      <c r="EF15" s="71" t="e">
        <v>#N/A</v>
      </c>
      <c r="EG15" s="71" t="e">
        <v>#N/A</v>
      </c>
      <c r="EH15" s="71" t="e">
        <v>#N/A</v>
      </c>
      <c r="EI15" s="71" t="e">
        <v>#N/A</v>
      </c>
      <c r="EJ15" s="71" t="e">
        <v>#N/A</v>
      </c>
      <c r="EK15" s="71" t="e">
        <v>#N/A</v>
      </c>
      <c r="EL15" s="71" t="e">
        <v>#N/A</v>
      </c>
      <c r="EM15" s="71" t="e">
        <v>#N/A</v>
      </c>
      <c r="EN15" s="71" t="e">
        <v>#N/A</v>
      </c>
      <c r="EO15" s="71" t="e">
        <v>#N/A</v>
      </c>
      <c r="EP15" s="71" t="e">
        <v>#N/A</v>
      </c>
      <c r="EQ15" s="71" t="e">
        <v>#N/A</v>
      </c>
      <c r="ER15" s="71" t="e">
        <v>#N/A</v>
      </c>
      <c r="ES15" s="71" t="e">
        <v>#N/A</v>
      </c>
      <c r="ET15" s="71" t="e">
        <v>#N/A</v>
      </c>
      <c r="EU15" s="71" t="e">
        <v>#N/A</v>
      </c>
      <c r="EV15" s="71" t="e">
        <v>#N/A</v>
      </c>
      <c r="EW15" s="71" t="e">
        <v>#N/A</v>
      </c>
      <c r="EX15" s="71" t="e">
        <v>#N/A</v>
      </c>
      <c r="EY15" s="71" t="e">
        <v>#N/A</v>
      </c>
      <c r="EZ15" s="71" t="e">
        <v>#N/A</v>
      </c>
      <c r="FA15" s="71" t="e">
        <v>#N/A</v>
      </c>
      <c r="FB15" s="71" t="e">
        <v>#N/A</v>
      </c>
      <c r="FC15" s="71" t="e">
        <v>#N/A</v>
      </c>
      <c r="FD15" s="71" t="e">
        <v>#N/A</v>
      </c>
      <c r="FE15" s="71" t="e">
        <v>#N/A</v>
      </c>
      <c r="FF15" s="71" t="e">
        <v>#N/A</v>
      </c>
      <c r="FG15" s="71" t="e">
        <v>#N/A</v>
      </c>
      <c r="FH15" s="71" t="e">
        <v>#N/A</v>
      </c>
      <c r="FI15" s="71" t="e">
        <v>#N/A</v>
      </c>
      <c r="FJ15" s="71" t="e">
        <v>#N/A</v>
      </c>
      <c r="FK15" s="71" t="e">
        <v>#N/A</v>
      </c>
      <c r="FL15" s="71" t="e">
        <v>#N/A</v>
      </c>
      <c r="FM15" s="71" t="e">
        <v>#N/A</v>
      </c>
      <c r="FN15" s="71" t="e">
        <v>#N/A</v>
      </c>
      <c r="FO15" s="71" t="e">
        <v>#N/A</v>
      </c>
      <c r="FP15" s="71" t="e">
        <v>#N/A</v>
      </c>
      <c r="FQ15" s="71" t="e">
        <v>#N/A</v>
      </c>
      <c r="FR15" s="71" t="e">
        <v>#N/A</v>
      </c>
      <c r="FS15" s="71" t="e">
        <v>#N/A</v>
      </c>
      <c r="FT15" s="71" t="e">
        <v>#N/A</v>
      </c>
      <c r="FU15" s="71" t="e">
        <v>#N/A</v>
      </c>
      <c r="FV15" s="71" t="e">
        <v>#N/A</v>
      </c>
      <c r="FW15" s="71" t="e">
        <v>#N/A</v>
      </c>
      <c r="FX15" s="71" t="e">
        <v>#N/A</v>
      </c>
      <c r="FY15" s="71" t="e">
        <v>#N/A</v>
      </c>
      <c r="FZ15" s="71" t="e">
        <v>#N/A</v>
      </c>
      <c r="GA15" s="71" t="e">
        <v>#N/A</v>
      </c>
      <c r="GB15" s="71" t="e">
        <v>#N/A</v>
      </c>
      <c r="GC15" s="71" t="e">
        <v>#N/A</v>
      </c>
      <c r="GD15" s="74" t="e">
        <v>#N/A</v>
      </c>
      <c r="GE15" s="75" t="e">
        <v>#N/A</v>
      </c>
      <c r="GF15" s="75" t="e">
        <v>#N/A</v>
      </c>
      <c r="GG15" s="75" t="e">
        <v>#N/A</v>
      </c>
      <c r="GH15" s="75" t="e">
        <v>#N/A</v>
      </c>
      <c r="GI15" s="75" t="e">
        <v>#N/A</v>
      </c>
      <c r="GJ15" s="75" t="e">
        <v>#N/A</v>
      </c>
      <c r="GK15" s="75" t="e">
        <v>#N/A</v>
      </c>
      <c r="GL15" s="75" t="e">
        <v>#N/A</v>
      </c>
      <c r="GM15" s="75" t="e">
        <v>#N/A</v>
      </c>
      <c r="GN15" s="75" t="e">
        <v>#N/A</v>
      </c>
      <c r="GO15" s="75" t="e">
        <v>#N/A</v>
      </c>
      <c r="GP15" s="75" t="e">
        <v>#N/A</v>
      </c>
      <c r="GQ15" s="75" t="e">
        <v>#N/A</v>
      </c>
      <c r="GR15" s="75" t="e">
        <v>#N/A</v>
      </c>
      <c r="GS15" s="75" t="e">
        <v>#N/A</v>
      </c>
      <c r="GT15" s="75" t="e">
        <v>#N/A</v>
      </c>
      <c r="GU15" s="75" t="e">
        <v>#N/A</v>
      </c>
      <c r="GV15" s="75" t="e">
        <v>#N/A</v>
      </c>
      <c r="GW15" s="75" t="e">
        <v>#N/A</v>
      </c>
      <c r="GX15" s="75" t="e">
        <v>#N/A</v>
      </c>
      <c r="GY15" s="75" t="e">
        <v>#N/A</v>
      </c>
      <c r="GZ15" s="75" t="e">
        <v>#N/A</v>
      </c>
      <c r="HA15" s="76" t="e">
        <v>#N/A</v>
      </c>
      <c r="HB15" s="76" t="e">
        <v>#N/A</v>
      </c>
      <c r="HC15" s="76" t="e">
        <v>#N/A</v>
      </c>
      <c r="HD15" s="76" t="e">
        <v>#N/A</v>
      </c>
      <c r="HE15" s="76" t="e">
        <v>#N/A</v>
      </c>
      <c r="HF15" s="76" t="e">
        <v>#N/A</v>
      </c>
      <c r="HG15" s="76" t="e">
        <v>#N/A</v>
      </c>
      <c r="HH15" s="76" t="e">
        <v>#N/A</v>
      </c>
      <c r="HI15" s="76" t="e">
        <v>#N/A</v>
      </c>
      <c r="HJ15" s="76" t="e">
        <v>#N/A</v>
      </c>
      <c r="HK15" s="76" t="e">
        <v>#N/A</v>
      </c>
      <c r="HL15" s="76" t="e">
        <v>#N/A</v>
      </c>
      <c r="HM15" s="76" t="e">
        <v>#N/A</v>
      </c>
      <c r="HN15" s="76" t="e">
        <v>#N/A</v>
      </c>
      <c r="HO15" s="76" t="e">
        <v>#N/A</v>
      </c>
      <c r="HP15" s="76" t="e">
        <v>#N/A</v>
      </c>
      <c r="HQ15" s="76" t="e">
        <v>#N/A</v>
      </c>
      <c r="HR15" s="77" t="e">
        <v>#N/A</v>
      </c>
      <c r="HS15" s="77" t="e">
        <v>#N/A</v>
      </c>
      <c r="HT15" s="77" t="e">
        <v>#N/A</v>
      </c>
      <c r="HU15" s="77" t="e">
        <v>#N/A</v>
      </c>
      <c r="HV15" s="77" t="e">
        <v>#N/A</v>
      </c>
      <c r="HW15" s="77" t="e">
        <v>#N/A</v>
      </c>
      <c r="HX15" s="76" t="e">
        <v>#N/A</v>
      </c>
      <c r="HY15" s="76" t="e">
        <v>#N/A</v>
      </c>
      <c r="HZ15" s="76" t="e">
        <v>#N/A</v>
      </c>
      <c r="IA15" s="76" t="e">
        <v>#N/A</v>
      </c>
      <c r="IB15" s="76" t="e">
        <v>#N/A</v>
      </c>
      <c r="IC15" s="71" t="e">
        <v>#N/A</v>
      </c>
      <c r="ID15" s="71" t="e">
        <v>#N/A</v>
      </c>
      <c r="IE15" s="71" t="e">
        <v>#N/A</v>
      </c>
      <c r="IF15" s="71" t="e">
        <v>#N/A</v>
      </c>
      <c r="IG15" s="71" t="e">
        <v>#N/A</v>
      </c>
      <c r="IH15" s="71" t="e">
        <v>#N/A</v>
      </c>
      <c r="II15" s="71" t="e">
        <v>#N/A</v>
      </c>
      <c r="IJ15" s="71" t="e">
        <v>#N/A</v>
      </c>
      <c r="IK15" s="71" t="e">
        <v>#N/A</v>
      </c>
      <c r="IL15" s="71" t="e">
        <v>#N/A</v>
      </c>
      <c r="IM15" s="71" t="e">
        <v>#N/A</v>
      </c>
      <c r="IN15" s="71" t="e">
        <v>#N/A</v>
      </c>
      <c r="IO15" s="71" t="e">
        <v>#N/A</v>
      </c>
      <c r="IP15" s="71" t="e">
        <v>#N/A</v>
      </c>
      <c r="IQ15" s="71" t="e">
        <v>#N/A</v>
      </c>
      <c r="IR15" s="71" t="e">
        <v>#N/A</v>
      </c>
      <c r="IS15" s="71" t="e">
        <v>#N/A</v>
      </c>
      <c r="IT15" s="71" t="e">
        <v>#N/A</v>
      </c>
      <c r="IU15" s="71" t="e">
        <v>#N/A</v>
      </c>
      <c r="IV15" s="71" t="e">
        <v>#N/A</v>
      </c>
      <c r="IW15" s="71" t="e">
        <v>#N/A</v>
      </c>
      <c r="IX15" s="71" t="e">
        <v>#N/A</v>
      </c>
      <c r="IY15" s="71" t="e">
        <v>#N/A</v>
      </c>
      <c r="IZ15" s="71" t="e">
        <v>#N/A</v>
      </c>
      <c r="JA15" s="71" t="e">
        <v>#N/A</v>
      </c>
      <c r="JB15" s="71" t="e">
        <v>#N/A</v>
      </c>
      <c r="JC15" s="71" t="e">
        <v>#N/A</v>
      </c>
      <c r="JD15" s="71" t="e">
        <v>#N/A</v>
      </c>
      <c r="JE15" s="71" t="e">
        <v>#N/A</v>
      </c>
      <c r="JF15" s="71" t="e">
        <v>#N/A</v>
      </c>
      <c r="JG15" s="71" t="e">
        <v>#N/A</v>
      </c>
      <c r="JH15" s="71" t="e">
        <v>#N/A</v>
      </c>
      <c r="JI15" s="71" t="e">
        <v>#N/A</v>
      </c>
      <c r="JJ15" s="71" t="e">
        <v>#N/A</v>
      </c>
      <c r="JK15" s="71" t="e">
        <v>#N/A</v>
      </c>
      <c r="JL15" s="71" t="e">
        <v>#N/A</v>
      </c>
      <c r="JM15" s="71" t="e">
        <v>#N/A</v>
      </c>
      <c r="JN15" s="71" t="e">
        <v>#N/A</v>
      </c>
      <c r="JO15" s="71" t="e">
        <v>#N/A</v>
      </c>
      <c r="JP15" s="71" t="e">
        <v>#N/A</v>
      </c>
      <c r="JQ15" s="71" t="e">
        <v>#N/A</v>
      </c>
      <c r="JR15" s="71" t="e">
        <v>#N/A</v>
      </c>
    </row>
    <row r="16" spans="1:296" s="79" customFormat="1" ht="15" hidden="1" customHeight="1" x14ac:dyDescent="0.25">
      <c r="A16" s="301"/>
      <c r="B16" s="304"/>
      <c r="C16" s="301"/>
      <c r="D16" s="301"/>
      <c r="E16" s="301"/>
      <c r="F16" s="301"/>
      <c r="G16" s="303"/>
      <c r="H16" s="301"/>
      <c r="I16" s="301"/>
      <c r="J16" s="301"/>
      <c r="K16" s="301"/>
      <c r="L16" s="301"/>
      <c r="M16" s="301"/>
      <c r="N16" s="301"/>
      <c r="O16" s="301"/>
      <c r="P16" s="301"/>
      <c r="Q16" s="301"/>
      <c r="R16" s="301"/>
      <c r="S16" s="301"/>
      <c r="T16" s="301"/>
      <c r="U16" s="301"/>
      <c r="V16" s="301"/>
      <c r="W16" s="301"/>
      <c r="X16" s="303"/>
      <c r="Y16" s="303"/>
      <c r="Z16" s="303"/>
      <c r="AA16" s="303"/>
      <c r="AB16" s="100" t="s">
        <v>12</v>
      </c>
      <c r="AC16" s="101" t="e">
        <v>#N/A</v>
      </c>
      <c r="AD16" s="58" t="e">
        <v>#N/A</v>
      </c>
      <c r="AE16" s="166" t="e">
        <v>#N/A</v>
      </c>
      <c r="AF16" s="166" t="e">
        <v>#N/A</v>
      </c>
      <c r="AG16" s="166" t="e">
        <v>#N/A</v>
      </c>
      <c r="AH16" s="193" t="e">
        <v>#N/A</v>
      </c>
      <c r="AI16" s="170" t="e">
        <v>#N/A</v>
      </c>
      <c r="AJ16" s="62" t="e">
        <v>#N/A</v>
      </c>
      <c r="AK16" s="62" t="e">
        <v>#N/A</v>
      </c>
      <c r="AL16" s="61" t="e">
        <v>#N/A</v>
      </c>
      <c r="AM16" s="94" t="e">
        <v>#N/A</v>
      </c>
      <c r="AN16" s="174" t="e">
        <v>#N/A</v>
      </c>
      <c r="AO16" s="175" t="e">
        <v>#N/A</v>
      </c>
      <c r="AP16" s="177" t="e">
        <v>#N/A</v>
      </c>
      <c r="AQ16" s="177" t="e">
        <v>#N/A</v>
      </c>
      <c r="AR16" s="181" t="e">
        <v>#N/A</v>
      </c>
      <c r="AS16" s="182" t="e">
        <v>#N/A</v>
      </c>
      <c r="AT16" s="183" t="e">
        <v>#N/A</v>
      </c>
      <c r="AU16" s="181" t="e">
        <v>#N/A</v>
      </c>
      <c r="AV16" s="63" t="e">
        <v>#N/A</v>
      </c>
      <c r="AW16" s="63" t="e">
        <v>#N/A</v>
      </c>
      <c r="AX16" s="188" t="e">
        <v>#N/A</v>
      </c>
      <c r="AY16" s="189" t="e">
        <v>#N/A</v>
      </c>
      <c r="AZ16" s="190" t="e">
        <v>#N/A</v>
      </c>
      <c r="BA16" s="190" t="e">
        <v>#N/A</v>
      </c>
      <c r="BB16" s="190" t="e">
        <v>#N/A</v>
      </c>
      <c r="BC16" s="191" t="e">
        <v>#N/A</v>
      </c>
      <c r="BD16" s="103" t="e">
        <v>#N/A</v>
      </c>
      <c r="BE16" s="65" t="e">
        <v>#N/A</v>
      </c>
      <c r="BF16" s="65" t="e">
        <v>#N/A</v>
      </c>
      <c r="BG16" s="65" t="e">
        <v>#N/A</v>
      </c>
      <c r="BH16" s="65" t="e">
        <v>#N/A</v>
      </c>
      <c r="BI16" s="104" t="e">
        <v>#N/A</v>
      </c>
      <c r="BJ16" s="102" t="e">
        <v>#N/A</v>
      </c>
      <c r="BK16" s="67" t="e">
        <v>#N/A</v>
      </c>
      <c r="BL16" s="65" t="e">
        <v>#N/A</v>
      </c>
      <c r="BM16" s="66" t="e">
        <v>#N/A</v>
      </c>
      <c r="BN16" s="66" t="e">
        <v>#N/A</v>
      </c>
      <c r="BO16" s="276" t="e">
        <v>#N/A</v>
      </c>
      <c r="BP16" s="101" t="e">
        <v>#N/A</v>
      </c>
      <c r="BQ16" s="58" t="e">
        <v>#N/A</v>
      </c>
      <c r="BR16" s="58" t="e">
        <v>#N/A</v>
      </c>
      <c r="BS16" s="58" t="e">
        <v>#N/A</v>
      </c>
      <c r="BT16" s="106" t="e">
        <v>#N/A</v>
      </c>
      <c r="BU16" s="105" t="e">
        <v>#N/A</v>
      </c>
      <c r="BV16" s="68" t="e">
        <v>#N/A</v>
      </c>
      <c r="BW16" s="68" t="e">
        <v>#N/A</v>
      </c>
      <c r="BX16" s="68" t="e">
        <v>#N/A</v>
      </c>
      <c r="BY16" s="58" t="e">
        <v>#N/A</v>
      </c>
      <c r="BZ16" s="107" t="e">
        <v>#N/A</v>
      </c>
      <c r="CA16" s="108" t="e">
        <v>#N/A</v>
      </c>
      <c r="CB16" s="69" t="e">
        <v>#N/A</v>
      </c>
      <c r="CC16" s="69" t="e">
        <v>#N/A</v>
      </c>
      <c r="CD16" s="69" t="e">
        <v>#N/A</v>
      </c>
      <c r="CE16" s="109" t="e">
        <v>#N/A</v>
      </c>
      <c r="CF16" s="105" t="e">
        <v>#N/A</v>
      </c>
      <c r="CG16" s="59" t="e">
        <v>#N/A</v>
      </c>
      <c r="CH16" s="59" t="e">
        <v>#N/A</v>
      </c>
      <c r="CI16" s="70" t="e">
        <v>#N/A</v>
      </c>
      <c r="CJ16" s="110" t="e">
        <v>#N/A</v>
      </c>
      <c r="CK16" s="112" t="e">
        <v>#N/A</v>
      </c>
      <c r="CL16" s="65" t="e">
        <v>#N/A</v>
      </c>
      <c r="CM16" s="65" t="e">
        <v>#N/A</v>
      </c>
      <c r="CN16" s="65" t="e">
        <v>#N/A</v>
      </c>
      <c r="CO16" s="113" t="e">
        <v>#N/A</v>
      </c>
      <c r="CP16" s="111" t="e">
        <v>#N/A</v>
      </c>
      <c r="CQ16" s="65" t="e">
        <v>#N/A</v>
      </c>
      <c r="CR16" s="71" t="e">
        <v>#N/A</v>
      </c>
      <c r="CS16" s="57" t="e">
        <v>#N/A</v>
      </c>
      <c r="CT16" s="282" t="e">
        <v>#N/A</v>
      </c>
      <c r="CU16" s="71" t="e">
        <v>#N/A</v>
      </c>
      <c r="CV16" s="282" t="e">
        <v>#N/A</v>
      </c>
      <c r="CW16" s="71" t="e">
        <v>#N/A</v>
      </c>
      <c r="CX16" s="71" t="e">
        <v>#N/A</v>
      </c>
      <c r="CY16" s="71" t="e">
        <v>#N/A</v>
      </c>
      <c r="CZ16" s="71" t="e">
        <v>#N/A</v>
      </c>
      <c r="DA16" s="71" t="e">
        <v>#N/A</v>
      </c>
      <c r="DB16" s="71" t="e">
        <v>#N/A</v>
      </c>
      <c r="DC16" s="71" t="e">
        <v>#N/A</v>
      </c>
      <c r="DD16" s="71" t="e">
        <v>#N/A</v>
      </c>
      <c r="DE16" s="71" t="e">
        <v>#N/A</v>
      </c>
      <c r="DF16" s="71" t="e">
        <v>#N/A</v>
      </c>
      <c r="DG16" s="71" t="e">
        <v>#N/A</v>
      </c>
      <c r="DH16" s="71" t="e">
        <v>#N/A</v>
      </c>
      <c r="DI16" s="71" t="e">
        <v>#N/A</v>
      </c>
      <c r="DJ16" s="71" t="e">
        <v>#N/A</v>
      </c>
      <c r="DK16" s="71" t="e">
        <v>#N/A</v>
      </c>
      <c r="DL16" s="73" t="e">
        <v>#N/A</v>
      </c>
      <c r="DM16" s="71" t="e">
        <v>#N/A</v>
      </c>
      <c r="DN16" s="71" t="e">
        <v>#N/A</v>
      </c>
      <c r="DO16" s="71" t="e">
        <v>#N/A</v>
      </c>
      <c r="DP16" s="71" t="e">
        <v>#N/A</v>
      </c>
      <c r="DQ16" s="71" t="e">
        <v>#N/A</v>
      </c>
      <c r="DR16" s="71" t="e">
        <v>#N/A</v>
      </c>
      <c r="DS16" s="71" t="e">
        <v>#N/A</v>
      </c>
      <c r="DT16" s="71" t="e">
        <v>#N/A</v>
      </c>
      <c r="DU16" s="71" t="e">
        <v>#N/A</v>
      </c>
      <c r="DV16" s="71" t="e">
        <v>#N/A</v>
      </c>
      <c r="DW16" s="71" t="e">
        <v>#N/A</v>
      </c>
      <c r="DX16" s="71" t="e">
        <v>#N/A</v>
      </c>
      <c r="DY16" s="71" t="e">
        <v>#N/A</v>
      </c>
      <c r="DZ16" s="71" t="e">
        <v>#N/A</v>
      </c>
      <c r="EA16" s="71" t="e">
        <v>#N/A</v>
      </c>
      <c r="EB16" s="71" t="e">
        <v>#N/A</v>
      </c>
      <c r="EC16" s="71" t="e">
        <v>#N/A</v>
      </c>
      <c r="ED16" s="71" t="e">
        <v>#N/A</v>
      </c>
      <c r="EE16" s="71" t="e">
        <v>#N/A</v>
      </c>
      <c r="EF16" s="71" t="e">
        <v>#N/A</v>
      </c>
      <c r="EG16" s="71" t="e">
        <v>#N/A</v>
      </c>
      <c r="EH16" s="71" t="e">
        <v>#N/A</v>
      </c>
      <c r="EI16" s="71" t="e">
        <v>#N/A</v>
      </c>
      <c r="EJ16" s="71" t="e">
        <v>#N/A</v>
      </c>
      <c r="EK16" s="71" t="e">
        <v>#N/A</v>
      </c>
      <c r="EL16" s="71" t="e">
        <v>#N/A</v>
      </c>
      <c r="EM16" s="71" t="e">
        <v>#N/A</v>
      </c>
      <c r="EN16" s="71" t="e">
        <v>#N/A</v>
      </c>
      <c r="EO16" s="71" t="e">
        <v>#N/A</v>
      </c>
      <c r="EP16" s="71" t="e">
        <v>#N/A</v>
      </c>
      <c r="EQ16" s="71" t="e">
        <v>#N/A</v>
      </c>
      <c r="ER16" s="71" t="e">
        <v>#N/A</v>
      </c>
      <c r="ES16" s="71" t="e">
        <v>#N/A</v>
      </c>
      <c r="ET16" s="71" t="e">
        <v>#N/A</v>
      </c>
      <c r="EU16" s="71" t="e">
        <v>#N/A</v>
      </c>
      <c r="EV16" s="71" t="e">
        <v>#N/A</v>
      </c>
      <c r="EW16" s="71" t="e">
        <v>#N/A</v>
      </c>
      <c r="EX16" s="71" t="e">
        <v>#N/A</v>
      </c>
      <c r="EY16" s="71" t="e">
        <v>#N/A</v>
      </c>
      <c r="EZ16" s="71" t="e">
        <v>#N/A</v>
      </c>
      <c r="FA16" s="71" t="e">
        <v>#N/A</v>
      </c>
      <c r="FB16" s="71" t="e">
        <v>#N/A</v>
      </c>
      <c r="FC16" s="71" t="e">
        <v>#N/A</v>
      </c>
      <c r="FD16" s="71" t="e">
        <v>#N/A</v>
      </c>
      <c r="FE16" s="71" t="e">
        <v>#N/A</v>
      </c>
      <c r="FF16" s="71" t="e">
        <v>#N/A</v>
      </c>
      <c r="FG16" s="71" t="e">
        <v>#N/A</v>
      </c>
      <c r="FH16" s="71" t="e">
        <v>#N/A</v>
      </c>
      <c r="FI16" s="71" t="e">
        <v>#N/A</v>
      </c>
      <c r="FJ16" s="71" t="e">
        <v>#N/A</v>
      </c>
      <c r="FK16" s="71" t="e">
        <v>#N/A</v>
      </c>
      <c r="FL16" s="71" t="e">
        <v>#N/A</v>
      </c>
      <c r="FM16" s="71" t="e">
        <v>#N/A</v>
      </c>
      <c r="FN16" s="71" t="e">
        <v>#N/A</v>
      </c>
      <c r="FO16" s="71" t="e">
        <v>#N/A</v>
      </c>
      <c r="FP16" s="71" t="e">
        <v>#N/A</v>
      </c>
      <c r="FQ16" s="71" t="e">
        <v>#N/A</v>
      </c>
      <c r="FR16" s="71" t="e">
        <v>#N/A</v>
      </c>
      <c r="FS16" s="71" t="e">
        <v>#N/A</v>
      </c>
      <c r="FT16" s="71" t="e">
        <v>#N/A</v>
      </c>
      <c r="FU16" s="71" t="e">
        <v>#N/A</v>
      </c>
      <c r="FV16" s="71" t="e">
        <v>#N/A</v>
      </c>
      <c r="FW16" s="71" t="e">
        <v>#N/A</v>
      </c>
      <c r="FX16" s="71" t="e">
        <v>#N/A</v>
      </c>
      <c r="FY16" s="71" t="e">
        <v>#N/A</v>
      </c>
      <c r="FZ16" s="71" t="e">
        <v>#N/A</v>
      </c>
      <c r="GA16" s="71" t="e">
        <v>#N/A</v>
      </c>
      <c r="GB16" s="71" t="e">
        <v>#N/A</v>
      </c>
      <c r="GC16" s="71" t="e">
        <v>#N/A</v>
      </c>
      <c r="GD16" s="74" t="e">
        <v>#N/A</v>
      </c>
      <c r="GE16" s="75" t="e">
        <v>#N/A</v>
      </c>
      <c r="GF16" s="75" t="e">
        <v>#N/A</v>
      </c>
      <c r="GG16" s="75" t="e">
        <v>#N/A</v>
      </c>
      <c r="GH16" s="75" t="e">
        <v>#N/A</v>
      </c>
      <c r="GI16" s="75" t="e">
        <v>#N/A</v>
      </c>
      <c r="GJ16" s="75" t="e">
        <v>#N/A</v>
      </c>
      <c r="GK16" s="75" t="e">
        <v>#N/A</v>
      </c>
      <c r="GL16" s="75" t="e">
        <v>#N/A</v>
      </c>
      <c r="GM16" s="75" t="e">
        <v>#N/A</v>
      </c>
      <c r="GN16" s="75" t="e">
        <v>#N/A</v>
      </c>
      <c r="GO16" s="75" t="e">
        <v>#N/A</v>
      </c>
      <c r="GP16" s="75" t="e">
        <v>#N/A</v>
      </c>
      <c r="GQ16" s="75" t="e">
        <v>#N/A</v>
      </c>
      <c r="GR16" s="75" t="e">
        <v>#N/A</v>
      </c>
      <c r="GS16" s="75" t="e">
        <v>#N/A</v>
      </c>
      <c r="GT16" s="75" t="e">
        <v>#N/A</v>
      </c>
      <c r="GU16" s="75" t="e">
        <v>#N/A</v>
      </c>
      <c r="GV16" s="75" t="e">
        <v>#N/A</v>
      </c>
      <c r="GW16" s="75" t="e">
        <v>#N/A</v>
      </c>
      <c r="GX16" s="75" t="e">
        <v>#N/A</v>
      </c>
      <c r="GY16" s="75" t="e">
        <v>#N/A</v>
      </c>
      <c r="GZ16" s="75" t="e">
        <v>#N/A</v>
      </c>
      <c r="HA16" s="76" t="e">
        <v>#N/A</v>
      </c>
      <c r="HB16" s="76" t="e">
        <v>#N/A</v>
      </c>
      <c r="HC16" s="76" t="e">
        <v>#N/A</v>
      </c>
      <c r="HD16" s="76" t="e">
        <v>#N/A</v>
      </c>
      <c r="HE16" s="76" t="e">
        <v>#N/A</v>
      </c>
      <c r="HF16" s="76" t="e">
        <v>#N/A</v>
      </c>
      <c r="HG16" s="76" t="e">
        <v>#N/A</v>
      </c>
      <c r="HH16" s="76" t="e">
        <v>#N/A</v>
      </c>
      <c r="HI16" s="76" t="e">
        <v>#N/A</v>
      </c>
      <c r="HJ16" s="76" t="e">
        <v>#N/A</v>
      </c>
      <c r="HK16" s="76" t="e">
        <v>#N/A</v>
      </c>
      <c r="HL16" s="76" t="e">
        <v>#N/A</v>
      </c>
      <c r="HM16" s="76" t="e">
        <v>#N/A</v>
      </c>
      <c r="HN16" s="76" t="e">
        <v>#N/A</v>
      </c>
      <c r="HO16" s="76" t="e">
        <v>#N/A</v>
      </c>
      <c r="HP16" s="76" t="e">
        <v>#N/A</v>
      </c>
      <c r="HQ16" s="76" t="e">
        <v>#N/A</v>
      </c>
      <c r="HR16" s="77" t="e">
        <v>#N/A</v>
      </c>
      <c r="HS16" s="77" t="e">
        <v>#N/A</v>
      </c>
      <c r="HT16" s="77" t="e">
        <v>#N/A</v>
      </c>
      <c r="HU16" s="77" t="e">
        <v>#N/A</v>
      </c>
      <c r="HV16" s="77" t="e">
        <v>#N/A</v>
      </c>
      <c r="HW16" s="77" t="e">
        <v>#N/A</v>
      </c>
      <c r="HX16" s="76" t="e">
        <v>#N/A</v>
      </c>
      <c r="HY16" s="76" t="e">
        <v>#N/A</v>
      </c>
      <c r="HZ16" s="76" t="e">
        <v>#N/A</v>
      </c>
      <c r="IA16" s="76" t="e">
        <v>#N/A</v>
      </c>
      <c r="IB16" s="76" t="e">
        <v>#N/A</v>
      </c>
      <c r="IC16" s="71" t="e">
        <v>#N/A</v>
      </c>
      <c r="ID16" s="71" t="e">
        <v>#N/A</v>
      </c>
      <c r="IE16" s="71" t="e">
        <v>#N/A</v>
      </c>
      <c r="IF16" s="71" t="e">
        <v>#N/A</v>
      </c>
      <c r="IG16" s="71" t="e">
        <v>#N/A</v>
      </c>
      <c r="IH16" s="71" t="e">
        <v>#N/A</v>
      </c>
      <c r="II16" s="71" t="e">
        <v>#N/A</v>
      </c>
      <c r="IJ16" s="71" t="e">
        <v>#N/A</v>
      </c>
      <c r="IK16" s="71" t="e">
        <v>#N/A</v>
      </c>
      <c r="IL16" s="71" t="e">
        <v>#N/A</v>
      </c>
      <c r="IM16" s="71" t="e">
        <v>#N/A</v>
      </c>
      <c r="IN16" s="71" t="e">
        <v>#N/A</v>
      </c>
      <c r="IO16" s="71" t="e">
        <v>#N/A</v>
      </c>
      <c r="IP16" s="71" t="e">
        <v>#N/A</v>
      </c>
      <c r="IQ16" s="71" t="e">
        <v>#N/A</v>
      </c>
      <c r="IR16" s="71" t="e">
        <v>#N/A</v>
      </c>
      <c r="IS16" s="71" t="e">
        <v>#N/A</v>
      </c>
      <c r="IT16" s="71" t="e">
        <v>#N/A</v>
      </c>
      <c r="IU16" s="71" t="e">
        <v>#N/A</v>
      </c>
      <c r="IV16" s="71" t="e">
        <v>#N/A</v>
      </c>
      <c r="IW16" s="71" t="e">
        <v>#N/A</v>
      </c>
      <c r="IX16" s="71" t="e">
        <v>#N/A</v>
      </c>
      <c r="IY16" s="71" t="e">
        <v>#N/A</v>
      </c>
      <c r="IZ16" s="71" t="e">
        <v>#N/A</v>
      </c>
      <c r="JA16" s="71" t="e">
        <v>#N/A</v>
      </c>
      <c r="JB16" s="71" t="e">
        <v>#N/A</v>
      </c>
      <c r="JC16" s="71" t="e">
        <v>#N/A</v>
      </c>
      <c r="JD16" s="71" t="e">
        <v>#N/A</v>
      </c>
      <c r="JE16" s="71" t="e">
        <v>#N/A</v>
      </c>
      <c r="JF16" s="71" t="e">
        <v>#N/A</v>
      </c>
      <c r="JG16" s="71" t="e">
        <v>#N/A</v>
      </c>
      <c r="JH16" s="71" t="e">
        <v>#N/A</v>
      </c>
      <c r="JI16" s="71" t="e">
        <v>#N/A</v>
      </c>
      <c r="JJ16" s="71" t="e">
        <v>#N/A</v>
      </c>
      <c r="JK16" s="71" t="e">
        <v>#N/A</v>
      </c>
      <c r="JL16" s="71" t="e">
        <v>#N/A</v>
      </c>
      <c r="JM16" s="71" t="e">
        <v>#N/A</v>
      </c>
      <c r="JN16" s="71" t="e">
        <v>#N/A</v>
      </c>
      <c r="JO16" s="71" t="e">
        <v>#N/A</v>
      </c>
      <c r="JP16" s="71" t="e">
        <v>#N/A</v>
      </c>
      <c r="JQ16" s="71" t="e">
        <v>#N/A</v>
      </c>
      <c r="JR16" s="71" t="e">
        <v>#N/A</v>
      </c>
    </row>
    <row r="17" spans="1:278" s="79" customFormat="1" ht="15" hidden="1" customHeight="1" x14ac:dyDescent="0.25">
      <c r="A17" s="301"/>
      <c r="B17" s="304"/>
      <c r="C17" s="301"/>
      <c r="D17" s="301"/>
      <c r="E17" s="301"/>
      <c r="F17" s="301"/>
      <c r="G17" s="303"/>
      <c r="H17" s="301"/>
      <c r="I17" s="301"/>
      <c r="J17" s="301"/>
      <c r="K17" s="301"/>
      <c r="L17" s="301"/>
      <c r="M17" s="301"/>
      <c r="N17" s="301"/>
      <c r="O17" s="301"/>
      <c r="P17" s="301"/>
      <c r="Q17" s="301"/>
      <c r="R17" s="301"/>
      <c r="S17" s="301"/>
      <c r="T17" s="301"/>
      <c r="U17" s="301"/>
      <c r="V17" s="301"/>
      <c r="W17" s="301"/>
      <c r="X17" s="303"/>
      <c r="Y17" s="303"/>
      <c r="Z17" s="303"/>
      <c r="AA17" s="303"/>
      <c r="AB17" s="100" t="s">
        <v>13</v>
      </c>
      <c r="AC17" s="101" t="e">
        <v>#N/A</v>
      </c>
      <c r="AD17" s="58" t="e">
        <v>#N/A</v>
      </c>
      <c r="AE17" s="166" t="e">
        <v>#N/A</v>
      </c>
      <c r="AF17" s="166" t="e">
        <v>#N/A</v>
      </c>
      <c r="AG17" s="166" t="e">
        <v>#N/A</v>
      </c>
      <c r="AH17" s="193" t="e">
        <v>#N/A</v>
      </c>
      <c r="AI17" s="170" t="e">
        <v>#N/A</v>
      </c>
      <c r="AJ17" s="62" t="e">
        <v>#N/A</v>
      </c>
      <c r="AK17" s="62" t="e">
        <v>#N/A</v>
      </c>
      <c r="AL17" s="61" t="e">
        <v>#N/A</v>
      </c>
      <c r="AM17" s="94" t="e">
        <v>#N/A</v>
      </c>
      <c r="AN17" s="174" t="e">
        <v>#N/A</v>
      </c>
      <c r="AO17" s="175" t="e">
        <v>#N/A</v>
      </c>
      <c r="AP17" s="177" t="e">
        <v>#N/A</v>
      </c>
      <c r="AQ17" s="177" t="e">
        <v>#N/A</v>
      </c>
      <c r="AR17" s="181" t="e">
        <v>#N/A</v>
      </c>
      <c r="AS17" s="182" t="e">
        <v>#N/A</v>
      </c>
      <c r="AT17" s="183" t="e">
        <v>#N/A</v>
      </c>
      <c r="AU17" s="181" t="e">
        <v>#N/A</v>
      </c>
      <c r="AV17" s="63" t="e">
        <v>#N/A</v>
      </c>
      <c r="AW17" s="63" t="e">
        <v>#N/A</v>
      </c>
      <c r="AX17" s="188" t="e">
        <v>#N/A</v>
      </c>
      <c r="AY17" s="189" t="e">
        <v>#N/A</v>
      </c>
      <c r="AZ17" s="190" t="e">
        <v>#N/A</v>
      </c>
      <c r="BA17" s="190" t="e">
        <v>#N/A</v>
      </c>
      <c r="BB17" s="190" t="e">
        <v>#N/A</v>
      </c>
      <c r="BC17" s="191" t="e">
        <v>#N/A</v>
      </c>
      <c r="BD17" s="103" t="e">
        <v>#N/A</v>
      </c>
      <c r="BE17" s="65" t="e">
        <v>#N/A</v>
      </c>
      <c r="BF17" s="65" t="e">
        <v>#N/A</v>
      </c>
      <c r="BG17" s="65" t="e">
        <v>#N/A</v>
      </c>
      <c r="BH17" s="65" t="e">
        <v>#N/A</v>
      </c>
      <c r="BI17" s="104" t="e">
        <v>#N/A</v>
      </c>
      <c r="BJ17" s="102" t="e">
        <v>#N/A</v>
      </c>
      <c r="BK17" s="67" t="e">
        <v>#N/A</v>
      </c>
      <c r="BL17" s="65" t="e">
        <v>#N/A</v>
      </c>
      <c r="BM17" s="66" t="e">
        <v>#N/A</v>
      </c>
      <c r="BN17" s="66" t="e">
        <v>#N/A</v>
      </c>
      <c r="BO17" s="276" t="e">
        <v>#N/A</v>
      </c>
      <c r="BP17" s="101" t="e">
        <v>#N/A</v>
      </c>
      <c r="BQ17" s="58" t="e">
        <v>#N/A</v>
      </c>
      <c r="BR17" s="58" t="e">
        <v>#N/A</v>
      </c>
      <c r="BS17" s="58" t="e">
        <v>#N/A</v>
      </c>
      <c r="BT17" s="106" t="e">
        <v>#N/A</v>
      </c>
      <c r="BU17" s="105" t="e">
        <v>#N/A</v>
      </c>
      <c r="BV17" s="68" t="e">
        <v>#N/A</v>
      </c>
      <c r="BW17" s="68" t="e">
        <v>#N/A</v>
      </c>
      <c r="BX17" s="68" t="e">
        <v>#N/A</v>
      </c>
      <c r="BY17" s="58" t="e">
        <v>#N/A</v>
      </c>
      <c r="BZ17" s="107" t="e">
        <v>#N/A</v>
      </c>
      <c r="CA17" s="108" t="e">
        <v>#N/A</v>
      </c>
      <c r="CB17" s="69" t="e">
        <v>#N/A</v>
      </c>
      <c r="CC17" s="69" t="e">
        <v>#N/A</v>
      </c>
      <c r="CD17" s="69" t="e">
        <v>#N/A</v>
      </c>
      <c r="CE17" s="109" t="e">
        <v>#N/A</v>
      </c>
      <c r="CF17" s="105" t="e">
        <v>#N/A</v>
      </c>
      <c r="CG17" s="59" t="e">
        <v>#N/A</v>
      </c>
      <c r="CH17" s="59" t="e">
        <v>#N/A</v>
      </c>
      <c r="CI17" s="70" t="e">
        <v>#N/A</v>
      </c>
      <c r="CJ17" s="110" t="e">
        <v>#N/A</v>
      </c>
      <c r="CK17" s="112" t="e">
        <v>#N/A</v>
      </c>
      <c r="CL17" s="65" t="e">
        <v>#N/A</v>
      </c>
      <c r="CM17" s="65" t="e">
        <v>#N/A</v>
      </c>
      <c r="CN17" s="65" t="e">
        <v>#N/A</v>
      </c>
      <c r="CO17" s="113" t="e">
        <v>#N/A</v>
      </c>
      <c r="CP17" s="111" t="e">
        <v>#N/A</v>
      </c>
      <c r="CQ17" s="65" t="e">
        <v>#N/A</v>
      </c>
      <c r="CR17" s="71" t="e">
        <v>#N/A</v>
      </c>
      <c r="CS17" s="57" t="e">
        <v>#N/A</v>
      </c>
      <c r="CT17" s="282" t="e">
        <v>#N/A</v>
      </c>
      <c r="CU17" s="71" t="e">
        <v>#N/A</v>
      </c>
      <c r="CV17" s="282" t="e">
        <v>#N/A</v>
      </c>
      <c r="CW17" s="71" t="e">
        <v>#N/A</v>
      </c>
      <c r="CX17" s="71" t="e">
        <v>#N/A</v>
      </c>
      <c r="CY17" s="71" t="e">
        <v>#N/A</v>
      </c>
      <c r="CZ17" s="71" t="e">
        <v>#N/A</v>
      </c>
      <c r="DA17" s="71" t="e">
        <v>#N/A</v>
      </c>
      <c r="DB17" s="71" t="e">
        <v>#N/A</v>
      </c>
      <c r="DC17" s="71" t="e">
        <v>#N/A</v>
      </c>
      <c r="DD17" s="71" t="e">
        <v>#N/A</v>
      </c>
      <c r="DE17" s="71" t="e">
        <v>#N/A</v>
      </c>
      <c r="DF17" s="71" t="e">
        <v>#N/A</v>
      </c>
      <c r="DG17" s="71" t="e">
        <v>#N/A</v>
      </c>
      <c r="DH17" s="71" t="e">
        <v>#N/A</v>
      </c>
      <c r="DI17" s="71" t="e">
        <v>#N/A</v>
      </c>
      <c r="DJ17" s="71" t="e">
        <v>#N/A</v>
      </c>
      <c r="DK17" s="71" t="e">
        <v>#N/A</v>
      </c>
      <c r="DL17" s="73" t="e">
        <v>#N/A</v>
      </c>
      <c r="DM17" s="71" t="e">
        <v>#N/A</v>
      </c>
      <c r="DN17" s="71" t="e">
        <v>#N/A</v>
      </c>
      <c r="DO17" s="71" t="e">
        <v>#N/A</v>
      </c>
      <c r="DP17" s="71" t="e">
        <v>#N/A</v>
      </c>
      <c r="DQ17" s="71" t="e">
        <v>#N/A</v>
      </c>
      <c r="DR17" s="71" t="e">
        <v>#N/A</v>
      </c>
      <c r="DS17" s="71" t="e">
        <v>#N/A</v>
      </c>
      <c r="DT17" s="71" t="e">
        <v>#N/A</v>
      </c>
      <c r="DU17" s="71" t="e">
        <v>#N/A</v>
      </c>
      <c r="DV17" s="71" t="e">
        <v>#N/A</v>
      </c>
      <c r="DW17" s="71" t="e">
        <v>#N/A</v>
      </c>
      <c r="DX17" s="71" t="e">
        <v>#N/A</v>
      </c>
      <c r="DY17" s="71" t="e">
        <v>#N/A</v>
      </c>
      <c r="DZ17" s="71" t="e">
        <v>#N/A</v>
      </c>
      <c r="EA17" s="71" t="e">
        <v>#N/A</v>
      </c>
      <c r="EB17" s="71" t="e">
        <v>#N/A</v>
      </c>
      <c r="EC17" s="71" t="e">
        <v>#N/A</v>
      </c>
      <c r="ED17" s="71" t="e">
        <v>#N/A</v>
      </c>
      <c r="EE17" s="71" t="e">
        <v>#N/A</v>
      </c>
      <c r="EF17" s="71" t="e">
        <v>#N/A</v>
      </c>
      <c r="EG17" s="71" t="e">
        <v>#N/A</v>
      </c>
      <c r="EH17" s="71" t="e">
        <v>#N/A</v>
      </c>
      <c r="EI17" s="71" t="e">
        <v>#N/A</v>
      </c>
      <c r="EJ17" s="71" t="e">
        <v>#N/A</v>
      </c>
      <c r="EK17" s="71" t="e">
        <v>#N/A</v>
      </c>
      <c r="EL17" s="71" t="e">
        <v>#N/A</v>
      </c>
      <c r="EM17" s="71" t="e">
        <v>#N/A</v>
      </c>
      <c r="EN17" s="71" t="e">
        <v>#N/A</v>
      </c>
      <c r="EO17" s="71" t="e">
        <v>#N/A</v>
      </c>
      <c r="EP17" s="71" t="e">
        <v>#N/A</v>
      </c>
      <c r="EQ17" s="71" t="e">
        <v>#N/A</v>
      </c>
      <c r="ER17" s="71" t="e">
        <v>#N/A</v>
      </c>
      <c r="ES17" s="71" t="e">
        <v>#N/A</v>
      </c>
      <c r="ET17" s="71" t="e">
        <v>#N/A</v>
      </c>
      <c r="EU17" s="71" t="e">
        <v>#N/A</v>
      </c>
      <c r="EV17" s="71" t="e">
        <v>#N/A</v>
      </c>
      <c r="EW17" s="71" t="e">
        <v>#N/A</v>
      </c>
      <c r="EX17" s="71" t="e">
        <v>#N/A</v>
      </c>
      <c r="EY17" s="71" t="e">
        <v>#N/A</v>
      </c>
      <c r="EZ17" s="71" t="e">
        <v>#N/A</v>
      </c>
      <c r="FA17" s="71" t="e">
        <v>#N/A</v>
      </c>
      <c r="FB17" s="71" t="e">
        <v>#N/A</v>
      </c>
      <c r="FC17" s="71" t="e">
        <v>#N/A</v>
      </c>
      <c r="FD17" s="71" t="e">
        <v>#N/A</v>
      </c>
      <c r="FE17" s="71" t="e">
        <v>#N/A</v>
      </c>
      <c r="FF17" s="71" t="e">
        <v>#N/A</v>
      </c>
      <c r="FG17" s="71" t="e">
        <v>#N/A</v>
      </c>
      <c r="FH17" s="71" t="e">
        <v>#N/A</v>
      </c>
      <c r="FI17" s="71" t="e">
        <v>#N/A</v>
      </c>
      <c r="FJ17" s="71" t="e">
        <v>#N/A</v>
      </c>
      <c r="FK17" s="71" t="e">
        <v>#N/A</v>
      </c>
      <c r="FL17" s="71" t="e">
        <v>#N/A</v>
      </c>
      <c r="FM17" s="71" t="e">
        <v>#N/A</v>
      </c>
      <c r="FN17" s="71" t="e">
        <v>#N/A</v>
      </c>
      <c r="FO17" s="71" t="e">
        <v>#N/A</v>
      </c>
      <c r="FP17" s="71" t="e">
        <v>#N/A</v>
      </c>
      <c r="FQ17" s="71" t="e">
        <v>#N/A</v>
      </c>
      <c r="FR17" s="71" t="e">
        <v>#N/A</v>
      </c>
      <c r="FS17" s="71" t="e">
        <v>#N/A</v>
      </c>
      <c r="FT17" s="71" t="e">
        <v>#N/A</v>
      </c>
      <c r="FU17" s="71" t="e">
        <v>#N/A</v>
      </c>
      <c r="FV17" s="71" t="e">
        <v>#N/A</v>
      </c>
      <c r="FW17" s="71" t="e">
        <v>#N/A</v>
      </c>
      <c r="FX17" s="71" t="e">
        <v>#N/A</v>
      </c>
      <c r="FY17" s="71" t="e">
        <v>#N/A</v>
      </c>
      <c r="FZ17" s="71" t="e">
        <v>#N/A</v>
      </c>
      <c r="GA17" s="71" t="e">
        <v>#N/A</v>
      </c>
      <c r="GB17" s="71" t="e">
        <v>#N/A</v>
      </c>
      <c r="GC17" s="71" t="e">
        <v>#N/A</v>
      </c>
      <c r="GD17" s="74" t="e">
        <v>#N/A</v>
      </c>
      <c r="GE17" s="75" t="e">
        <v>#N/A</v>
      </c>
      <c r="GF17" s="75" t="e">
        <v>#N/A</v>
      </c>
      <c r="GG17" s="75" t="e">
        <v>#N/A</v>
      </c>
      <c r="GH17" s="75" t="e">
        <v>#N/A</v>
      </c>
      <c r="GI17" s="75" t="e">
        <v>#N/A</v>
      </c>
      <c r="GJ17" s="75" t="e">
        <v>#N/A</v>
      </c>
      <c r="GK17" s="75" t="e">
        <v>#N/A</v>
      </c>
      <c r="GL17" s="75" t="e">
        <v>#N/A</v>
      </c>
      <c r="GM17" s="75" t="e">
        <v>#N/A</v>
      </c>
      <c r="GN17" s="75" t="e">
        <v>#N/A</v>
      </c>
      <c r="GO17" s="75" t="e">
        <v>#N/A</v>
      </c>
      <c r="GP17" s="75" t="e">
        <v>#N/A</v>
      </c>
      <c r="GQ17" s="75" t="e">
        <v>#N/A</v>
      </c>
      <c r="GR17" s="75" t="e">
        <v>#N/A</v>
      </c>
      <c r="GS17" s="75" t="e">
        <v>#N/A</v>
      </c>
      <c r="GT17" s="75" t="e">
        <v>#N/A</v>
      </c>
      <c r="GU17" s="75" t="e">
        <v>#N/A</v>
      </c>
      <c r="GV17" s="75" t="e">
        <v>#N/A</v>
      </c>
      <c r="GW17" s="75" t="e">
        <v>#N/A</v>
      </c>
      <c r="GX17" s="75" t="e">
        <v>#N/A</v>
      </c>
      <c r="GY17" s="75" t="e">
        <v>#N/A</v>
      </c>
      <c r="GZ17" s="75" t="e">
        <v>#N/A</v>
      </c>
      <c r="HA17" s="76" t="e">
        <v>#N/A</v>
      </c>
      <c r="HB17" s="76" t="e">
        <v>#N/A</v>
      </c>
      <c r="HC17" s="76" t="e">
        <v>#N/A</v>
      </c>
      <c r="HD17" s="76" t="e">
        <v>#N/A</v>
      </c>
      <c r="HE17" s="76" t="e">
        <v>#N/A</v>
      </c>
      <c r="HF17" s="76" t="e">
        <v>#N/A</v>
      </c>
      <c r="HG17" s="76" t="e">
        <v>#N/A</v>
      </c>
      <c r="HH17" s="76" t="e">
        <v>#N/A</v>
      </c>
      <c r="HI17" s="76" t="e">
        <v>#N/A</v>
      </c>
      <c r="HJ17" s="76" t="e">
        <v>#N/A</v>
      </c>
      <c r="HK17" s="76" t="e">
        <v>#N/A</v>
      </c>
      <c r="HL17" s="76" t="e">
        <v>#N/A</v>
      </c>
      <c r="HM17" s="76" t="e">
        <v>#N/A</v>
      </c>
      <c r="HN17" s="76" t="e">
        <v>#N/A</v>
      </c>
      <c r="HO17" s="76" t="e">
        <v>#N/A</v>
      </c>
      <c r="HP17" s="76" t="e">
        <v>#N/A</v>
      </c>
      <c r="HQ17" s="76" t="e">
        <v>#N/A</v>
      </c>
      <c r="HR17" s="77" t="e">
        <v>#N/A</v>
      </c>
      <c r="HS17" s="77" t="e">
        <v>#N/A</v>
      </c>
      <c r="HT17" s="77" t="e">
        <v>#N/A</v>
      </c>
      <c r="HU17" s="77" t="e">
        <v>#N/A</v>
      </c>
      <c r="HV17" s="77" t="e">
        <v>#N/A</v>
      </c>
      <c r="HW17" s="77" t="e">
        <v>#N/A</v>
      </c>
      <c r="HX17" s="76" t="e">
        <v>#N/A</v>
      </c>
      <c r="HY17" s="76" t="e">
        <v>#N/A</v>
      </c>
      <c r="HZ17" s="76" t="e">
        <v>#N/A</v>
      </c>
      <c r="IA17" s="76" t="e">
        <v>#N/A</v>
      </c>
      <c r="IB17" s="76" t="e">
        <v>#N/A</v>
      </c>
      <c r="IC17" s="71" t="e">
        <v>#N/A</v>
      </c>
      <c r="ID17" s="71" t="e">
        <v>#N/A</v>
      </c>
      <c r="IE17" s="71" t="e">
        <v>#N/A</v>
      </c>
      <c r="IF17" s="71" t="e">
        <v>#N/A</v>
      </c>
      <c r="IG17" s="71" t="e">
        <v>#N/A</v>
      </c>
      <c r="IH17" s="71" t="e">
        <v>#N/A</v>
      </c>
      <c r="II17" s="71" t="e">
        <v>#N/A</v>
      </c>
      <c r="IJ17" s="71" t="e">
        <v>#N/A</v>
      </c>
      <c r="IK17" s="71" t="e">
        <v>#N/A</v>
      </c>
      <c r="IL17" s="71" t="e">
        <v>#N/A</v>
      </c>
      <c r="IM17" s="71" t="e">
        <v>#N/A</v>
      </c>
      <c r="IN17" s="71" t="e">
        <v>#N/A</v>
      </c>
      <c r="IO17" s="71" t="e">
        <v>#N/A</v>
      </c>
      <c r="IP17" s="71" t="e">
        <v>#N/A</v>
      </c>
      <c r="IQ17" s="71" t="e">
        <v>#N/A</v>
      </c>
      <c r="IR17" s="71" t="e">
        <v>#N/A</v>
      </c>
      <c r="IS17" s="71" t="e">
        <v>#N/A</v>
      </c>
      <c r="IT17" s="71" t="e">
        <v>#N/A</v>
      </c>
      <c r="IU17" s="71" t="e">
        <v>#N/A</v>
      </c>
      <c r="IV17" s="71" t="e">
        <v>#N/A</v>
      </c>
      <c r="IW17" s="71" t="e">
        <v>#N/A</v>
      </c>
      <c r="IX17" s="71" t="e">
        <v>#N/A</v>
      </c>
      <c r="IY17" s="71" t="e">
        <v>#N/A</v>
      </c>
      <c r="IZ17" s="71" t="e">
        <v>#N/A</v>
      </c>
      <c r="JA17" s="71" t="e">
        <v>#N/A</v>
      </c>
      <c r="JB17" s="71" t="e">
        <v>#N/A</v>
      </c>
      <c r="JC17" s="71" t="e">
        <v>#N/A</v>
      </c>
      <c r="JD17" s="71" t="e">
        <v>#N/A</v>
      </c>
      <c r="JE17" s="71" t="e">
        <v>#N/A</v>
      </c>
      <c r="JF17" s="71" t="e">
        <v>#N/A</v>
      </c>
      <c r="JG17" s="71" t="e">
        <v>#N/A</v>
      </c>
      <c r="JH17" s="71" t="e">
        <v>#N/A</v>
      </c>
      <c r="JI17" s="71" t="e">
        <v>#N/A</v>
      </c>
      <c r="JJ17" s="71" t="e">
        <v>#N/A</v>
      </c>
      <c r="JK17" s="71" t="e">
        <v>#N/A</v>
      </c>
      <c r="JL17" s="71" t="e">
        <v>#N/A</v>
      </c>
      <c r="JM17" s="71" t="e">
        <v>#N/A</v>
      </c>
      <c r="JN17" s="71" t="e">
        <v>#N/A</v>
      </c>
      <c r="JO17" s="71" t="e">
        <v>#N/A</v>
      </c>
      <c r="JP17" s="71" t="e">
        <v>#N/A</v>
      </c>
      <c r="JQ17" s="71" t="e">
        <v>#N/A</v>
      </c>
      <c r="JR17" s="71" t="e">
        <v>#N/A</v>
      </c>
    </row>
    <row r="18" spans="1:278" s="79" customFormat="1" ht="15" hidden="1" customHeight="1" x14ac:dyDescent="0.25">
      <c r="A18" s="301"/>
      <c r="B18" s="304"/>
      <c r="C18" s="301"/>
      <c r="D18" s="301"/>
      <c r="E18" s="301"/>
      <c r="F18" s="301"/>
      <c r="G18" s="303"/>
      <c r="H18" s="301"/>
      <c r="I18" s="301"/>
      <c r="J18" s="301"/>
      <c r="K18" s="301"/>
      <c r="L18" s="301"/>
      <c r="M18" s="301"/>
      <c r="N18" s="301"/>
      <c r="O18" s="301"/>
      <c r="P18" s="301"/>
      <c r="Q18" s="301"/>
      <c r="R18" s="301"/>
      <c r="S18" s="301"/>
      <c r="T18" s="301"/>
      <c r="U18" s="301"/>
      <c r="V18" s="301"/>
      <c r="W18" s="301"/>
      <c r="X18" s="303"/>
      <c r="Y18" s="303"/>
      <c r="Z18" s="303"/>
      <c r="AA18" s="303"/>
      <c r="AB18" s="100" t="s">
        <v>14</v>
      </c>
      <c r="AC18" s="101" t="e">
        <v>#N/A</v>
      </c>
      <c r="AD18" s="58" t="e">
        <v>#N/A</v>
      </c>
      <c r="AE18" s="166" t="e">
        <v>#N/A</v>
      </c>
      <c r="AF18" s="166" t="e">
        <v>#N/A</v>
      </c>
      <c r="AG18" s="166" t="e">
        <v>#N/A</v>
      </c>
      <c r="AH18" s="193" t="e">
        <v>#N/A</v>
      </c>
      <c r="AI18" s="170" t="e">
        <v>#N/A</v>
      </c>
      <c r="AJ18" s="62" t="e">
        <v>#N/A</v>
      </c>
      <c r="AK18" s="62" t="e">
        <v>#N/A</v>
      </c>
      <c r="AL18" s="61" t="e">
        <v>#N/A</v>
      </c>
      <c r="AM18" s="94" t="e">
        <v>#N/A</v>
      </c>
      <c r="AN18" s="174" t="e">
        <v>#N/A</v>
      </c>
      <c r="AO18" s="175" t="e">
        <v>#N/A</v>
      </c>
      <c r="AP18" s="177" t="e">
        <v>#N/A</v>
      </c>
      <c r="AQ18" s="177" t="e">
        <v>#N/A</v>
      </c>
      <c r="AR18" s="181" t="e">
        <v>#N/A</v>
      </c>
      <c r="AS18" s="182" t="e">
        <v>#N/A</v>
      </c>
      <c r="AT18" s="183" t="e">
        <v>#N/A</v>
      </c>
      <c r="AU18" s="181" t="e">
        <v>#N/A</v>
      </c>
      <c r="AV18" s="63" t="e">
        <v>#N/A</v>
      </c>
      <c r="AW18" s="63" t="e">
        <v>#N/A</v>
      </c>
      <c r="AX18" s="188" t="e">
        <v>#N/A</v>
      </c>
      <c r="AY18" s="189" t="e">
        <v>#N/A</v>
      </c>
      <c r="AZ18" s="190" t="e">
        <v>#N/A</v>
      </c>
      <c r="BA18" s="190" t="e">
        <v>#N/A</v>
      </c>
      <c r="BB18" s="190" t="e">
        <v>#N/A</v>
      </c>
      <c r="BC18" s="191" t="e">
        <v>#N/A</v>
      </c>
      <c r="BD18" s="103" t="e">
        <v>#N/A</v>
      </c>
      <c r="BE18" s="65" t="e">
        <v>#N/A</v>
      </c>
      <c r="BF18" s="65" t="e">
        <v>#N/A</v>
      </c>
      <c r="BG18" s="65" t="e">
        <v>#N/A</v>
      </c>
      <c r="BH18" s="65" t="e">
        <v>#N/A</v>
      </c>
      <c r="BI18" s="104" t="e">
        <v>#N/A</v>
      </c>
      <c r="BJ18" s="102" t="e">
        <v>#N/A</v>
      </c>
      <c r="BK18" s="67" t="e">
        <v>#N/A</v>
      </c>
      <c r="BL18" s="65" t="e">
        <v>#N/A</v>
      </c>
      <c r="BM18" s="66" t="e">
        <v>#N/A</v>
      </c>
      <c r="BN18" s="66" t="e">
        <v>#N/A</v>
      </c>
      <c r="BO18" s="276" t="e">
        <v>#N/A</v>
      </c>
      <c r="BP18" s="101" t="e">
        <v>#N/A</v>
      </c>
      <c r="BQ18" s="58" t="e">
        <v>#N/A</v>
      </c>
      <c r="BR18" s="58" t="e">
        <v>#N/A</v>
      </c>
      <c r="BS18" s="58" t="e">
        <v>#N/A</v>
      </c>
      <c r="BT18" s="106" t="e">
        <v>#N/A</v>
      </c>
      <c r="BU18" s="105" t="e">
        <v>#N/A</v>
      </c>
      <c r="BV18" s="68" t="e">
        <v>#N/A</v>
      </c>
      <c r="BW18" s="68" t="e">
        <v>#N/A</v>
      </c>
      <c r="BX18" s="68" t="e">
        <v>#N/A</v>
      </c>
      <c r="BY18" s="58" t="e">
        <v>#N/A</v>
      </c>
      <c r="BZ18" s="107" t="e">
        <v>#N/A</v>
      </c>
      <c r="CA18" s="108" t="e">
        <v>#N/A</v>
      </c>
      <c r="CB18" s="69" t="e">
        <v>#N/A</v>
      </c>
      <c r="CC18" s="69" t="e">
        <v>#N/A</v>
      </c>
      <c r="CD18" s="69" t="e">
        <v>#N/A</v>
      </c>
      <c r="CE18" s="109" t="e">
        <v>#N/A</v>
      </c>
      <c r="CF18" s="105" t="e">
        <v>#N/A</v>
      </c>
      <c r="CG18" s="59" t="e">
        <v>#N/A</v>
      </c>
      <c r="CH18" s="59" t="e">
        <v>#N/A</v>
      </c>
      <c r="CI18" s="70" t="e">
        <v>#N/A</v>
      </c>
      <c r="CJ18" s="110" t="e">
        <v>#N/A</v>
      </c>
      <c r="CK18" s="112" t="e">
        <v>#N/A</v>
      </c>
      <c r="CL18" s="65" t="e">
        <v>#N/A</v>
      </c>
      <c r="CM18" s="65" t="e">
        <v>#N/A</v>
      </c>
      <c r="CN18" s="65" t="e">
        <v>#N/A</v>
      </c>
      <c r="CO18" s="113" t="e">
        <v>#N/A</v>
      </c>
      <c r="CP18" s="111" t="e">
        <v>#N/A</v>
      </c>
      <c r="CQ18" s="65" t="e">
        <v>#N/A</v>
      </c>
      <c r="CR18" s="71" t="e">
        <v>#N/A</v>
      </c>
      <c r="CS18" s="57" t="e">
        <v>#N/A</v>
      </c>
      <c r="CT18" s="282" t="e">
        <v>#N/A</v>
      </c>
      <c r="CU18" s="71" t="e">
        <v>#N/A</v>
      </c>
      <c r="CV18" s="282" t="e">
        <v>#N/A</v>
      </c>
      <c r="CW18" s="71" t="e">
        <v>#N/A</v>
      </c>
      <c r="CX18" s="71" t="e">
        <v>#N/A</v>
      </c>
      <c r="CY18" s="71" t="e">
        <v>#N/A</v>
      </c>
      <c r="CZ18" s="71" t="e">
        <v>#N/A</v>
      </c>
      <c r="DA18" s="71" t="e">
        <v>#N/A</v>
      </c>
      <c r="DB18" s="71" t="e">
        <v>#N/A</v>
      </c>
      <c r="DC18" s="71" t="e">
        <v>#N/A</v>
      </c>
      <c r="DD18" s="71" t="e">
        <v>#N/A</v>
      </c>
      <c r="DE18" s="71" t="e">
        <v>#N/A</v>
      </c>
      <c r="DF18" s="71" t="e">
        <v>#N/A</v>
      </c>
      <c r="DG18" s="71" t="e">
        <v>#N/A</v>
      </c>
      <c r="DH18" s="71" t="e">
        <v>#N/A</v>
      </c>
      <c r="DI18" s="71" t="e">
        <v>#N/A</v>
      </c>
      <c r="DJ18" s="71" t="e">
        <v>#N/A</v>
      </c>
      <c r="DK18" s="71" t="e">
        <v>#N/A</v>
      </c>
      <c r="DL18" s="73" t="e">
        <v>#N/A</v>
      </c>
      <c r="DM18" s="71" t="e">
        <v>#N/A</v>
      </c>
      <c r="DN18" s="71" t="e">
        <v>#N/A</v>
      </c>
      <c r="DO18" s="71" t="e">
        <v>#N/A</v>
      </c>
      <c r="DP18" s="71" t="e">
        <v>#N/A</v>
      </c>
      <c r="DQ18" s="71" t="e">
        <v>#N/A</v>
      </c>
      <c r="DR18" s="71" t="e">
        <v>#N/A</v>
      </c>
      <c r="DS18" s="71" t="e">
        <v>#N/A</v>
      </c>
      <c r="DT18" s="71" t="e">
        <v>#N/A</v>
      </c>
      <c r="DU18" s="71" t="e">
        <v>#N/A</v>
      </c>
      <c r="DV18" s="71" t="e">
        <v>#N/A</v>
      </c>
      <c r="DW18" s="71" t="e">
        <v>#N/A</v>
      </c>
      <c r="DX18" s="71" t="e">
        <v>#N/A</v>
      </c>
      <c r="DY18" s="71" t="e">
        <v>#N/A</v>
      </c>
      <c r="DZ18" s="71" t="e">
        <v>#N/A</v>
      </c>
      <c r="EA18" s="71" t="e">
        <v>#N/A</v>
      </c>
      <c r="EB18" s="71" t="e">
        <v>#N/A</v>
      </c>
      <c r="EC18" s="71" t="e">
        <v>#N/A</v>
      </c>
      <c r="ED18" s="71" t="e">
        <v>#N/A</v>
      </c>
      <c r="EE18" s="71" t="e">
        <v>#N/A</v>
      </c>
      <c r="EF18" s="71" t="e">
        <v>#N/A</v>
      </c>
      <c r="EG18" s="71" t="e">
        <v>#N/A</v>
      </c>
      <c r="EH18" s="71" t="e">
        <v>#N/A</v>
      </c>
      <c r="EI18" s="71" t="e">
        <v>#N/A</v>
      </c>
      <c r="EJ18" s="71" t="e">
        <v>#N/A</v>
      </c>
      <c r="EK18" s="71" t="e">
        <v>#N/A</v>
      </c>
      <c r="EL18" s="71" t="e">
        <v>#N/A</v>
      </c>
      <c r="EM18" s="71" t="e">
        <v>#N/A</v>
      </c>
      <c r="EN18" s="71" t="e">
        <v>#N/A</v>
      </c>
      <c r="EO18" s="71" t="e">
        <v>#N/A</v>
      </c>
      <c r="EP18" s="71" t="e">
        <v>#N/A</v>
      </c>
      <c r="EQ18" s="71" t="e">
        <v>#N/A</v>
      </c>
      <c r="ER18" s="71" t="e">
        <v>#N/A</v>
      </c>
      <c r="ES18" s="71" t="e">
        <v>#N/A</v>
      </c>
      <c r="ET18" s="71" t="e">
        <v>#N/A</v>
      </c>
      <c r="EU18" s="71" t="e">
        <v>#N/A</v>
      </c>
      <c r="EV18" s="71" t="e">
        <v>#N/A</v>
      </c>
      <c r="EW18" s="71" t="e">
        <v>#N/A</v>
      </c>
      <c r="EX18" s="71" t="e">
        <v>#N/A</v>
      </c>
      <c r="EY18" s="71" t="e">
        <v>#N/A</v>
      </c>
      <c r="EZ18" s="71" t="e">
        <v>#N/A</v>
      </c>
      <c r="FA18" s="71" t="e">
        <v>#N/A</v>
      </c>
      <c r="FB18" s="71" t="e">
        <v>#N/A</v>
      </c>
      <c r="FC18" s="71" t="e">
        <v>#N/A</v>
      </c>
      <c r="FD18" s="71" t="e">
        <v>#N/A</v>
      </c>
      <c r="FE18" s="71" t="e">
        <v>#N/A</v>
      </c>
      <c r="FF18" s="71" t="e">
        <v>#N/A</v>
      </c>
      <c r="FG18" s="71" t="e">
        <v>#N/A</v>
      </c>
      <c r="FH18" s="71" t="e">
        <v>#N/A</v>
      </c>
      <c r="FI18" s="71" t="e">
        <v>#N/A</v>
      </c>
      <c r="FJ18" s="71" t="e">
        <v>#N/A</v>
      </c>
      <c r="FK18" s="71" t="e">
        <v>#N/A</v>
      </c>
      <c r="FL18" s="71" t="e">
        <v>#N/A</v>
      </c>
      <c r="FM18" s="71" t="e">
        <v>#N/A</v>
      </c>
      <c r="FN18" s="71" t="e">
        <v>#N/A</v>
      </c>
      <c r="FO18" s="71" t="e">
        <v>#N/A</v>
      </c>
      <c r="FP18" s="71" t="e">
        <v>#N/A</v>
      </c>
      <c r="FQ18" s="71" t="e">
        <v>#N/A</v>
      </c>
      <c r="FR18" s="71" t="e">
        <v>#N/A</v>
      </c>
      <c r="FS18" s="71" t="e">
        <v>#N/A</v>
      </c>
      <c r="FT18" s="71" t="e">
        <v>#N/A</v>
      </c>
      <c r="FU18" s="71" t="e">
        <v>#N/A</v>
      </c>
      <c r="FV18" s="71" t="e">
        <v>#N/A</v>
      </c>
      <c r="FW18" s="71" t="e">
        <v>#N/A</v>
      </c>
      <c r="FX18" s="71" t="e">
        <v>#N/A</v>
      </c>
      <c r="FY18" s="71" t="e">
        <v>#N/A</v>
      </c>
      <c r="FZ18" s="71" t="e">
        <v>#N/A</v>
      </c>
      <c r="GA18" s="71" t="e">
        <v>#N/A</v>
      </c>
      <c r="GB18" s="71" t="e">
        <v>#N/A</v>
      </c>
      <c r="GC18" s="71" t="e">
        <v>#N/A</v>
      </c>
      <c r="GD18" s="74" t="e">
        <v>#N/A</v>
      </c>
      <c r="GE18" s="75" t="e">
        <v>#N/A</v>
      </c>
      <c r="GF18" s="75" t="e">
        <v>#N/A</v>
      </c>
      <c r="GG18" s="75" t="e">
        <v>#N/A</v>
      </c>
      <c r="GH18" s="75" t="e">
        <v>#N/A</v>
      </c>
      <c r="GI18" s="75" t="e">
        <v>#N/A</v>
      </c>
      <c r="GJ18" s="75" t="e">
        <v>#N/A</v>
      </c>
      <c r="GK18" s="75" t="e">
        <v>#N/A</v>
      </c>
      <c r="GL18" s="75" t="e">
        <v>#N/A</v>
      </c>
      <c r="GM18" s="75" t="e">
        <v>#N/A</v>
      </c>
      <c r="GN18" s="75" t="e">
        <v>#N/A</v>
      </c>
      <c r="GO18" s="75" t="e">
        <v>#N/A</v>
      </c>
      <c r="GP18" s="75" t="e">
        <v>#N/A</v>
      </c>
      <c r="GQ18" s="75" t="e">
        <v>#N/A</v>
      </c>
      <c r="GR18" s="75" t="e">
        <v>#N/A</v>
      </c>
      <c r="GS18" s="75" t="e">
        <v>#N/A</v>
      </c>
      <c r="GT18" s="75" t="e">
        <v>#N/A</v>
      </c>
      <c r="GU18" s="75" t="e">
        <v>#N/A</v>
      </c>
      <c r="GV18" s="75" t="e">
        <v>#N/A</v>
      </c>
      <c r="GW18" s="75" t="e">
        <v>#N/A</v>
      </c>
      <c r="GX18" s="75" t="e">
        <v>#N/A</v>
      </c>
      <c r="GY18" s="75" t="e">
        <v>#N/A</v>
      </c>
      <c r="GZ18" s="75" t="e">
        <v>#N/A</v>
      </c>
      <c r="HA18" s="76" t="e">
        <v>#N/A</v>
      </c>
      <c r="HB18" s="76" t="e">
        <v>#N/A</v>
      </c>
      <c r="HC18" s="76" t="e">
        <v>#N/A</v>
      </c>
      <c r="HD18" s="76" t="e">
        <v>#N/A</v>
      </c>
      <c r="HE18" s="76" t="e">
        <v>#N/A</v>
      </c>
      <c r="HF18" s="76" t="e">
        <v>#N/A</v>
      </c>
      <c r="HG18" s="76" t="e">
        <v>#N/A</v>
      </c>
      <c r="HH18" s="76" t="e">
        <v>#N/A</v>
      </c>
      <c r="HI18" s="76" t="e">
        <v>#N/A</v>
      </c>
      <c r="HJ18" s="76" t="e">
        <v>#N/A</v>
      </c>
      <c r="HK18" s="76" t="e">
        <v>#N/A</v>
      </c>
      <c r="HL18" s="76" t="e">
        <v>#N/A</v>
      </c>
      <c r="HM18" s="76" t="e">
        <v>#N/A</v>
      </c>
      <c r="HN18" s="76" t="e">
        <v>#N/A</v>
      </c>
      <c r="HO18" s="76" t="e">
        <v>#N/A</v>
      </c>
      <c r="HP18" s="76" t="e">
        <v>#N/A</v>
      </c>
      <c r="HQ18" s="76" t="e">
        <v>#N/A</v>
      </c>
      <c r="HR18" s="77" t="e">
        <v>#N/A</v>
      </c>
      <c r="HS18" s="77" t="e">
        <v>#N/A</v>
      </c>
      <c r="HT18" s="77" t="e">
        <v>#N/A</v>
      </c>
      <c r="HU18" s="77" t="e">
        <v>#N/A</v>
      </c>
      <c r="HV18" s="77" t="e">
        <v>#N/A</v>
      </c>
      <c r="HW18" s="77" t="e">
        <v>#N/A</v>
      </c>
      <c r="HX18" s="76" t="e">
        <v>#N/A</v>
      </c>
      <c r="HY18" s="76" t="e">
        <v>#N/A</v>
      </c>
      <c r="HZ18" s="76" t="e">
        <v>#N/A</v>
      </c>
      <c r="IA18" s="76" t="e">
        <v>#N/A</v>
      </c>
      <c r="IB18" s="76" t="e">
        <v>#N/A</v>
      </c>
      <c r="IC18" s="71" t="e">
        <v>#N/A</v>
      </c>
      <c r="ID18" s="71" t="e">
        <v>#N/A</v>
      </c>
      <c r="IE18" s="71" t="e">
        <v>#N/A</v>
      </c>
      <c r="IF18" s="71" t="e">
        <v>#N/A</v>
      </c>
      <c r="IG18" s="71" t="e">
        <v>#N/A</v>
      </c>
      <c r="IH18" s="71" t="e">
        <v>#N/A</v>
      </c>
      <c r="II18" s="71" t="e">
        <v>#N/A</v>
      </c>
      <c r="IJ18" s="71" t="e">
        <v>#N/A</v>
      </c>
      <c r="IK18" s="71" t="e">
        <v>#N/A</v>
      </c>
      <c r="IL18" s="71" t="e">
        <v>#N/A</v>
      </c>
      <c r="IM18" s="71" t="e">
        <v>#N/A</v>
      </c>
      <c r="IN18" s="71" t="e">
        <v>#N/A</v>
      </c>
      <c r="IO18" s="71" t="e">
        <v>#N/A</v>
      </c>
      <c r="IP18" s="71" t="e">
        <v>#N/A</v>
      </c>
      <c r="IQ18" s="71" t="e">
        <v>#N/A</v>
      </c>
      <c r="IR18" s="71" t="e">
        <v>#N/A</v>
      </c>
      <c r="IS18" s="71" t="e">
        <v>#N/A</v>
      </c>
      <c r="IT18" s="71" t="e">
        <v>#N/A</v>
      </c>
      <c r="IU18" s="71" t="e">
        <v>#N/A</v>
      </c>
      <c r="IV18" s="71" t="e">
        <v>#N/A</v>
      </c>
      <c r="IW18" s="71" t="e">
        <v>#N/A</v>
      </c>
      <c r="IX18" s="71" t="e">
        <v>#N/A</v>
      </c>
      <c r="IY18" s="71" t="e">
        <v>#N/A</v>
      </c>
      <c r="IZ18" s="71" t="e">
        <v>#N/A</v>
      </c>
      <c r="JA18" s="71" t="e">
        <v>#N/A</v>
      </c>
      <c r="JB18" s="71" t="e">
        <v>#N/A</v>
      </c>
      <c r="JC18" s="71" t="e">
        <v>#N/A</v>
      </c>
      <c r="JD18" s="71" t="e">
        <v>#N/A</v>
      </c>
      <c r="JE18" s="71" t="e">
        <v>#N/A</v>
      </c>
      <c r="JF18" s="71" t="e">
        <v>#N/A</v>
      </c>
      <c r="JG18" s="71" t="e">
        <v>#N/A</v>
      </c>
      <c r="JH18" s="71" t="e">
        <v>#N/A</v>
      </c>
      <c r="JI18" s="71" t="e">
        <v>#N/A</v>
      </c>
      <c r="JJ18" s="71" t="e">
        <v>#N/A</v>
      </c>
      <c r="JK18" s="71" t="e">
        <v>#N/A</v>
      </c>
      <c r="JL18" s="71" t="e">
        <v>#N/A</v>
      </c>
      <c r="JM18" s="71" t="e">
        <v>#N/A</v>
      </c>
      <c r="JN18" s="71" t="e">
        <v>#N/A</v>
      </c>
      <c r="JO18" s="71" t="e">
        <v>#N/A</v>
      </c>
      <c r="JP18" s="71" t="e">
        <v>#N/A</v>
      </c>
      <c r="JQ18" s="71" t="e">
        <v>#N/A</v>
      </c>
      <c r="JR18" s="71" t="e">
        <v>#N/A</v>
      </c>
    </row>
    <row r="19" spans="1:278" s="79" customFormat="1" ht="12.6" thickBot="1" x14ac:dyDescent="0.3">
      <c r="A19" s="300"/>
      <c r="B19" s="304"/>
      <c r="C19" s="301"/>
      <c r="D19" s="300"/>
      <c r="E19" s="305"/>
      <c r="F19" s="300"/>
      <c r="G19" s="306"/>
      <c r="H19" s="301"/>
      <c r="I19" s="301"/>
      <c r="J19" s="301"/>
      <c r="K19" s="301"/>
      <c r="L19" s="301"/>
      <c r="M19" s="301"/>
      <c r="N19" s="301"/>
      <c r="O19" s="301"/>
      <c r="P19" s="301"/>
      <c r="Q19" s="301"/>
      <c r="R19" s="301"/>
      <c r="S19" s="301"/>
      <c r="T19" s="301"/>
      <c r="U19" s="301"/>
      <c r="V19" s="301"/>
      <c r="W19" s="301"/>
      <c r="X19" s="303"/>
      <c r="Y19" s="303"/>
      <c r="Z19" s="303"/>
      <c r="AA19" s="303"/>
      <c r="AB19" s="100" t="s">
        <v>67</v>
      </c>
      <c r="AC19" s="221">
        <f t="shared" ref="AC19:BH19" si="5">COUNTIF(AC20:AC1048576,"O")+ COUNTIF(AC20:AC1048576,"R")+COUNTIF(AC20:AC1048576, "E")+COUNTIF(AC20:AC1048576, "G-O")+COUNTIF(AC20:AC1048576, "G-R")+COUNTIF(AC20:AC1048576, "G-E")</f>
        <v>38</v>
      </c>
      <c r="AD19" s="222">
        <f t="shared" si="5"/>
        <v>38</v>
      </c>
      <c r="AE19" s="223">
        <f t="shared" si="5"/>
        <v>38</v>
      </c>
      <c r="AF19" s="223">
        <f t="shared" si="5"/>
        <v>39</v>
      </c>
      <c r="AG19" s="223">
        <f t="shared" si="5"/>
        <v>39</v>
      </c>
      <c r="AH19" s="224">
        <f t="shared" si="5"/>
        <v>40</v>
      </c>
      <c r="AI19" s="225">
        <f t="shared" si="5"/>
        <v>31</v>
      </c>
      <c r="AJ19" s="226">
        <f t="shared" si="5"/>
        <v>28</v>
      </c>
      <c r="AK19" s="226">
        <f t="shared" si="5"/>
        <v>28</v>
      </c>
      <c r="AL19" s="226">
        <f t="shared" si="5"/>
        <v>29</v>
      </c>
      <c r="AM19" s="227">
        <f t="shared" si="5"/>
        <v>28</v>
      </c>
      <c r="AN19" s="228">
        <f t="shared" si="5"/>
        <v>28</v>
      </c>
      <c r="AO19" s="229">
        <f t="shared" si="5"/>
        <v>33</v>
      </c>
      <c r="AP19" s="229">
        <f t="shared" si="5"/>
        <v>29</v>
      </c>
      <c r="AQ19" s="229">
        <f t="shared" si="5"/>
        <v>28</v>
      </c>
      <c r="AR19" s="229">
        <f t="shared" si="5"/>
        <v>30</v>
      </c>
      <c r="AS19" s="230">
        <f t="shared" si="5"/>
        <v>28</v>
      </c>
      <c r="AT19" s="231">
        <f t="shared" si="5"/>
        <v>27</v>
      </c>
      <c r="AU19" s="232">
        <f t="shared" si="5"/>
        <v>32</v>
      </c>
      <c r="AV19" s="232">
        <f t="shared" si="5"/>
        <v>28</v>
      </c>
      <c r="AW19" s="232">
        <f t="shared" si="5"/>
        <v>26</v>
      </c>
      <c r="AX19" s="233">
        <f t="shared" si="5"/>
        <v>29</v>
      </c>
      <c r="AY19" s="234">
        <f t="shared" si="5"/>
        <v>30</v>
      </c>
      <c r="AZ19" s="232">
        <f t="shared" si="5"/>
        <v>29</v>
      </c>
      <c r="BA19" s="235">
        <f t="shared" si="5"/>
        <v>9</v>
      </c>
      <c r="BB19" s="235">
        <f t="shared" si="5"/>
        <v>14</v>
      </c>
      <c r="BC19" s="236">
        <f t="shared" si="5"/>
        <v>10</v>
      </c>
      <c r="BD19" s="237">
        <f t="shared" si="5"/>
        <v>9</v>
      </c>
      <c r="BE19" s="238">
        <f t="shared" si="5"/>
        <v>26</v>
      </c>
      <c r="BF19" s="239">
        <f t="shared" si="5"/>
        <v>17</v>
      </c>
      <c r="BG19" s="240">
        <f t="shared" si="5"/>
        <v>23</v>
      </c>
      <c r="BH19" s="240">
        <f t="shared" si="5"/>
        <v>24</v>
      </c>
      <c r="BI19" s="241">
        <f t="shared" ref="BI19:BY19" si="6">COUNTIF(BI20:BI1048576,"O")+ COUNTIF(BI20:BI1048576,"R")+COUNTIF(BI20:BI1048576, "E")+COUNTIF(BI20:BI1048576, "G-O")+COUNTIF(BI20:BI1048576, "G-R")+COUNTIF(BI20:BI1048576, "G-E")</f>
        <v>23</v>
      </c>
      <c r="BJ19" s="242">
        <f t="shared" si="6"/>
        <v>22</v>
      </c>
      <c r="BK19" s="240">
        <f t="shared" si="6"/>
        <v>22</v>
      </c>
      <c r="BL19" s="240">
        <f t="shared" si="6"/>
        <v>21</v>
      </c>
      <c r="BM19" s="243">
        <f t="shared" si="6"/>
        <v>13</v>
      </c>
      <c r="BN19" s="243">
        <f t="shared" si="6"/>
        <v>7</v>
      </c>
      <c r="BO19" s="277">
        <f t="shared" si="6"/>
        <v>0</v>
      </c>
      <c r="BP19" s="244">
        <f t="shared" si="6"/>
        <v>6</v>
      </c>
      <c r="BQ19" s="245">
        <f t="shared" si="6"/>
        <v>14</v>
      </c>
      <c r="BR19" s="245">
        <f t="shared" si="6"/>
        <v>12</v>
      </c>
      <c r="BS19" s="246">
        <f t="shared" si="6"/>
        <v>23</v>
      </c>
      <c r="BT19" s="247">
        <f t="shared" si="6"/>
        <v>34</v>
      </c>
      <c r="BU19" s="248">
        <f t="shared" si="6"/>
        <v>36</v>
      </c>
      <c r="BV19" s="249">
        <f t="shared" si="6"/>
        <v>35</v>
      </c>
      <c r="BW19" s="249">
        <f t="shared" si="6"/>
        <v>34</v>
      </c>
      <c r="BX19" s="249">
        <f t="shared" si="6"/>
        <v>34</v>
      </c>
      <c r="BY19" s="249">
        <f t="shared" si="6"/>
        <v>38</v>
      </c>
      <c r="BZ19" s="250">
        <f>COUNTIF(BZ20:BZ1048576,"O")+ COUNTIF(BZ20:BZ1048576,"R")+COUNTIF(BZ20:BZ1048576, "E")+COUNTIF(BZ20:BZ1048576, "G-O")+COUNTIF(BZ20:BZ1048576, "G-R")+COUNTIF(BZ20:BZ1048576, "S")</f>
        <v>14</v>
      </c>
      <c r="CA19" s="251">
        <f>COUNTIF(CA20:CA1048576,"O")+ COUNTIF(CA20:CA1048576,"R")+COUNTIF(CA20:CA1048576, "E")+COUNTIF(CA20:CA1048576, "G-O")+COUNTIF(CA20:CA1048576, "G-R")+COUNTIF(CA20:CA1048576, "S")</f>
        <v>25</v>
      </c>
      <c r="CB19" s="252">
        <f>COUNTIF(CB20:CB1048576,"O")+ COUNTIF(CB20:CB1048576,"R")+COUNTIF(CB20:CB1048576, "E")+COUNTIF(CB20:CB1048576, "G-O")+COUNTIF(CB20:CB1048576, "G-R")+COUNTIF(CB20:CB1048576, "S")</f>
        <v>27</v>
      </c>
      <c r="CC19" s="253">
        <f>COUNTIF(CC20:CC1048576,"O")+ COUNTIF(CC20:CC1048576,"R")+COUNTIF(CC20:CC1048576, "E")+COUNTIF(CC20:CC1048576, "G-O")+COUNTIF(CC20:CC1048576, "G-R")+COUNTIF(CC20:CC1048576, "S")</f>
        <v>2</v>
      </c>
      <c r="CD19" s="253">
        <f>COUNTIF(CD20:CD1048576,"O")+ COUNTIF(CD20:CD1048576,"R")+COUNTIF(CD20:CD1048576, "E")+COUNTIF(CD20:CD1048576, "G-O")+COUNTIF(CD20:CD1048576, "G-R")+COUNTIF(CD20:CD1048576, "S")</f>
        <v>10</v>
      </c>
      <c r="CE19" s="254">
        <f t="shared" ref="CE19:DJ19" si="7">COUNTIF(CE20:CE1048576,"O")+ COUNTIF(CE20:CE1048576,"R")+COUNTIF(CE20:CE1048576, "E")+COUNTIF(CE20:CE1048576, "G-O")+COUNTIF(CE20:CE1048576, "G-R")+COUNTIF(CE20:CE1048576, "G-E")</f>
        <v>31</v>
      </c>
      <c r="CF19" s="255">
        <f t="shared" si="7"/>
        <v>1</v>
      </c>
      <c r="CG19" s="222">
        <f t="shared" si="7"/>
        <v>2</v>
      </c>
      <c r="CH19" s="222">
        <f t="shared" si="7"/>
        <v>2</v>
      </c>
      <c r="CI19" s="222">
        <f t="shared" si="7"/>
        <v>3</v>
      </c>
      <c r="CJ19" s="256">
        <f t="shared" si="7"/>
        <v>2</v>
      </c>
      <c r="CK19" s="96">
        <f t="shared" si="7"/>
        <v>9</v>
      </c>
      <c r="CL19" s="97">
        <f t="shared" si="7"/>
        <v>8</v>
      </c>
      <c r="CM19" s="97">
        <f t="shared" si="7"/>
        <v>0</v>
      </c>
      <c r="CN19" s="97">
        <f t="shared" si="7"/>
        <v>0</v>
      </c>
      <c r="CO19" s="254">
        <f t="shared" si="7"/>
        <v>0</v>
      </c>
      <c r="CP19" s="95">
        <f t="shared" si="7"/>
        <v>0</v>
      </c>
      <c r="CQ19" s="60">
        <f t="shared" si="7"/>
        <v>0</v>
      </c>
      <c r="CR19" s="60">
        <f t="shared" si="7"/>
        <v>0</v>
      </c>
      <c r="CS19" s="60">
        <f t="shared" si="7"/>
        <v>0</v>
      </c>
      <c r="CT19" s="60">
        <f t="shared" si="7"/>
        <v>0</v>
      </c>
      <c r="CU19" s="60">
        <f t="shared" si="7"/>
        <v>0</v>
      </c>
      <c r="CV19" s="57">
        <f t="shared" si="7"/>
        <v>0</v>
      </c>
      <c r="CW19" s="60">
        <f t="shared" si="7"/>
        <v>0</v>
      </c>
      <c r="CX19" s="60">
        <f t="shared" si="7"/>
        <v>0</v>
      </c>
      <c r="CY19" s="60">
        <f t="shared" si="7"/>
        <v>0</v>
      </c>
      <c r="CZ19" s="60">
        <f t="shared" si="7"/>
        <v>0</v>
      </c>
      <c r="DA19" s="60">
        <f t="shared" si="7"/>
        <v>0</v>
      </c>
      <c r="DB19" s="60">
        <f t="shared" si="7"/>
        <v>0</v>
      </c>
      <c r="DC19" s="60">
        <f t="shared" si="7"/>
        <v>0</v>
      </c>
      <c r="DD19" s="60">
        <f t="shared" si="7"/>
        <v>0</v>
      </c>
      <c r="DE19" s="60">
        <f t="shared" si="7"/>
        <v>0</v>
      </c>
      <c r="DF19" s="60">
        <f t="shared" si="7"/>
        <v>0</v>
      </c>
      <c r="DG19" s="60">
        <f t="shared" si="7"/>
        <v>0</v>
      </c>
      <c r="DH19" s="60">
        <f t="shared" si="7"/>
        <v>0</v>
      </c>
      <c r="DI19" s="60">
        <f t="shared" si="7"/>
        <v>0</v>
      </c>
      <c r="DJ19" s="60">
        <f t="shared" si="7"/>
        <v>0</v>
      </c>
      <c r="DK19" s="60">
        <f t="shared" ref="DK19:EP19" si="8">COUNTIF(DK20:DK1048576,"O")+ COUNTIF(DK20:DK1048576,"R")+COUNTIF(DK20:DK1048576, "E")+COUNTIF(DK20:DK1048576, "G-O")+COUNTIF(DK20:DK1048576, "G-R")+COUNTIF(DK20:DK1048576, "G-E")</f>
        <v>0</v>
      </c>
      <c r="DL19" s="60">
        <f t="shared" si="8"/>
        <v>0</v>
      </c>
      <c r="DM19" s="60">
        <f t="shared" si="8"/>
        <v>0</v>
      </c>
      <c r="DN19" s="60">
        <f t="shared" si="8"/>
        <v>0</v>
      </c>
      <c r="DO19" s="60">
        <f t="shared" si="8"/>
        <v>0</v>
      </c>
      <c r="DP19" s="60">
        <f t="shared" si="8"/>
        <v>0</v>
      </c>
      <c r="DQ19" s="60">
        <f t="shared" si="8"/>
        <v>0</v>
      </c>
      <c r="DR19" s="60">
        <f t="shared" si="8"/>
        <v>0</v>
      </c>
      <c r="DS19" s="60">
        <f t="shared" si="8"/>
        <v>0</v>
      </c>
      <c r="DT19" s="60">
        <f t="shared" si="8"/>
        <v>0</v>
      </c>
      <c r="DU19" s="60">
        <f t="shared" si="8"/>
        <v>0</v>
      </c>
      <c r="DV19" s="60">
        <f t="shared" si="8"/>
        <v>0</v>
      </c>
      <c r="DW19" s="60">
        <f t="shared" si="8"/>
        <v>0</v>
      </c>
      <c r="DX19" s="60">
        <f t="shared" si="8"/>
        <v>0</v>
      </c>
      <c r="DY19" s="60">
        <f t="shared" si="8"/>
        <v>0</v>
      </c>
      <c r="DZ19" s="60">
        <f t="shared" si="8"/>
        <v>0</v>
      </c>
      <c r="EA19" s="60">
        <f t="shared" si="8"/>
        <v>0</v>
      </c>
      <c r="EB19" s="60">
        <f t="shared" si="8"/>
        <v>0</v>
      </c>
      <c r="EC19" s="60">
        <f t="shared" si="8"/>
        <v>0</v>
      </c>
      <c r="ED19" s="60">
        <f t="shared" si="8"/>
        <v>0</v>
      </c>
      <c r="EE19" s="60">
        <f t="shared" si="8"/>
        <v>0</v>
      </c>
      <c r="EF19" s="60">
        <f t="shared" si="8"/>
        <v>0</v>
      </c>
      <c r="EG19" s="60">
        <f t="shared" si="8"/>
        <v>0</v>
      </c>
      <c r="EH19" s="60">
        <f t="shared" si="8"/>
        <v>0</v>
      </c>
      <c r="EI19" s="60">
        <f t="shared" si="8"/>
        <v>0</v>
      </c>
      <c r="EJ19" s="60">
        <f t="shared" si="8"/>
        <v>0</v>
      </c>
      <c r="EK19" s="60">
        <f t="shared" si="8"/>
        <v>0</v>
      </c>
      <c r="EL19" s="60">
        <f t="shared" si="8"/>
        <v>0</v>
      </c>
      <c r="EM19" s="60">
        <f t="shared" si="8"/>
        <v>0</v>
      </c>
      <c r="EN19" s="60">
        <f t="shared" si="8"/>
        <v>0</v>
      </c>
      <c r="EO19" s="60">
        <f t="shared" si="8"/>
        <v>0</v>
      </c>
      <c r="EP19" s="60">
        <f t="shared" si="8"/>
        <v>0</v>
      </c>
      <c r="EQ19" s="60">
        <f t="shared" ref="EQ19:FV19" si="9">COUNTIF(EQ20:EQ1048576,"O")+ COUNTIF(EQ20:EQ1048576,"R")+COUNTIF(EQ20:EQ1048576, "E")+COUNTIF(EQ20:EQ1048576, "G-O")+COUNTIF(EQ20:EQ1048576, "G-R")+COUNTIF(EQ20:EQ1048576, "G-E")</f>
        <v>0</v>
      </c>
      <c r="ER19" s="60">
        <f t="shared" si="9"/>
        <v>0</v>
      </c>
      <c r="ES19" s="60">
        <f t="shared" si="9"/>
        <v>0</v>
      </c>
      <c r="ET19" s="60">
        <f t="shared" si="9"/>
        <v>0</v>
      </c>
      <c r="EU19" s="60">
        <f t="shared" si="9"/>
        <v>0</v>
      </c>
      <c r="EV19" s="60">
        <f t="shared" si="9"/>
        <v>0</v>
      </c>
      <c r="EW19" s="60">
        <f t="shared" si="9"/>
        <v>0</v>
      </c>
      <c r="EX19" s="60">
        <f t="shared" si="9"/>
        <v>0</v>
      </c>
      <c r="EY19" s="60">
        <f t="shared" si="9"/>
        <v>0</v>
      </c>
      <c r="EZ19" s="60">
        <f t="shared" si="9"/>
        <v>0</v>
      </c>
      <c r="FA19" s="60">
        <f t="shared" si="9"/>
        <v>0</v>
      </c>
      <c r="FB19" s="60">
        <f t="shared" si="9"/>
        <v>0</v>
      </c>
      <c r="FC19" s="60">
        <f t="shared" si="9"/>
        <v>0</v>
      </c>
      <c r="FD19" s="60">
        <f t="shared" si="9"/>
        <v>0</v>
      </c>
      <c r="FE19" s="60">
        <f t="shared" si="9"/>
        <v>0</v>
      </c>
      <c r="FF19" s="60">
        <f t="shared" si="9"/>
        <v>0</v>
      </c>
      <c r="FG19" s="60">
        <f t="shared" si="9"/>
        <v>0</v>
      </c>
      <c r="FH19" s="60">
        <f t="shared" si="9"/>
        <v>0</v>
      </c>
      <c r="FI19" s="60">
        <f t="shared" si="9"/>
        <v>0</v>
      </c>
      <c r="FJ19" s="60">
        <f t="shared" si="9"/>
        <v>0</v>
      </c>
      <c r="FK19" s="60">
        <f t="shared" si="9"/>
        <v>0</v>
      </c>
      <c r="FL19" s="60">
        <f t="shared" si="9"/>
        <v>0</v>
      </c>
      <c r="FM19" s="60">
        <f t="shared" si="9"/>
        <v>0</v>
      </c>
      <c r="FN19" s="60">
        <f t="shared" si="9"/>
        <v>0</v>
      </c>
      <c r="FO19" s="60">
        <f t="shared" si="9"/>
        <v>0</v>
      </c>
      <c r="FP19" s="60">
        <f t="shared" si="9"/>
        <v>0</v>
      </c>
      <c r="FQ19" s="60">
        <f t="shared" si="9"/>
        <v>0</v>
      </c>
      <c r="FR19" s="60">
        <f t="shared" si="9"/>
        <v>0</v>
      </c>
      <c r="FS19" s="60">
        <f t="shared" si="9"/>
        <v>0</v>
      </c>
      <c r="FT19" s="60">
        <f t="shared" si="9"/>
        <v>0</v>
      </c>
      <c r="FU19" s="60">
        <f t="shared" si="9"/>
        <v>0</v>
      </c>
      <c r="FV19" s="60">
        <f t="shared" si="9"/>
        <v>0</v>
      </c>
      <c r="FW19" s="60">
        <f t="shared" ref="FW19:GM19" si="10">COUNTIF(FW20:FW1048576,"O")+ COUNTIF(FW20:FW1048576,"R")+COUNTIF(FW20:FW1048576, "E")+COUNTIF(FW20:FW1048576, "G-O")+COUNTIF(FW20:FW1048576, "G-R")+COUNTIF(FW20:FW1048576, "G-E")</f>
        <v>0</v>
      </c>
      <c r="FX19" s="60">
        <f t="shared" si="10"/>
        <v>0</v>
      </c>
      <c r="FY19" s="60">
        <f t="shared" si="10"/>
        <v>0</v>
      </c>
      <c r="FZ19" s="60">
        <f t="shared" si="10"/>
        <v>0</v>
      </c>
      <c r="GA19" s="60">
        <f t="shared" si="10"/>
        <v>0</v>
      </c>
      <c r="GB19" s="60">
        <f t="shared" si="10"/>
        <v>0</v>
      </c>
      <c r="GC19" s="60">
        <f t="shared" si="10"/>
        <v>0</v>
      </c>
      <c r="GD19" s="60">
        <f t="shared" si="10"/>
        <v>0</v>
      </c>
      <c r="GE19" s="60">
        <f t="shared" si="10"/>
        <v>0</v>
      </c>
      <c r="GF19" s="60">
        <f t="shared" si="10"/>
        <v>0</v>
      </c>
      <c r="GG19" s="60">
        <f t="shared" si="10"/>
        <v>0</v>
      </c>
      <c r="GH19" s="60">
        <f t="shared" si="10"/>
        <v>0</v>
      </c>
      <c r="GI19" s="60">
        <f t="shared" si="10"/>
        <v>0</v>
      </c>
      <c r="GJ19" s="60">
        <f t="shared" si="10"/>
        <v>0</v>
      </c>
      <c r="GK19" s="60">
        <f t="shared" si="10"/>
        <v>0</v>
      </c>
      <c r="GL19" s="60">
        <f t="shared" si="10"/>
        <v>0</v>
      </c>
      <c r="GM19" s="60">
        <f t="shared" si="10"/>
        <v>0</v>
      </c>
      <c r="GN19" s="75">
        <f t="shared" ref="GN19:HS19" si="11">COUNTIF(GN20:GN1048576,"O")+ COUNTIF(GN20:GN1048576,"R")+COUNTIF(GN20:GN1048576, "E")+COUNTIF(GN20:GN1048576, "G-O")+COUNTIF(GN20:GN1048576, "G-R")+COUNTIF(GN20:GN1048576, "S")</f>
        <v>0</v>
      </c>
      <c r="GO19" s="75">
        <f t="shared" si="11"/>
        <v>0</v>
      </c>
      <c r="GP19" s="75">
        <f t="shared" si="11"/>
        <v>0</v>
      </c>
      <c r="GQ19" s="75">
        <f t="shared" si="11"/>
        <v>0</v>
      </c>
      <c r="GR19" s="75">
        <f t="shared" si="11"/>
        <v>0</v>
      </c>
      <c r="GS19" s="75">
        <f t="shared" si="11"/>
        <v>0</v>
      </c>
      <c r="GT19" s="75">
        <f t="shared" si="11"/>
        <v>0</v>
      </c>
      <c r="GU19" s="75">
        <f t="shared" si="11"/>
        <v>0</v>
      </c>
      <c r="GV19" s="75">
        <f t="shared" si="11"/>
        <v>0</v>
      </c>
      <c r="GW19" s="75">
        <f t="shared" si="11"/>
        <v>0</v>
      </c>
      <c r="GX19" s="75">
        <f t="shared" si="11"/>
        <v>0</v>
      </c>
      <c r="GY19" s="75">
        <f t="shared" si="11"/>
        <v>0</v>
      </c>
      <c r="GZ19" s="75">
        <f t="shared" si="11"/>
        <v>0</v>
      </c>
      <c r="HA19" s="76">
        <f t="shared" si="11"/>
        <v>0</v>
      </c>
      <c r="HB19" s="76">
        <f t="shared" si="11"/>
        <v>0</v>
      </c>
      <c r="HC19" s="76">
        <f t="shared" si="11"/>
        <v>0</v>
      </c>
      <c r="HD19" s="64">
        <f t="shared" si="11"/>
        <v>0</v>
      </c>
      <c r="HE19" s="64">
        <f t="shared" si="11"/>
        <v>0</v>
      </c>
      <c r="HF19" s="64">
        <f t="shared" si="11"/>
        <v>0</v>
      </c>
      <c r="HG19" s="76">
        <f t="shared" si="11"/>
        <v>0</v>
      </c>
      <c r="HH19" s="76">
        <f t="shared" si="11"/>
        <v>0</v>
      </c>
      <c r="HI19" s="76">
        <f t="shared" si="11"/>
        <v>0</v>
      </c>
      <c r="HJ19" s="76">
        <f t="shared" si="11"/>
        <v>0</v>
      </c>
      <c r="HK19" s="76">
        <f t="shared" si="11"/>
        <v>0</v>
      </c>
      <c r="HL19" s="76">
        <f t="shared" si="11"/>
        <v>0</v>
      </c>
      <c r="HM19" s="76">
        <f t="shared" si="11"/>
        <v>0</v>
      </c>
      <c r="HN19" s="76">
        <f t="shared" si="11"/>
        <v>0</v>
      </c>
      <c r="HO19" s="76">
        <f t="shared" si="11"/>
        <v>0</v>
      </c>
      <c r="HP19" s="76">
        <f t="shared" si="11"/>
        <v>0</v>
      </c>
      <c r="HQ19" s="76">
        <f t="shared" si="11"/>
        <v>0</v>
      </c>
      <c r="HR19" s="77">
        <f t="shared" si="11"/>
        <v>0</v>
      </c>
      <c r="HS19" s="77">
        <f t="shared" si="11"/>
        <v>0</v>
      </c>
      <c r="HT19" s="77">
        <f t="shared" ref="HT19:IY19" si="12">COUNTIF(HT20:HT1048576,"O")+ COUNTIF(HT20:HT1048576,"R")+COUNTIF(HT20:HT1048576, "E")+COUNTIF(HT20:HT1048576, "G-O")+COUNTIF(HT20:HT1048576, "G-R")+COUNTIF(HT20:HT1048576, "S")</f>
        <v>0</v>
      </c>
      <c r="HU19" s="77">
        <f t="shared" si="12"/>
        <v>0</v>
      </c>
      <c r="HV19" s="77">
        <f t="shared" si="12"/>
        <v>0</v>
      </c>
      <c r="HW19" s="77">
        <f t="shared" si="12"/>
        <v>0</v>
      </c>
      <c r="HX19" s="76">
        <f t="shared" si="12"/>
        <v>0</v>
      </c>
      <c r="HY19" s="76">
        <f t="shared" si="12"/>
        <v>0</v>
      </c>
      <c r="HZ19" s="76">
        <f t="shared" si="12"/>
        <v>0</v>
      </c>
      <c r="IA19" s="76">
        <f t="shared" si="12"/>
        <v>0</v>
      </c>
      <c r="IB19" s="76">
        <f t="shared" si="12"/>
        <v>0</v>
      </c>
      <c r="IC19" s="71">
        <f t="shared" si="12"/>
        <v>0</v>
      </c>
      <c r="ID19" s="71">
        <f t="shared" si="12"/>
        <v>0</v>
      </c>
      <c r="IE19" s="71">
        <f t="shared" si="12"/>
        <v>0</v>
      </c>
      <c r="IF19" s="71">
        <f t="shared" si="12"/>
        <v>0</v>
      </c>
      <c r="IG19" s="71">
        <f t="shared" si="12"/>
        <v>0</v>
      </c>
      <c r="IH19" s="71">
        <f t="shared" si="12"/>
        <v>0</v>
      </c>
      <c r="II19" s="71">
        <f t="shared" si="12"/>
        <v>0</v>
      </c>
      <c r="IJ19" s="71">
        <f t="shared" si="12"/>
        <v>0</v>
      </c>
      <c r="IK19" s="71">
        <f t="shared" si="12"/>
        <v>0</v>
      </c>
      <c r="IL19" s="71">
        <f t="shared" si="12"/>
        <v>0</v>
      </c>
      <c r="IM19" s="72">
        <f t="shared" si="12"/>
        <v>0</v>
      </c>
      <c r="IN19" s="71">
        <f t="shared" si="12"/>
        <v>0</v>
      </c>
      <c r="IO19" s="71">
        <f t="shared" si="12"/>
        <v>0</v>
      </c>
      <c r="IP19" s="71">
        <f t="shared" si="12"/>
        <v>0</v>
      </c>
      <c r="IQ19" s="71">
        <f t="shared" si="12"/>
        <v>0</v>
      </c>
      <c r="IR19" s="71">
        <f t="shared" si="12"/>
        <v>0</v>
      </c>
      <c r="IS19" s="71">
        <f t="shared" si="12"/>
        <v>0</v>
      </c>
      <c r="IT19" s="71">
        <f t="shared" si="12"/>
        <v>0</v>
      </c>
      <c r="IU19" s="71">
        <f t="shared" si="12"/>
        <v>0</v>
      </c>
      <c r="IV19" s="71">
        <f t="shared" si="12"/>
        <v>0</v>
      </c>
      <c r="IW19" s="71">
        <f t="shared" si="12"/>
        <v>0</v>
      </c>
      <c r="IX19" s="71">
        <f t="shared" si="12"/>
        <v>0</v>
      </c>
      <c r="IY19" s="71">
        <f t="shared" si="12"/>
        <v>0</v>
      </c>
      <c r="IZ19" s="71">
        <f t="shared" ref="IZ19:JR19" si="13">COUNTIF(IZ20:IZ1048576,"O")+ COUNTIF(IZ20:IZ1048576,"R")+COUNTIF(IZ20:IZ1048576, "E")+COUNTIF(IZ20:IZ1048576, "G-O")+COUNTIF(IZ20:IZ1048576, "G-R")+COUNTIF(IZ20:IZ1048576, "S")</f>
        <v>0</v>
      </c>
      <c r="JA19" s="71">
        <f t="shared" si="13"/>
        <v>0</v>
      </c>
      <c r="JB19" s="71">
        <f t="shared" si="13"/>
        <v>0</v>
      </c>
      <c r="JC19" s="71">
        <f t="shared" si="13"/>
        <v>0</v>
      </c>
      <c r="JD19" s="71">
        <f t="shared" si="13"/>
        <v>0</v>
      </c>
      <c r="JE19" s="71">
        <f t="shared" si="13"/>
        <v>0</v>
      </c>
      <c r="JF19" s="71">
        <f t="shared" si="13"/>
        <v>0</v>
      </c>
      <c r="JG19" s="71">
        <f t="shared" si="13"/>
        <v>0</v>
      </c>
      <c r="JH19" s="71">
        <f t="shared" si="13"/>
        <v>0</v>
      </c>
      <c r="JI19" s="71">
        <f t="shared" si="13"/>
        <v>0</v>
      </c>
      <c r="JJ19" s="71">
        <f t="shared" si="13"/>
        <v>0</v>
      </c>
      <c r="JK19" s="71">
        <f t="shared" si="13"/>
        <v>0</v>
      </c>
      <c r="JL19" s="71">
        <f t="shared" si="13"/>
        <v>0</v>
      </c>
      <c r="JM19" s="71">
        <f t="shared" si="13"/>
        <v>0</v>
      </c>
      <c r="JN19" s="71">
        <f t="shared" si="13"/>
        <v>0</v>
      </c>
      <c r="JO19" s="71">
        <f t="shared" si="13"/>
        <v>0</v>
      </c>
      <c r="JP19" s="71">
        <f t="shared" si="13"/>
        <v>0</v>
      </c>
      <c r="JQ19" s="71">
        <f t="shared" si="13"/>
        <v>0</v>
      </c>
      <c r="JR19" s="71">
        <f t="shared" si="13"/>
        <v>0</v>
      </c>
    </row>
    <row r="20" spans="1:278" x14ac:dyDescent="0.3">
      <c r="A20" s="82">
        <v>1</v>
      </c>
      <c r="B20" s="165"/>
      <c r="C20" s="83" t="str">
        <f>'MATERIAS APERTURADAS'!B4</f>
        <v>LOGISTICA</v>
      </c>
      <c r="D20" s="157">
        <v>1</v>
      </c>
      <c r="E20" s="214">
        <v>2403001</v>
      </c>
      <c r="F20" s="264" t="s">
        <v>233</v>
      </c>
      <c r="G20" s="116" t="s">
        <v>237</v>
      </c>
      <c r="H20" s="86"/>
      <c r="I20" s="88"/>
      <c r="J20" s="86"/>
      <c r="K20" s="86"/>
      <c r="L20" s="86"/>
      <c r="M20" s="86"/>
      <c r="N20" s="86"/>
      <c r="O20" s="86"/>
      <c r="P20" s="86"/>
      <c r="Q20" s="86"/>
      <c r="R20" s="86"/>
      <c r="S20" s="86"/>
      <c r="T20" s="86"/>
      <c r="U20" s="86"/>
      <c r="V20" s="86"/>
      <c r="W20" s="87"/>
      <c r="X20" s="87">
        <f t="shared" ref="X20:X49" si="14">SUM(Y20:AA20)</f>
        <v>6</v>
      </c>
      <c r="Y20" s="87">
        <f t="shared" ref="Y20:Y49" si="15">COUNTIF(AC20:JN20, "O")+COUNTIF(AC20:JN20, "G-O")</f>
        <v>6</v>
      </c>
      <c r="Z20" s="87">
        <f t="shared" ref="Z20:Z49" si="16">COUNTIF(AC20:JN20, "R")+COUNTIF(AC20:JN20, "G-R")</f>
        <v>0</v>
      </c>
      <c r="AA20" s="87">
        <f t="shared" ref="AA20:AA49" si="17">COUNTIF(AC20:JO20, "E")+COUNTIF(AC20:JO20, "G-E")</f>
        <v>0</v>
      </c>
      <c r="AB20" s="196" t="str">
        <f t="shared" ref="AB20:AB49" si="18">IF(X20&gt;0,"INSCRITO", "NO INSCRITO")</f>
        <v>INSCRITO</v>
      </c>
      <c r="AC20" s="17" t="s">
        <v>81</v>
      </c>
      <c r="AD20" s="17" t="s">
        <v>81</v>
      </c>
      <c r="AE20" s="17" t="s">
        <v>81</v>
      </c>
      <c r="AF20" s="17" t="s">
        <v>81</v>
      </c>
      <c r="AG20" s="17" t="s">
        <v>81</v>
      </c>
      <c r="AH20" s="17" t="s">
        <v>81</v>
      </c>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273"/>
      <c r="BP20" s="17"/>
      <c r="BQ20" s="17"/>
      <c r="BR20" s="17"/>
      <c r="BS20" s="17"/>
      <c r="BT20" s="17"/>
      <c r="BU20" s="17"/>
      <c r="BV20" s="17"/>
      <c r="BW20" s="17"/>
      <c r="BX20" s="17"/>
      <c r="BY20" s="17"/>
      <c r="BZ20" s="17"/>
      <c r="CA20" s="17"/>
      <c r="CB20" s="87"/>
      <c r="CC20" s="87"/>
      <c r="CD20" s="87"/>
      <c r="CE20" s="87"/>
      <c r="CF20" s="87"/>
      <c r="CG20" s="87"/>
      <c r="CH20" s="87"/>
      <c r="CI20" s="87"/>
      <c r="CJ20" s="87"/>
      <c r="CK20" s="218"/>
      <c r="CL20" s="87"/>
      <c r="CM20" s="87"/>
      <c r="CN20" s="87"/>
      <c r="CO20" s="87"/>
      <c r="CP20" s="87"/>
      <c r="CQ20" s="87"/>
      <c r="CR20" s="285"/>
      <c r="CS20" s="261"/>
      <c r="CT20" s="261"/>
      <c r="CU20" s="261"/>
      <c r="CV20" s="261"/>
      <c r="CW20" s="261"/>
      <c r="CX20" s="261"/>
      <c r="CY20" s="261"/>
      <c r="CZ20" s="261"/>
      <c r="DA20" s="261"/>
      <c r="DB20" s="261"/>
      <c r="DC20" s="261"/>
      <c r="DD20" s="261"/>
      <c r="DE20" s="261"/>
      <c r="DF20" s="261"/>
      <c r="DG20" s="261"/>
      <c r="DH20" s="261"/>
      <c r="DI20" s="261"/>
      <c r="DJ20" s="261"/>
      <c r="DK20" s="283"/>
      <c r="DL20" s="283"/>
      <c r="DM20" s="283"/>
      <c r="DN20" s="283"/>
      <c r="DO20" s="283"/>
      <c r="DP20" s="283"/>
      <c r="DQ20" s="283"/>
      <c r="DR20" s="283"/>
      <c r="DS20" s="283"/>
      <c r="DT20" s="283"/>
      <c r="DU20" s="283"/>
      <c r="DV20" s="283"/>
      <c r="DW20" s="283"/>
      <c r="DX20" s="283"/>
      <c r="DY20" s="283"/>
      <c r="DZ20" s="283"/>
      <c r="EA20" s="283"/>
      <c r="EB20" s="283"/>
      <c r="EC20" s="283"/>
      <c r="ED20" s="283"/>
      <c r="EE20" s="283"/>
      <c r="EF20" s="283"/>
      <c r="EG20" s="283"/>
      <c r="EH20" s="283"/>
      <c r="EI20" s="283"/>
      <c r="EJ20" s="283"/>
      <c r="EK20" s="283"/>
      <c r="EL20" s="283"/>
      <c r="EM20" s="283"/>
      <c r="EN20" s="283"/>
      <c r="EO20" s="283"/>
      <c r="EP20" s="283"/>
      <c r="EQ20" s="283"/>
      <c r="ER20" s="283"/>
      <c r="ES20" s="283"/>
      <c r="ET20" s="283"/>
      <c r="EU20" s="283"/>
      <c r="EV20" s="283"/>
      <c r="EW20" s="283"/>
      <c r="EX20" s="283"/>
      <c r="EY20" s="283"/>
      <c r="EZ20" s="283"/>
      <c r="FA20" s="283"/>
      <c r="FB20" s="283"/>
      <c r="FC20" s="283"/>
      <c r="FD20" s="283"/>
      <c r="FE20" s="283"/>
      <c r="FF20" s="283"/>
      <c r="FG20" s="283"/>
      <c r="FH20" s="283"/>
      <c r="FI20" s="283"/>
      <c r="FJ20" s="283"/>
      <c r="FK20" s="283"/>
      <c r="FL20" s="283"/>
      <c r="FM20" s="283"/>
      <c r="FN20" s="283"/>
      <c r="FO20" s="283"/>
      <c r="FP20" s="283"/>
      <c r="FQ20" s="283"/>
      <c r="FR20" s="283"/>
      <c r="FS20" s="283"/>
      <c r="FT20" s="283"/>
      <c r="FU20" s="283"/>
      <c r="FV20" s="283"/>
      <c r="FW20" s="283"/>
      <c r="FX20" s="283"/>
      <c r="FY20" s="283"/>
      <c r="FZ20" s="283"/>
      <c r="GA20" s="283"/>
      <c r="GB20" s="283"/>
      <c r="GC20" s="283"/>
      <c r="GD20" s="283"/>
      <c r="GE20" s="283"/>
      <c r="GF20" s="283"/>
      <c r="GG20" s="283"/>
      <c r="GH20" s="283"/>
      <c r="GI20" s="283"/>
      <c r="GJ20" s="283"/>
      <c r="GK20" s="284"/>
      <c r="GL20" s="283"/>
      <c r="GM20" s="283"/>
      <c r="GN20" s="283"/>
      <c r="GO20" s="283"/>
      <c r="GP20" s="283"/>
      <c r="GQ20" s="283"/>
      <c r="GR20" s="283"/>
      <c r="GS20" s="283"/>
      <c r="GT20" s="283"/>
      <c r="GU20" s="283"/>
      <c r="GV20" s="283"/>
      <c r="GW20" s="283"/>
      <c r="GX20" s="283"/>
      <c r="GY20" s="283"/>
      <c r="GZ20" s="283"/>
      <c r="HA20" s="283"/>
      <c r="HB20" s="283"/>
      <c r="HC20" s="283"/>
      <c r="HD20" s="283"/>
      <c r="HE20" s="283"/>
      <c r="HF20" s="283"/>
      <c r="HG20" s="283"/>
      <c r="HH20" s="283"/>
      <c r="HI20" s="283"/>
      <c r="HJ20" s="283"/>
      <c r="HK20" s="283"/>
      <c r="HL20" s="283"/>
      <c r="HM20" s="283"/>
      <c r="HN20" s="283"/>
      <c r="HO20" s="283"/>
      <c r="HP20" s="283"/>
      <c r="HQ20" s="283"/>
      <c r="HR20" s="260"/>
      <c r="HS20" s="260"/>
      <c r="HT20" s="260"/>
      <c r="HU20" s="260"/>
      <c r="HV20" s="260"/>
      <c r="HW20" s="260"/>
      <c r="HX20" s="283"/>
      <c r="HY20" s="283"/>
      <c r="HZ20" s="283"/>
      <c r="IA20" s="283"/>
      <c r="IB20" s="283"/>
      <c r="IC20" s="283"/>
      <c r="ID20" s="283"/>
      <c r="IE20" s="283"/>
      <c r="IF20" s="283"/>
      <c r="IG20" s="283"/>
      <c r="IH20" s="283"/>
      <c r="II20" s="283"/>
      <c r="IJ20" s="283"/>
      <c r="IK20" s="283"/>
      <c r="IL20" s="283"/>
      <c r="IM20" s="283"/>
      <c r="IN20" s="283"/>
      <c r="IO20" s="283"/>
      <c r="IP20" s="283"/>
      <c r="IQ20" s="260"/>
      <c r="IR20" s="283"/>
      <c r="IS20" s="283"/>
      <c r="IT20" s="283"/>
      <c r="IU20" s="283"/>
    </row>
    <row r="21" spans="1:278" x14ac:dyDescent="0.3">
      <c r="A21" s="82">
        <v>2</v>
      </c>
      <c r="B21" s="165"/>
      <c r="C21" s="83" t="str">
        <f>'MATERIAS APERTURADAS'!B5</f>
        <v>LOGISTICA</v>
      </c>
      <c r="D21" s="157">
        <v>1</v>
      </c>
      <c r="E21" s="215">
        <v>2403002</v>
      </c>
      <c r="F21" s="265" t="s">
        <v>238</v>
      </c>
      <c r="G21" s="204" t="s">
        <v>237</v>
      </c>
      <c r="H21" s="86"/>
      <c r="I21" s="88"/>
      <c r="J21" s="86"/>
      <c r="K21" s="86"/>
      <c r="L21" s="86"/>
      <c r="M21" s="86"/>
      <c r="N21" s="86"/>
      <c r="O21" s="86"/>
      <c r="P21" s="86"/>
      <c r="Q21" s="86"/>
      <c r="R21" s="86"/>
      <c r="S21" s="86"/>
      <c r="T21" s="86"/>
      <c r="U21" s="86"/>
      <c r="V21" s="86"/>
      <c r="W21" s="87"/>
      <c r="X21" s="87">
        <f t="shared" si="14"/>
        <v>6</v>
      </c>
      <c r="Y21" s="87">
        <f t="shared" si="15"/>
        <v>6</v>
      </c>
      <c r="Z21" s="87">
        <f t="shared" si="16"/>
        <v>0</v>
      </c>
      <c r="AA21" s="87">
        <f t="shared" si="17"/>
        <v>0</v>
      </c>
      <c r="AB21" s="196" t="str">
        <f t="shared" si="18"/>
        <v>INSCRITO</v>
      </c>
      <c r="AC21" s="17" t="s">
        <v>81</v>
      </c>
      <c r="AD21" s="17" t="s">
        <v>81</v>
      </c>
      <c r="AE21" s="17" t="s">
        <v>81</v>
      </c>
      <c r="AF21" s="17" t="s">
        <v>81</v>
      </c>
      <c r="AG21" s="17" t="s">
        <v>81</v>
      </c>
      <c r="AH21" s="17" t="s">
        <v>81</v>
      </c>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273"/>
      <c r="BP21" s="17"/>
      <c r="BQ21" s="17"/>
      <c r="BR21" s="17"/>
      <c r="BS21" s="17"/>
      <c r="BT21" s="17"/>
      <c r="BU21" s="17"/>
      <c r="BV21" s="17"/>
      <c r="BW21" s="17"/>
      <c r="BX21" s="17"/>
      <c r="BY21" s="17"/>
      <c r="BZ21" s="17"/>
      <c r="CA21" s="17"/>
      <c r="CB21" s="87"/>
      <c r="CC21" s="87"/>
      <c r="CD21" s="87"/>
      <c r="CE21" s="87"/>
      <c r="CF21" s="87"/>
      <c r="CG21" s="87"/>
      <c r="CH21" s="87"/>
      <c r="CI21" s="87"/>
      <c r="CJ21" s="87"/>
      <c r="CK21" s="218"/>
      <c r="CL21" s="87"/>
      <c r="CM21" s="87"/>
      <c r="CN21" s="87"/>
      <c r="CO21" s="87"/>
      <c r="CP21" s="87"/>
      <c r="CQ21" s="87"/>
      <c r="CR21" s="203"/>
      <c r="CS21" s="203"/>
      <c r="CT21" s="203"/>
      <c r="CU21" s="203"/>
      <c r="CV21" s="203"/>
      <c r="CW21" s="203"/>
      <c r="CX21" s="203"/>
      <c r="CY21" s="203"/>
      <c r="CZ21" s="203"/>
      <c r="DA21" s="203"/>
      <c r="DB21" s="203"/>
      <c r="DC21" s="203"/>
      <c r="DD21" s="203"/>
      <c r="DE21" s="203"/>
      <c r="DF21" s="203"/>
      <c r="DG21" s="203"/>
      <c r="DH21" s="203"/>
      <c r="DI21" s="203"/>
      <c r="DJ21" s="203"/>
    </row>
    <row r="22" spans="1:278" x14ac:dyDescent="0.3">
      <c r="A22" s="82">
        <v>3</v>
      </c>
      <c r="B22" s="165"/>
      <c r="C22" s="83" t="str">
        <f>'MATERIAS APERTURADAS'!B6</f>
        <v>LOGISTICA</v>
      </c>
      <c r="D22" s="157">
        <v>1</v>
      </c>
      <c r="E22" s="216">
        <v>2403003</v>
      </c>
      <c r="F22" s="265" t="s">
        <v>239</v>
      </c>
      <c r="G22" s="204" t="s">
        <v>83</v>
      </c>
      <c r="H22" s="86"/>
      <c r="I22" s="88"/>
      <c r="J22" s="86"/>
      <c r="K22" s="86"/>
      <c r="L22" s="86"/>
      <c r="M22" s="86"/>
      <c r="N22" s="86"/>
      <c r="O22" s="86"/>
      <c r="P22" s="86"/>
      <c r="Q22" s="86"/>
      <c r="R22" s="86"/>
      <c r="S22" s="86"/>
      <c r="T22" s="86"/>
      <c r="U22" s="86"/>
      <c r="V22" s="86"/>
      <c r="W22" s="87"/>
      <c r="X22" s="87">
        <f t="shared" si="14"/>
        <v>6</v>
      </c>
      <c r="Y22" s="87">
        <f t="shared" si="15"/>
        <v>6</v>
      </c>
      <c r="Z22" s="87">
        <f t="shared" si="16"/>
        <v>0</v>
      </c>
      <c r="AA22" s="87">
        <f t="shared" si="17"/>
        <v>0</v>
      </c>
      <c r="AB22" s="196" t="str">
        <f t="shared" si="18"/>
        <v>INSCRITO</v>
      </c>
      <c r="AC22" s="17"/>
      <c r="AD22" s="17"/>
      <c r="AE22" s="17"/>
      <c r="AF22" s="17"/>
      <c r="AG22" s="17"/>
      <c r="AH22" s="17"/>
      <c r="AI22" s="17" t="s">
        <v>81</v>
      </c>
      <c r="AJ22" s="17" t="s">
        <v>81</v>
      </c>
      <c r="AK22" s="17" t="s">
        <v>81</v>
      </c>
      <c r="AL22" s="17" t="s">
        <v>81</v>
      </c>
      <c r="AM22" s="17" t="s">
        <v>81</v>
      </c>
      <c r="AN22" s="17" t="s">
        <v>81</v>
      </c>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273"/>
      <c r="BP22" s="17"/>
      <c r="BQ22" s="17"/>
      <c r="BR22" s="17"/>
      <c r="BS22" s="17"/>
      <c r="BT22" s="17"/>
      <c r="BU22" s="17"/>
      <c r="BV22" s="17"/>
      <c r="BW22" s="17"/>
      <c r="BX22" s="17"/>
      <c r="BY22" s="17"/>
      <c r="BZ22" s="17"/>
      <c r="CA22" s="17"/>
      <c r="CB22" s="87"/>
      <c r="CC22" s="87"/>
      <c r="CD22" s="87"/>
      <c r="CE22" s="87"/>
      <c r="CF22" s="87"/>
      <c r="CG22" s="87"/>
      <c r="CH22" s="87"/>
      <c r="CI22" s="87"/>
      <c r="CJ22" s="87"/>
      <c r="CK22" s="218"/>
      <c r="CL22" s="87"/>
      <c r="CM22" s="87"/>
      <c r="CN22" s="87"/>
      <c r="CO22" s="87"/>
      <c r="CP22" s="87"/>
      <c r="CQ22" s="87"/>
      <c r="CR22" s="203"/>
      <c r="CS22" s="203"/>
      <c r="CT22" s="203"/>
      <c r="CU22" s="203"/>
      <c r="CV22" s="203"/>
      <c r="CW22" s="203"/>
      <c r="CX22" s="203"/>
      <c r="CY22" s="203"/>
      <c r="CZ22" s="203"/>
      <c r="DA22" s="203"/>
      <c r="DB22" s="203"/>
      <c r="DC22" s="203"/>
      <c r="DD22" s="203"/>
      <c r="DE22" s="203"/>
      <c r="DF22" s="203"/>
      <c r="DG22" s="203"/>
      <c r="DH22" s="203"/>
      <c r="DI22" s="203"/>
      <c r="DJ22" s="203"/>
    </row>
    <row r="23" spans="1:278" x14ac:dyDescent="0.3">
      <c r="A23" s="82">
        <v>4</v>
      </c>
      <c r="B23" s="165"/>
      <c r="C23" s="83" t="str">
        <f>'MATERIAS APERTURADAS'!B7</f>
        <v>LOGISTICA</v>
      </c>
      <c r="D23" s="157">
        <v>1</v>
      </c>
      <c r="E23" s="214">
        <v>2403004</v>
      </c>
      <c r="F23" s="265" t="s">
        <v>540</v>
      </c>
      <c r="G23" s="116" t="s">
        <v>237</v>
      </c>
      <c r="H23" s="86"/>
      <c r="I23" s="88"/>
      <c r="J23" s="86"/>
      <c r="K23" s="86"/>
      <c r="L23" s="86"/>
      <c r="M23" s="86"/>
      <c r="N23" s="86"/>
      <c r="O23" s="86"/>
      <c r="P23" s="86"/>
      <c r="Q23" s="86"/>
      <c r="R23" s="86"/>
      <c r="S23" s="86"/>
      <c r="T23" s="86"/>
      <c r="U23" s="86"/>
      <c r="V23" s="86"/>
      <c r="W23" s="87"/>
      <c r="X23" s="87">
        <f t="shared" si="14"/>
        <v>6</v>
      </c>
      <c r="Y23" s="87">
        <f t="shared" si="15"/>
        <v>6</v>
      </c>
      <c r="Z23" s="87">
        <f t="shared" si="16"/>
        <v>0</v>
      </c>
      <c r="AA23" s="87">
        <f t="shared" si="17"/>
        <v>0</v>
      </c>
      <c r="AB23" s="196" t="str">
        <f t="shared" si="18"/>
        <v>INSCRITO</v>
      </c>
      <c r="AC23" s="17" t="s">
        <v>81</v>
      </c>
      <c r="AD23" s="17" t="s">
        <v>81</v>
      </c>
      <c r="AE23" s="17" t="s">
        <v>81</v>
      </c>
      <c r="AF23" s="17" t="s">
        <v>81</v>
      </c>
      <c r="AG23" s="17" t="s">
        <v>81</v>
      </c>
      <c r="AH23" s="17" t="s">
        <v>81</v>
      </c>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273"/>
      <c r="BP23" s="17"/>
      <c r="BQ23" s="17"/>
      <c r="BR23" s="17"/>
      <c r="BS23" s="17"/>
      <c r="BT23" s="17"/>
      <c r="BU23" s="17"/>
      <c r="BV23" s="17"/>
      <c r="BW23" s="17"/>
      <c r="BX23" s="17"/>
      <c r="BY23" s="17"/>
      <c r="BZ23" s="17"/>
      <c r="CA23" s="17"/>
      <c r="CB23" s="87"/>
      <c r="CC23" s="87"/>
      <c r="CD23" s="87"/>
      <c r="CE23" s="87"/>
      <c r="CF23" s="87"/>
      <c r="CG23" s="87"/>
      <c r="CH23" s="87"/>
      <c r="CI23" s="87"/>
      <c r="CJ23" s="87"/>
      <c r="CK23" s="218"/>
      <c r="CL23" s="87"/>
      <c r="CM23" s="87"/>
      <c r="CN23" s="87"/>
      <c r="CO23" s="87"/>
      <c r="CP23" s="87"/>
      <c r="CQ23" s="87"/>
      <c r="CR23" s="203"/>
      <c r="CS23" s="203"/>
      <c r="CT23" s="203"/>
      <c r="CU23" s="203"/>
      <c r="CV23" s="203"/>
      <c r="CW23" s="203"/>
      <c r="CX23" s="203"/>
      <c r="CY23" s="203"/>
      <c r="CZ23" s="203"/>
      <c r="DA23" s="203"/>
      <c r="DB23" s="203"/>
      <c r="DC23" s="203"/>
      <c r="DD23" s="203"/>
      <c r="DE23" s="203"/>
      <c r="DF23" s="203"/>
      <c r="DG23" s="203"/>
      <c r="DH23" s="203"/>
      <c r="DI23" s="203"/>
      <c r="DJ23" s="203"/>
    </row>
    <row r="24" spans="1:278" x14ac:dyDescent="0.3">
      <c r="A24" s="82">
        <v>5</v>
      </c>
      <c r="B24" s="165"/>
      <c r="C24" s="83" t="str">
        <f>'MATERIAS APERTURADAS'!B8</f>
        <v>LOGISTICA</v>
      </c>
      <c r="D24" s="157">
        <v>1</v>
      </c>
      <c r="E24" s="216">
        <v>2403005</v>
      </c>
      <c r="F24" s="265" t="s">
        <v>240</v>
      </c>
      <c r="G24" s="204" t="s">
        <v>83</v>
      </c>
      <c r="H24" s="86"/>
      <c r="I24" s="88"/>
      <c r="J24" s="86"/>
      <c r="K24" s="86"/>
      <c r="L24" s="86"/>
      <c r="M24" s="86"/>
      <c r="N24" s="86"/>
      <c r="O24" s="86"/>
      <c r="P24" s="86"/>
      <c r="Q24" s="86"/>
      <c r="R24" s="86"/>
      <c r="S24" s="86"/>
      <c r="T24" s="86"/>
      <c r="U24" s="86"/>
      <c r="V24" s="86"/>
      <c r="W24" s="87"/>
      <c r="X24" s="87">
        <f t="shared" si="14"/>
        <v>6</v>
      </c>
      <c r="Y24" s="87">
        <f t="shared" si="15"/>
        <v>6</v>
      </c>
      <c r="Z24" s="87">
        <f t="shared" si="16"/>
        <v>0</v>
      </c>
      <c r="AA24" s="87">
        <f t="shared" si="17"/>
        <v>0</v>
      </c>
      <c r="AB24" s="196" t="str">
        <f t="shared" si="18"/>
        <v>INSCRITO</v>
      </c>
      <c r="AC24" s="17"/>
      <c r="AD24" s="17"/>
      <c r="AE24" s="17"/>
      <c r="AF24" s="17"/>
      <c r="AG24" s="17"/>
      <c r="AH24" s="17"/>
      <c r="AI24" s="17" t="s">
        <v>81</v>
      </c>
      <c r="AJ24" s="17" t="s">
        <v>81</v>
      </c>
      <c r="AK24" s="17" t="s">
        <v>81</v>
      </c>
      <c r="AL24" s="17" t="s">
        <v>81</v>
      </c>
      <c r="AM24" s="17" t="s">
        <v>81</v>
      </c>
      <c r="AN24" s="17" t="s">
        <v>81</v>
      </c>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273"/>
      <c r="BP24" s="17"/>
      <c r="BQ24" s="17"/>
      <c r="BR24" s="17"/>
      <c r="BS24" s="17"/>
      <c r="BT24" s="17"/>
      <c r="BU24" s="17"/>
      <c r="BV24" s="17"/>
      <c r="BW24" s="17"/>
      <c r="BX24" s="17"/>
      <c r="BY24" s="17"/>
      <c r="BZ24" s="17"/>
      <c r="CA24" s="17"/>
      <c r="CB24" s="87"/>
      <c r="CC24" s="87"/>
      <c r="CD24" s="87"/>
      <c r="CE24" s="87"/>
      <c r="CF24" s="87"/>
      <c r="CG24" s="87"/>
      <c r="CH24" s="87"/>
      <c r="CI24" s="87"/>
      <c r="CJ24" s="87"/>
      <c r="CK24" s="218"/>
      <c r="CL24" s="87"/>
      <c r="CM24" s="87"/>
      <c r="CN24" s="87"/>
      <c r="CO24" s="87"/>
      <c r="CP24" s="87"/>
      <c r="CQ24" s="87"/>
      <c r="CR24" s="203"/>
      <c r="CS24" s="203"/>
      <c r="CT24" s="203"/>
      <c r="CU24" s="203"/>
      <c r="CV24" s="203"/>
      <c r="CW24" s="203"/>
      <c r="CX24" s="203"/>
      <c r="CY24" s="203"/>
      <c r="CZ24" s="203"/>
      <c r="DA24" s="203"/>
      <c r="DB24" s="203"/>
      <c r="DC24" s="203"/>
      <c r="DD24" s="203"/>
      <c r="DE24" s="203"/>
      <c r="DF24" s="203"/>
      <c r="DG24" s="203"/>
      <c r="DH24" s="203"/>
      <c r="DI24" s="203"/>
      <c r="DJ24" s="203"/>
    </row>
    <row r="25" spans="1:278" x14ac:dyDescent="0.3">
      <c r="A25" s="82">
        <v>6</v>
      </c>
      <c r="B25" s="165"/>
      <c r="C25" s="83" t="str">
        <f>'MATERIAS APERTURADAS'!B9</f>
        <v>LOGISTICA</v>
      </c>
      <c r="D25" s="157">
        <v>1</v>
      </c>
      <c r="E25" s="214">
        <v>2403006</v>
      </c>
      <c r="F25" s="265" t="s">
        <v>241</v>
      </c>
      <c r="G25" s="204" t="s">
        <v>237</v>
      </c>
      <c r="H25" s="86"/>
      <c r="I25" s="88"/>
      <c r="J25" s="86"/>
      <c r="K25" s="86"/>
      <c r="L25" s="86"/>
      <c r="M25" s="86"/>
      <c r="N25" s="86"/>
      <c r="O25" s="86"/>
      <c r="P25" s="86"/>
      <c r="Q25" s="86"/>
      <c r="R25" s="86"/>
      <c r="S25" s="86"/>
      <c r="T25" s="86"/>
      <c r="U25" s="86"/>
      <c r="V25" s="86"/>
      <c r="W25" s="87"/>
      <c r="X25" s="87">
        <f t="shared" si="14"/>
        <v>6</v>
      </c>
      <c r="Y25" s="87">
        <f t="shared" si="15"/>
        <v>6</v>
      </c>
      <c r="Z25" s="87">
        <f t="shared" si="16"/>
        <v>0</v>
      </c>
      <c r="AA25" s="87">
        <f t="shared" si="17"/>
        <v>0</v>
      </c>
      <c r="AB25" s="196" t="str">
        <f t="shared" si="18"/>
        <v>INSCRITO</v>
      </c>
      <c r="AC25" s="17" t="s">
        <v>81</v>
      </c>
      <c r="AD25" s="17" t="s">
        <v>81</v>
      </c>
      <c r="AE25" s="17" t="s">
        <v>81</v>
      </c>
      <c r="AF25" s="17" t="s">
        <v>81</v>
      </c>
      <c r="AG25" s="17" t="s">
        <v>81</v>
      </c>
      <c r="AH25" s="17" t="s">
        <v>81</v>
      </c>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273"/>
      <c r="BP25" s="17"/>
      <c r="BQ25" s="17"/>
      <c r="BR25" s="17"/>
      <c r="BS25" s="17"/>
      <c r="BT25" s="17"/>
      <c r="BU25" s="17"/>
      <c r="BV25" s="17"/>
      <c r="BW25" s="17"/>
      <c r="BX25" s="17"/>
      <c r="BY25" s="17"/>
      <c r="BZ25" s="17"/>
      <c r="CA25" s="17"/>
      <c r="CB25" s="87"/>
      <c r="CC25" s="87"/>
      <c r="CD25" s="87"/>
      <c r="CE25" s="87"/>
      <c r="CF25" s="87"/>
      <c r="CG25" s="87"/>
      <c r="CH25" s="87"/>
      <c r="CI25" s="87"/>
      <c r="CJ25" s="87"/>
      <c r="CK25" s="218"/>
      <c r="CL25" s="87"/>
      <c r="CM25" s="87"/>
      <c r="CN25" s="87"/>
      <c r="CO25" s="87"/>
      <c r="CP25" s="87"/>
      <c r="CQ25" s="87"/>
      <c r="CR25" s="203"/>
      <c r="CS25" s="203"/>
      <c r="CT25" s="203"/>
      <c r="CU25" s="203"/>
      <c r="CV25" s="203"/>
      <c r="CW25" s="203"/>
      <c r="CX25" s="203"/>
      <c r="CY25" s="203"/>
      <c r="CZ25" s="203"/>
      <c r="DA25" s="203"/>
      <c r="DB25" s="203"/>
      <c r="DC25" s="203"/>
      <c r="DD25" s="203"/>
      <c r="DE25" s="203"/>
      <c r="DF25" s="203"/>
      <c r="DG25" s="203"/>
      <c r="DH25" s="203"/>
      <c r="DI25" s="203"/>
      <c r="DJ25" s="203"/>
    </row>
    <row r="26" spans="1:278" x14ac:dyDescent="0.3">
      <c r="A26" s="82">
        <v>7</v>
      </c>
      <c r="B26" s="165"/>
      <c r="C26" s="83" t="str">
        <f>'MATERIAS APERTURADAS'!B10</f>
        <v>LOGISTICA</v>
      </c>
      <c r="D26" s="157">
        <v>1</v>
      </c>
      <c r="E26" s="214">
        <v>2403007</v>
      </c>
      <c r="F26" s="265" t="s">
        <v>242</v>
      </c>
      <c r="G26" s="116" t="s">
        <v>237</v>
      </c>
      <c r="H26" s="86"/>
      <c r="I26" s="88"/>
      <c r="J26" s="86"/>
      <c r="K26" s="86"/>
      <c r="L26" s="86"/>
      <c r="M26" s="86"/>
      <c r="N26" s="86"/>
      <c r="O26" s="86"/>
      <c r="P26" s="86"/>
      <c r="Q26" s="86"/>
      <c r="R26" s="86"/>
      <c r="S26" s="86"/>
      <c r="T26" s="86"/>
      <c r="U26" s="86"/>
      <c r="V26" s="86"/>
      <c r="W26" s="87"/>
      <c r="X26" s="87">
        <f t="shared" si="14"/>
        <v>6</v>
      </c>
      <c r="Y26" s="87">
        <f t="shared" si="15"/>
        <v>6</v>
      </c>
      <c r="Z26" s="87">
        <f t="shared" si="16"/>
        <v>0</v>
      </c>
      <c r="AA26" s="87">
        <f t="shared" si="17"/>
        <v>0</v>
      </c>
      <c r="AB26" s="196" t="str">
        <f t="shared" si="18"/>
        <v>INSCRITO</v>
      </c>
      <c r="AC26" s="17" t="s">
        <v>81</v>
      </c>
      <c r="AD26" s="17" t="s">
        <v>81</v>
      </c>
      <c r="AE26" s="17" t="s">
        <v>81</v>
      </c>
      <c r="AF26" s="17" t="s">
        <v>81</v>
      </c>
      <c r="AG26" s="17" t="s">
        <v>81</v>
      </c>
      <c r="AH26" s="17" t="s">
        <v>81</v>
      </c>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273"/>
      <c r="BP26" s="17"/>
      <c r="BQ26" s="17"/>
      <c r="BR26" s="17"/>
      <c r="BS26" s="17"/>
      <c r="BT26" s="17"/>
      <c r="BU26" s="17"/>
      <c r="BV26" s="17"/>
      <c r="BW26" s="17"/>
      <c r="BX26" s="17"/>
      <c r="BY26" s="17"/>
      <c r="BZ26" s="17"/>
      <c r="CA26" s="17"/>
      <c r="CB26" s="87"/>
      <c r="CC26" s="87"/>
      <c r="CD26" s="87"/>
      <c r="CE26" s="87"/>
      <c r="CF26" s="87"/>
      <c r="CG26" s="87"/>
      <c r="CH26" s="87"/>
      <c r="CI26" s="87"/>
      <c r="CJ26" s="87"/>
      <c r="CK26" s="218"/>
      <c r="CL26" s="87"/>
      <c r="CM26" s="87"/>
      <c r="CN26" s="87"/>
      <c r="CO26" s="87"/>
      <c r="CP26" s="87"/>
      <c r="CQ26" s="87"/>
      <c r="CR26" s="203"/>
      <c r="CS26" s="203"/>
      <c r="CT26" s="203"/>
      <c r="CU26" s="203"/>
      <c r="CV26" s="203"/>
      <c r="CW26" s="203"/>
      <c r="CX26" s="203"/>
      <c r="CY26" s="203"/>
      <c r="CZ26" s="203"/>
      <c r="DA26" s="203"/>
      <c r="DB26" s="203"/>
      <c r="DC26" s="203"/>
      <c r="DD26" s="203"/>
      <c r="DE26" s="203"/>
      <c r="DF26" s="203"/>
      <c r="DG26" s="203"/>
      <c r="DH26" s="203"/>
      <c r="DI26" s="203"/>
      <c r="DJ26" s="203"/>
    </row>
    <row r="27" spans="1:278" x14ac:dyDescent="0.3">
      <c r="A27" s="82">
        <v>8</v>
      </c>
      <c r="B27" s="165"/>
      <c r="C27" s="83" t="str">
        <f>'MATERIAS APERTURADAS'!B11</f>
        <v>LOGISTICA</v>
      </c>
      <c r="D27" s="157">
        <v>1</v>
      </c>
      <c r="E27" s="214">
        <v>2403008</v>
      </c>
      <c r="F27" s="265" t="s">
        <v>245</v>
      </c>
      <c r="G27" s="204" t="s">
        <v>237</v>
      </c>
      <c r="H27" s="86"/>
      <c r="I27" s="88"/>
      <c r="J27" s="86"/>
      <c r="K27" s="86"/>
      <c r="L27" s="86"/>
      <c r="M27" s="86"/>
      <c r="N27" s="86"/>
      <c r="O27" s="86"/>
      <c r="P27" s="86"/>
      <c r="Q27" s="86"/>
      <c r="R27" s="86"/>
      <c r="S27" s="86"/>
      <c r="T27" s="86"/>
      <c r="U27" s="86"/>
      <c r="V27" s="86"/>
      <c r="W27" s="87"/>
      <c r="X27" s="87">
        <f t="shared" si="14"/>
        <v>6</v>
      </c>
      <c r="Y27" s="87">
        <f t="shared" si="15"/>
        <v>6</v>
      </c>
      <c r="Z27" s="87">
        <f t="shared" si="16"/>
        <v>0</v>
      </c>
      <c r="AA27" s="87">
        <f t="shared" si="17"/>
        <v>0</v>
      </c>
      <c r="AB27" s="196" t="str">
        <f t="shared" si="18"/>
        <v>INSCRITO</v>
      </c>
      <c r="AC27" s="17" t="s">
        <v>81</v>
      </c>
      <c r="AD27" s="17" t="s">
        <v>81</v>
      </c>
      <c r="AE27" s="17" t="s">
        <v>81</v>
      </c>
      <c r="AF27" s="17" t="s">
        <v>81</v>
      </c>
      <c r="AG27" s="17" t="s">
        <v>81</v>
      </c>
      <c r="AH27" s="17" t="s">
        <v>81</v>
      </c>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273"/>
      <c r="BP27" s="17"/>
      <c r="BQ27" s="17"/>
      <c r="BR27" s="17"/>
      <c r="BS27" s="17"/>
      <c r="BT27" s="17"/>
      <c r="BU27" s="17"/>
      <c r="BV27" s="17"/>
      <c r="BW27" s="17"/>
      <c r="BX27" s="17"/>
      <c r="BY27" s="17"/>
      <c r="BZ27" s="17"/>
      <c r="CA27" s="17"/>
      <c r="CB27" s="87"/>
      <c r="CC27" s="87"/>
      <c r="CD27" s="87"/>
      <c r="CE27" s="87"/>
      <c r="CF27" s="87"/>
      <c r="CG27" s="87"/>
      <c r="CH27" s="87"/>
      <c r="CI27" s="87"/>
      <c r="CJ27" s="87"/>
      <c r="CK27" s="218"/>
      <c r="CL27" s="87"/>
      <c r="CM27" s="87"/>
      <c r="CN27" s="87"/>
      <c r="CO27" s="87"/>
      <c r="CP27" s="87"/>
      <c r="CQ27" s="87"/>
      <c r="CR27" s="203"/>
      <c r="CS27" s="203"/>
      <c r="CT27" s="203"/>
      <c r="CU27" s="203"/>
      <c r="CV27" s="203"/>
      <c r="CW27" s="203"/>
      <c r="CX27" s="203"/>
      <c r="CY27" s="203"/>
      <c r="CZ27" s="203"/>
      <c r="DA27" s="203"/>
      <c r="DB27" s="203"/>
      <c r="DC27" s="203"/>
      <c r="DD27" s="203"/>
      <c r="DE27" s="203"/>
      <c r="DF27" s="203"/>
      <c r="DG27" s="203"/>
      <c r="DH27" s="203"/>
      <c r="DI27" s="203"/>
      <c r="DJ27" s="203"/>
    </row>
    <row r="28" spans="1:278" x14ac:dyDescent="0.3">
      <c r="A28" s="82">
        <v>9</v>
      </c>
      <c r="B28" s="165"/>
      <c r="C28" s="83" t="str">
        <f>'MATERIAS APERTURADAS'!B12</f>
        <v>LOGISTICA</v>
      </c>
      <c r="D28" s="157">
        <v>1</v>
      </c>
      <c r="E28" s="214">
        <v>2403009</v>
      </c>
      <c r="F28" s="265" t="s">
        <v>243</v>
      </c>
      <c r="G28" s="204" t="s">
        <v>237</v>
      </c>
      <c r="H28" s="86"/>
      <c r="I28" s="88"/>
      <c r="J28" s="86"/>
      <c r="K28" s="86"/>
      <c r="L28" s="86"/>
      <c r="M28" s="86"/>
      <c r="N28" s="86"/>
      <c r="O28" s="86"/>
      <c r="P28" s="86"/>
      <c r="Q28" s="86"/>
      <c r="R28" s="86"/>
      <c r="S28" s="86"/>
      <c r="T28" s="86"/>
      <c r="U28" s="86"/>
      <c r="V28" s="86"/>
      <c r="W28" s="87"/>
      <c r="X28" s="87">
        <f t="shared" si="14"/>
        <v>6</v>
      </c>
      <c r="Y28" s="87">
        <f t="shared" si="15"/>
        <v>6</v>
      </c>
      <c r="Z28" s="87">
        <f t="shared" si="16"/>
        <v>0</v>
      </c>
      <c r="AA28" s="87">
        <f t="shared" si="17"/>
        <v>0</v>
      </c>
      <c r="AB28" s="196" t="str">
        <f t="shared" si="18"/>
        <v>INSCRITO</v>
      </c>
      <c r="AC28" s="17" t="s">
        <v>81</v>
      </c>
      <c r="AD28" s="17" t="s">
        <v>81</v>
      </c>
      <c r="AE28" s="17" t="s">
        <v>81</v>
      </c>
      <c r="AF28" s="17" t="s">
        <v>81</v>
      </c>
      <c r="AG28" s="17" t="s">
        <v>81</v>
      </c>
      <c r="AH28" s="17" t="s">
        <v>81</v>
      </c>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273"/>
      <c r="BP28" s="17"/>
      <c r="BQ28" s="17"/>
      <c r="BR28" s="17"/>
      <c r="BS28" s="17"/>
      <c r="BT28" s="17"/>
      <c r="BU28" s="17"/>
      <c r="BV28" s="17"/>
      <c r="BW28" s="17"/>
      <c r="BX28" s="17"/>
      <c r="BY28" s="17"/>
      <c r="BZ28" s="17"/>
      <c r="CA28" s="17"/>
      <c r="CB28" s="87"/>
      <c r="CC28" s="87"/>
      <c r="CD28" s="87"/>
      <c r="CE28" s="87"/>
      <c r="CF28" s="87"/>
      <c r="CG28" s="87"/>
      <c r="CH28" s="87"/>
      <c r="CI28" s="87"/>
      <c r="CJ28" s="87"/>
      <c r="CK28" s="218"/>
      <c r="CL28" s="87"/>
      <c r="CM28" s="87"/>
      <c r="CN28" s="87"/>
      <c r="CO28" s="87"/>
      <c r="CP28" s="87"/>
      <c r="CQ28" s="87"/>
      <c r="CR28" s="203"/>
      <c r="CS28" s="203"/>
      <c r="CT28" s="203"/>
      <c r="CU28" s="203"/>
      <c r="CV28" s="203"/>
      <c r="CW28" s="203"/>
      <c r="CX28" s="203"/>
      <c r="CY28" s="203"/>
      <c r="CZ28" s="203"/>
      <c r="DA28" s="203"/>
      <c r="DB28" s="203"/>
      <c r="DC28" s="203"/>
      <c r="DD28" s="203"/>
      <c r="DE28" s="203"/>
      <c r="DF28" s="203"/>
      <c r="DG28" s="203"/>
      <c r="DH28" s="203"/>
      <c r="DI28" s="203"/>
      <c r="DJ28" s="203"/>
    </row>
    <row r="29" spans="1:278" x14ac:dyDescent="0.3">
      <c r="A29" s="82">
        <v>10</v>
      </c>
      <c r="B29" s="165"/>
      <c r="C29" s="83" t="str">
        <f>'MATERIAS APERTURADAS'!B13</f>
        <v>LOGISTICA</v>
      </c>
      <c r="D29" s="157">
        <v>1</v>
      </c>
      <c r="E29" s="214">
        <v>2403010</v>
      </c>
      <c r="F29" s="265" t="s">
        <v>244</v>
      </c>
      <c r="G29" s="116" t="s">
        <v>237</v>
      </c>
      <c r="H29" s="86"/>
      <c r="I29" s="88"/>
      <c r="J29" s="86"/>
      <c r="K29" s="86"/>
      <c r="L29" s="86"/>
      <c r="M29" s="86"/>
      <c r="N29" s="86"/>
      <c r="O29" s="86"/>
      <c r="P29" s="86"/>
      <c r="Q29" s="86"/>
      <c r="R29" s="86"/>
      <c r="S29" s="86"/>
      <c r="T29" s="86"/>
      <c r="U29" s="86"/>
      <c r="V29" s="86"/>
      <c r="W29" s="87"/>
      <c r="X29" s="87">
        <f t="shared" si="14"/>
        <v>6</v>
      </c>
      <c r="Y29" s="87">
        <f t="shared" si="15"/>
        <v>6</v>
      </c>
      <c r="Z29" s="87">
        <f t="shared" si="16"/>
        <v>0</v>
      </c>
      <c r="AA29" s="87">
        <f t="shared" si="17"/>
        <v>0</v>
      </c>
      <c r="AB29" s="196" t="str">
        <f t="shared" si="18"/>
        <v>INSCRITO</v>
      </c>
      <c r="AC29" s="17" t="s">
        <v>81</v>
      </c>
      <c r="AD29" s="17" t="s">
        <v>81</v>
      </c>
      <c r="AE29" s="17" t="s">
        <v>81</v>
      </c>
      <c r="AF29" s="17" t="s">
        <v>81</v>
      </c>
      <c r="AG29" s="17" t="s">
        <v>81</v>
      </c>
      <c r="AH29" s="17" t="s">
        <v>81</v>
      </c>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273"/>
      <c r="BP29" s="17"/>
      <c r="BQ29" s="17"/>
      <c r="BR29" s="17"/>
      <c r="BS29" s="17"/>
      <c r="BT29" s="17"/>
      <c r="BU29" s="17"/>
      <c r="BV29" s="17"/>
      <c r="BW29" s="17"/>
      <c r="BX29" s="17"/>
      <c r="BY29" s="17"/>
      <c r="BZ29" s="17"/>
      <c r="CA29" s="17"/>
      <c r="CB29" s="87"/>
      <c r="CC29" s="87"/>
      <c r="CD29" s="87"/>
      <c r="CE29" s="87"/>
      <c r="CF29" s="87"/>
      <c r="CG29" s="87"/>
      <c r="CH29" s="87"/>
      <c r="CI29" s="87"/>
      <c r="CJ29" s="87"/>
      <c r="CK29" s="218"/>
      <c r="CL29" s="87"/>
      <c r="CM29" s="87"/>
      <c r="CN29" s="87"/>
      <c r="CO29" s="87"/>
      <c r="CP29" s="87"/>
      <c r="CQ29" s="87"/>
      <c r="CR29" s="203"/>
      <c r="CS29" s="203"/>
      <c r="CT29" s="203"/>
      <c r="CU29" s="203"/>
      <c r="CV29" s="203"/>
      <c r="CW29" s="203"/>
      <c r="CX29" s="203"/>
      <c r="CY29" s="203"/>
      <c r="CZ29" s="203"/>
      <c r="DA29" s="203"/>
      <c r="DB29" s="203"/>
      <c r="DC29" s="203"/>
      <c r="DD29" s="203"/>
      <c r="DE29" s="203"/>
      <c r="DF29" s="203"/>
      <c r="DG29" s="203"/>
      <c r="DH29" s="203"/>
      <c r="DI29" s="203"/>
      <c r="DJ29" s="203"/>
    </row>
    <row r="30" spans="1:278" x14ac:dyDescent="0.3">
      <c r="A30" s="82">
        <v>11</v>
      </c>
      <c r="B30" s="165"/>
      <c r="C30" s="83" t="str">
        <f>'MATERIAS APERTURADAS'!B14</f>
        <v>LOGISTICA</v>
      </c>
      <c r="D30" s="157">
        <v>1</v>
      </c>
      <c r="E30" s="214">
        <v>2403011</v>
      </c>
      <c r="F30" s="265" t="s">
        <v>246</v>
      </c>
      <c r="G30" s="116" t="s">
        <v>237</v>
      </c>
      <c r="H30" s="86"/>
      <c r="I30" s="88"/>
      <c r="J30" s="86"/>
      <c r="K30" s="86"/>
      <c r="L30" s="86"/>
      <c r="M30" s="86"/>
      <c r="N30" s="86"/>
      <c r="O30" s="86"/>
      <c r="P30" s="86"/>
      <c r="Q30" s="86"/>
      <c r="R30" s="86"/>
      <c r="S30" s="86"/>
      <c r="T30" s="86"/>
      <c r="U30" s="86"/>
      <c r="V30" s="86"/>
      <c r="W30" s="87"/>
      <c r="X30" s="87">
        <f t="shared" si="14"/>
        <v>6</v>
      </c>
      <c r="Y30" s="87">
        <f t="shared" si="15"/>
        <v>6</v>
      </c>
      <c r="Z30" s="87">
        <f t="shared" si="16"/>
        <v>0</v>
      </c>
      <c r="AA30" s="87">
        <f t="shared" si="17"/>
        <v>0</v>
      </c>
      <c r="AB30" s="196" t="str">
        <f t="shared" si="18"/>
        <v>INSCRITO</v>
      </c>
      <c r="AC30" s="17" t="s">
        <v>81</v>
      </c>
      <c r="AD30" s="17" t="s">
        <v>81</v>
      </c>
      <c r="AE30" s="17" t="s">
        <v>81</v>
      </c>
      <c r="AF30" s="17" t="s">
        <v>81</v>
      </c>
      <c r="AG30" s="17" t="s">
        <v>81</v>
      </c>
      <c r="AH30" s="17" t="s">
        <v>81</v>
      </c>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273"/>
      <c r="BP30" s="17"/>
      <c r="BQ30" s="17"/>
      <c r="BR30" s="17"/>
      <c r="BS30" s="17"/>
      <c r="BT30" s="17"/>
      <c r="BU30" s="17"/>
      <c r="BV30" s="17"/>
      <c r="BW30" s="17"/>
      <c r="BX30" s="17"/>
      <c r="BY30" s="17"/>
      <c r="BZ30" s="17"/>
      <c r="CA30" s="17"/>
      <c r="CB30" s="87"/>
      <c r="CC30" s="87"/>
      <c r="CD30" s="87"/>
      <c r="CE30" s="87"/>
      <c r="CF30" s="87"/>
      <c r="CG30" s="87"/>
      <c r="CH30" s="87"/>
      <c r="CI30" s="87"/>
      <c r="CJ30" s="87"/>
      <c r="CK30" s="218"/>
      <c r="CL30" s="87"/>
      <c r="CM30" s="87"/>
      <c r="CN30" s="87"/>
      <c r="CO30" s="87"/>
      <c r="CP30" s="87"/>
      <c r="CQ30" s="87"/>
      <c r="CR30" s="203"/>
      <c r="CS30" s="203"/>
      <c r="CT30" s="203"/>
      <c r="CU30" s="203"/>
      <c r="CV30" s="203"/>
      <c r="CW30" s="203"/>
      <c r="CX30" s="203"/>
      <c r="CY30" s="203"/>
      <c r="CZ30" s="203"/>
      <c r="DA30" s="203"/>
      <c r="DB30" s="203"/>
      <c r="DC30" s="203"/>
      <c r="DD30" s="203"/>
      <c r="DE30" s="203"/>
      <c r="DF30" s="203"/>
      <c r="DG30" s="203"/>
      <c r="DH30" s="203"/>
      <c r="DI30" s="203"/>
      <c r="DJ30" s="203"/>
    </row>
    <row r="31" spans="1:278" x14ac:dyDescent="0.3">
      <c r="A31" s="82">
        <v>12</v>
      </c>
      <c r="B31" s="165"/>
      <c r="C31" s="83" t="str">
        <f>'MATERIAS APERTURADAS'!B15</f>
        <v>LOGISTICA</v>
      </c>
      <c r="D31" s="157">
        <v>1</v>
      </c>
      <c r="E31" s="214">
        <v>2403012</v>
      </c>
      <c r="F31" s="265" t="s">
        <v>247</v>
      </c>
      <c r="G31" s="116" t="s">
        <v>237</v>
      </c>
      <c r="H31" s="86"/>
      <c r="I31" s="88"/>
      <c r="J31" s="86"/>
      <c r="K31" s="86"/>
      <c r="L31" s="86"/>
      <c r="M31" s="86"/>
      <c r="N31" s="86"/>
      <c r="O31" s="86"/>
      <c r="P31" s="86"/>
      <c r="Q31" s="86"/>
      <c r="R31" s="86"/>
      <c r="S31" s="86"/>
      <c r="T31" s="86"/>
      <c r="U31" s="86"/>
      <c r="V31" s="86"/>
      <c r="W31" s="87"/>
      <c r="X31" s="87">
        <f t="shared" si="14"/>
        <v>6</v>
      </c>
      <c r="Y31" s="87">
        <f t="shared" si="15"/>
        <v>6</v>
      </c>
      <c r="Z31" s="87">
        <f t="shared" si="16"/>
        <v>0</v>
      </c>
      <c r="AA31" s="87">
        <f t="shared" si="17"/>
        <v>0</v>
      </c>
      <c r="AB31" s="196" t="str">
        <f t="shared" si="18"/>
        <v>INSCRITO</v>
      </c>
      <c r="AC31" s="17" t="s">
        <v>81</v>
      </c>
      <c r="AD31" s="17" t="s">
        <v>81</v>
      </c>
      <c r="AE31" s="17" t="s">
        <v>81</v>
      </c>
      <c r="AF31" s="17" t="s">
        <v>81</v>
      </c>
      <c r="AG31" s="17" t="s">
        <v>81</v>
      </c>
      <c r="AH31" s="17" t="s">
        <v>81</v>
      </c>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273"/>
      <c r="BP31" s="17"/>
      <c r="BQ31" s="17"/>
      <c r="BR31" s="17"/>
      <c r="BS31" s="17"/>
      <c r="BT31" s="17"/>
      <c r="BU31" s="17"/>
      <c r="BV31" s="17"/>
      <c r="BW31" s="17"/>
      <c r="BX31" s="17"/>
      <c r="BY31" s="17"/>
      <c r="BZ31" s="17"/>
      <c r="CA31" s="17"/>
      <c r="CB31" s="87"/>
      <c r="CC31" s="87"/>
      <c r="CD31" s="87"/>
      <c r="CE31" s="87"/>
      <c r="CF31" s="87"/>
      <c r="CG31" s="87"/>
      <c r="CH31" s="87"/>
      <c r="CI31" s="87"/>
      <c r="CJ31" s="87"/>
      <c r="CK31" s="218"/>
      <c r="CL31" s="87"/>
      <c r="CM31" s="87"/>
      <c r="CN31" s="87"/>
      <c r="CO31" s="87"/>
      <c r="CP31" s="87"/>
      <c r="CQ31" s="87"/>
      <c r="CR31" s="203"/>
      <c r="CS31" s="203"/>
      <c r="CT31" s="203"/>
      <c r="CU31" s="203"/>
      <c r="CV31" s="203"/>
      <c r="CW31" s="203"/>
      <c r="CX31" s="203"/>
      <c r="CY31" s="203"/>
      <c r="CZ31" s="203"/>
      <c r="DA31" s="203"/>
      <c r="DB31" s="203"/>
      <c r="DC31" s="203"/>
      <c r="DD31" s="203"/>
      <c r="DE31" s="203"/>
      <c r="DF31" s="203"/>
      <c r="DG31" s="203"/>
      <c r="DH31" s="203"/>
      <c r="DI31" s="203"/>
      <c r="DJ31" s="203"/>
    </row>
    <row r="32" spans="1:278" x14ac:dyDescent="0.3">
      <c r="A32" s="82">
        <v>13</v>
      </c>
      <c r="B32" s="165"/>
      <c r="C32" s="83" t="str">
        <f>'MATERIAS APERTURADAS'!B16</f>
        <v>LOGISTICA</v>
      </c>
      <c r="D32" s="157">
        <v>1</v>
      </c>
      <c r="E32" s="216">
        <v>2403013</v>
      </c>
      <c r="F32" s="265" t="s">
        <v>248</v>
      </c>
      <c r="G32" s="116" t="s">
        <v>83</v>
      </c>
      <c r="H32" s="86"/>
      <c r="I32" s="88"/>
      <c r="J32" s="86"/>
      <c r="K32" s="86"/>
      <c r="L32" s="86"/>
      <c r="M32" s="86"/>
      <c r="N32" s="86"/>
      <c r="O32" s="86"/>
      <c r="P32" s="86"/>
      <c r="Q32" s="86"/>
      <c r="R32" s="86"/>
      <c r="S32" s="86"/>
      <c r="T32" s="86"/>
      <c r="U32" s="86"/>
      <c r="V32" s="86"/>
      <c r="W32" s="87"/>
      <c r="X32" s="87">
        <f t="shared" si="14"/>
        <v>6</v>
      </c>
      <c r="Y32" s="87">
        <f t="shared" si="15"/>
        <v>6</v>
      </c>
      <c r="Z32" s="87">
        <f t="shared" si="16"/>
        <v>0</v>
      </c>
      <c r="AA32" s="87">
        <f t="shared" si="17"/>
        <v>0</v>
      </c>
      <c r="AB32" s="196" t="str">
        <f t="shared" si="18"/>
        <v>INSCRITO</v>
      </c>
      <c r="AC32" s="17"/>
      <c r="AD32" s="17"/>
      <c r="AE32" s="17"/>
      <c r="AF32" s="17"/>
      <c r="AG32" s="17"/>
      <c r="AH32" s="17"/>
      <c r="AI32" s="17" t="s">
        <v>81</v>
      </c>
      <c r="AJ32" s="17" t="s">
        <v>81</v>
      </c>
      <c r="AK32" s="17" t="s">
        <v>81</v>
      </c>
      <c r="AL32" s="17" t="s">
        <v>81</v>
      </c>
      <c r="AM32" s="17" t="s">
        <v>81</v>
      </c>
      <c r="AN32" s="17" t="s">
        <v>81</v>
      </c>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273"/>
      <c r="BP32" s="17"/>
      <c r="BQ32" s="17"/>
      <c r="BR32" s="17"/>
      <c r="BS32" s="17"/>
      <c r="BT32" s="17"/>
      <c r="BU32" s="17"/>
      <c r="BV32" s="17"/>
      <c r="BW32" s="17"/>
      <c r="BX32" s="17"/>
      <c r="BY32" s="17"/>
      <c r="BZ32" s="17"/>
      <c r="CA32" s="17"/>
      <c r="CB32" s="87"/>
      <c r="CC32" s="87"/>
      <c r="CD32" s="87"/>
      <c r="CE32" s="87"/>
      <c r="CF32" s="87"/>
      <c r="CG32" s="87"/>
      <c r="CH32" s="87"/>
      <c r="CI32" s="87"/>
      <c r="CJ32" s="87"/>
      <c r="CK32" s="87"/>
      <c r="CL32" s="87"/>
      <c r="CM32" s="87"/>
      <c r="CN32" s="87"/>
      <c r="CO32" s="87"/>
      <c r="CP32" s="87"/>
      <c r="CQ32" s="87"/>
      <c r="CR32" s="203"/>
      <c r="CS32" s="203"/>
      <c r="CT32" s="203"/>
      <c r="CU32" s="203"/>
      <c r="CV32" s="203"/>
      <c r="CW32" s="203"/>
      <c r="CX32" s="203"/>
      <c r="CY32" s="203"/>
      <c r="CZ32" s="203"/>
      <c r="DA32" s="203"/>
      <c r="DB32" s="203"/>
      <c r="DC32" s="203"/>
      <c r="DD32" s="203"/>
      <c r="DE32" s="203"/>
      <c r="DF32" s="203"/>
      <c r="DG32" s="203"/>
      <c r="DH32" s="203"/>
      <c r="DI32" s="203"/>
      <c r="DJ32" s="203"/>
    </row>
    <row r="33" spans="1:114" x14ac:dyDescent="0.3">
      <c r="A33" s="82">
        <v>14</v>
      </c>
      <c r="B33" s="165"/>
      <c r="C33" s="83" t="str">
        <f>'MATERIAS APERTURADAS'!B17</f>
        <v>LOGISTICA</v>
      </c>
      <c r="D33" s="157">
        <v>1</v>
      </c>
      <c r="E33" s="214">
        <v>2403014</v>
      </c>
      <c r="F33" s="265" t="s">
        <v>249</v>
      </c>
      <c r="G33" s="204" t="s">
        <v>237</v>
      </c>
      <c r="H33" s="86"/>
      <c r="I33" s="88"/>
      <c r="J33" s="86"/>
      <c r="K33" s="86"/>
      <c r="L33" s="86"/>
      <c r="M33" s="86"/>
      <c r="N33" s="86"/>
      <c r="O33" s="86"/>
      <c r="P33" s="86"/>
      <c r="Q33" s="86"/>
      <c r="R33" s="86"/>
      <c r="S33" s="86"/>
      <c r="T33" s="86"/>
      <c r="U33" s="86"/>
      <c r="V33" s="86"/>
      <c r="W33" s="87"/>
      <c r="X33" s="87">
        <f t="shared" si="14"/>
        <v>6</v>
      </c>
      <c r="Y33" s="87">
        <f t="shared" si="15"/>
        <v>6</v>
      </c>
      <c r="Z33" s="87">
        <f t="shared" si="16"/>
        <v>0</v>
      </c>
      <c r="AA33" s="87">
        <f t="shared" si="17"/>
        <v>0</v>
      </c>
      <c r="AB33" s="196" t="str">
        <f t="shared" si="18"/>
        <v>INSCRITO</v>
      </c>
      <c r="AC33" s="17" t="s">
        <v>81</v>
      </c>
      <c r="AD33" s="17" t="s">
        <v>81</v>
      </c>
      <c r="AE33" s="17" t="s">
        <v>81</v>
      </c>
      <c r="AF33" s="17" t="s">
        <v>81</v>
      </c>
      <c r="AG33" s="17" t="s">
        <v>81</v>
      </c>
      <c r="AH33" s="17" t="s">
        <v>81</v>
      </c>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273"/>
      <c r="BP33" s="17"/>
      <c r="BQ33" s="17"/>
      <c r="BR33" s="17"/>
      <c r="BS33" s="17"/>
      <c r="BT33" s="17"/>
      <c r="BU33" s="17"/>
      <c r="BV33" s="17"/>
      <c r="BW33" s="17"/>
      <c r="BX33" s="17"/>
      <c r="BY33" s="17"/>
      <c r="BZ33" s="17"/>
      <c r="CA33" s="17"/>
      <c r="CB33" s="87"/>
      <c r="CC33" s="87"/>
      <c r="CD33" s="87"/>
      <c r="CE33" s="87"/>
      <c r="CF33" s="87"/>
      <c r="CG33" s="87"/>
      <c r="CH33" s="87"/>
      <c r="CI33" s="87"/>
      <c r="CJ33" s="87"/>
      <c r="CK33" s="87"/>
      <c r="CL33" s="87"/>
      <c r="CM33" s="87"/>
      <c r="CN33" s="87"/>
      <c r="CO33" s="87"/>
      <c r="CP33" s="87"/>
      <c r="CQ33" s="87"/>
      <c r="CR33" s="203"/>
      <c r="CS33" s="203"/>
      <c r="CT33" s="203"/>
      <c r="CU33" s="203"/>
      <c r="CV33" s="203"/>
      <c r="CW33" s="203"/>
      <c r="CX33" s="203"/>
      <c r="CY33" s="203"/>
      <c r="CZ33" s="203"/>
      <c r="DA33" s="203"/>
      <c r="DB33" s="203"/>
      <c r="DC33" s="203"/>
      <c r="DD33" s="203"/>
      <c r="DE33" s="203"/>
      <c r="DF33" s="203"/>
      <c r="DG33" s="203"/>
      <c r="DH33" s="203"/>
      <c r="DI33" s="203"/>
      <c r="DJ33" s="203"/>
    </row>
    <row r="34" spans="1:114" x14ac:dyDescent="0.3">
      <c r="A34" s="82">
        <v>15</v>
      </c>
      <c r="B34" s="165"/>
      <c r="C34" s="83" t="str">
        <f>'MATERIAS APERTURADAS'!B18</f>
        <v>LOGISTICA</v>
      </c>
      <c r="D34" s="157">
        <v>1</v>
      </c>
      <c r="E34" s="214">
        <v>2403015</v>
      </c>
      <c r="F34" s="265" t="s">
        <v>541</v>
      </c>
      <c r="G34" s="204" t="s">
        <v>237</v>
      </c>
      <c r="H34" s="86"/>
      <c r="I34" s="88"/>
      <c r="J34" s="86"/>
      <c r="K34" s="86"/>
      <c r="L34" s="86"/>
      <c r="M34" s="86"/>
      <c r="N34" s="86"/>
      <c r="O34" s="86"/>
      <c r="P34" s="86"/>
      <c r="Q34" s="86"/>
      <c r="R34" s="86"/>
      <c r="S34" s="86"/>
      <c r="T34" s="86"/>
      <c r="U34" s="86"/>
      <c r="V34" s="86"/>
      <c r="W34" s="87"/>
      <c r="X34" s="87">
        <f t="shared" si="14"/>
        <v>6</v>
      </c>
      <c r="Y34" s="87">
        <f t="shared" si="15"/>
        <v>6</v>
      </c>
      <c r="Z34" s="87">
        <f t="shared" si="16"/>
        <v>0</v>
      </c>
      <c r="AA34" s="87">
        <f t="shared" si="17"/>
        <v>0</v>
      </c>
      <c r="AB34" s="196" t="str">
        <f t="shared" si="18"/>
        <v>INSCRITO</v>
      </c>
      <c r="AC34" s="17" t="s">
        <v>81</v>
      </c>
      <c r="AD34" s="17" t="s">
        <v>81</v>
      </c>
      <c r="AE34" s="17" t="s">
        <v>81</v>
      </c>
      <c r="AF34" s="17" t="s">
        <v>81</v>
      </c>
      <c r="AG34" s="17" t="s">
        <v>81</v>
      </c>
      <c r="AH34" s="17" t="s">
        <v>81</v>
      </c>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273"/>
      <c r="BP34" s="17"/>
      <c r="BQ34" s="17"/>
      <c r="BR34" s="17"/>
      <c r="BS34" s="17"/>
      <c r="BT34" s="17"/>
      <c r="BU34" s="17"/>
      <c r="BV34" s="17"/>
      <c r="BW34" s="17"/>
      <c r="BX34" s="17"/>
      <c r="BY34" s="17"/>
      <c r="BZ34" s="17"/>
      <c r="CA34" s="17"/>
      <c r="CB34" s="87"/>
      <c r="CC34" s="87"/>
      <c r="CD34" s="87"/>
      <c r="CE34" s="87"/>
      <c r="CF34" s="87"/>
      <c r="CG34" s="87"/>
      <c r="CH34" s="87"/>
      <c r="CI34" s="87"/>
      <c r="CJ34" s="87"/>
      <c r="CK34" s="87"/>
      <c r="CL34" s="87"/>
      <c r="CM34" s="87"/>
      <c r="CN34" s="87"/>
      <c r="CO34" s="87"/>
      <c r="CP34" s="87"/>
      <c r="CQ34" s="87"/>
      <c r="CR34" s="203"/>
      <c r="CS34" s="203"/>
      <c r="CT34" s="203"/>
      <c r="CU34" s="203"/>
      <c r="CV34" s="203"/>
      <c r="CW34" s="203"/>
      <c r="CX34" s="203"/>
      <c r="CY34" s="203"/>
      <c r="CZ34" s="203"/>
      <c r="DA34" s="203"/>
      <c r="DB34" s="203"/>
      <c r="DC34" s="203"/>
      <c r="DD34" s="203"/>
      <c r="DE34" s="203"/>
      <c r="DF34" s="203"/>
      <c r="DG34" s="203"/>
      <c r="DH34" s="203"/>
      <c r="DI34" s="203"/>
      <c r="DJ34" s="203"/>
    </row>
    <row r="35" spans="1:114" x14ac:dyDescent="0.3">
      <c r="A35" s="82">
        <v>16</v>
      </c>
      <c r="B35" s="165"/>
      <c r="C35" s="83" t="str">
        <f>'MATERIAS APERTURADAS'!B19</f>
        <v>LOGISTICA</v>
      </c>
      <c r="D35" s="157">
        <v>1</v>
      </c>
      <c r="E35" s="214">
        <v>2403016</v>
      </c>
      <c r="F35" s="265" t="s">
        <v>250</v>
      </c>
      <c r="G35" s="204" t="s">
        <v>237</v>
      </c>
      <c r="H35" s="86"/>
      <c r="I35" s="88"/>
      <c r="J35" s="86"/>
      <c r="K35" s="86"/>
      <c r="L35" s="86"/>
      <c r="M35" s="86"/>
      <c r="N35" s="86"/>
      <c r="O35" s="86"/>
      <c r="P35" s="86"/>
      <c r="Q35" s="86"/>
      <c r="R35" s="86"/>
      <c r="S35" s="86"/>
      <c r="T35" s="86"/>
      <c r="U35" s="86"/>
      <c r="V35" s="86"/>
      <c r="W35" s="87"/>
      <c r="X35" s="87">
        <f t="shared" si="14"/>
        <v>6</v>
      </c>
      <c r="Y35" s="87">
        <f t="shared" si="15"/>
        <v>6</v>
      </c>
      <c r="Z35" s="87">
        <f t="shared" si="16"/>
        <v>0</v>
      </c>
      <c r="AA35" s="87">
        <f t="shared" si="17"/>
        <v>0</v>
      </c>
      <c r="AB35" s="196" t="str">
        <f>IF(X35&gt;0,"INSCRITO", "NO INSCRITO")</f>
        <v>INSCRITO</v>
      </c>
      <c r="AC35" s="17" t="s">
        <v>81</v>
      </c>
      <c r="AD35" s="17" t="s">
        <v>81</v>
      </c>
      <c r="AE35" s="17" t="s">
        <v>81</v>
      </c>
      <c r="AF35" s="17" t="s">
        <v>81</v>
      </c>
      <c r="AG35" s="17" t="s">
        <v>81</v>
      </c>
      <c r="AH35" s="17" t="s">
        <v>81</v>
      </c>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273"/>
      <c r="BP35" s="17"/>
      <c r="BQ35" s="17"/>
      <c r="BR35" s="17"/>
      <c r="BS35" s="17"/>
      <c r="BT35" s="17"/>
      <c r="BU35" s="17"/>
      <c r="BV35" s="17"/>
      <c r="BW35" s="17"/>
      <c r="BX35" s="17"/>
      <c r="BY35" s="17"/>
      <c r="BZ35" s="17"/>
      <c r="CA35" s="17"/>
      <c r="CB35" s="87"/>
      <c r="CC35" s="87"/>
      <c r="CD35" s="87"/>
      <c r="CE35" s="87"/>
      <c r="CF35" s="87"/>
      <c r="CG35" s="87"/>
      <c r="CH35" s="87"/>
      <c r="CI35" s="87"/>
      <c r="CJ35" s="87"/>
      <c r="CK35" s="87"/>
      <c r="CL35" s="87"/>
      <c r="CM35" s="87"/>
      <c r="CN35" s="87"/>
      <c r="CO35" s="87"/>
      <c r="CP35" s="87"/>
      <c r="CQ35" s="87"/>
      <c r="CR35" s="203"/>
      <c r="CS35" s="203"/>
      <c r="CT35" s="203"/>
      <c r="CU35" s="203"/>
      <c r="CV35" s="203"/>
      <c r="CW35" s="203"/>
      <c r="CX35" s="203"/>
      <c r="CY35" s="203"/>
      <c r="CZ35" s="203"/>
      <c r="DA35" s="203"/>
      <c r="DB35" s="203"/>
      <c r="DC35" s="203"/>
      <c r="DD35" s="203"/>
      <c r="DE35" s="203"/>
      <c r="DF35" s="203"/>
      <c r="DG35" s="203"/>
      <c r="DH35" s="203"/>
      <c r="DI35" s="203"/>
      <c r="DJ35" s="203"/>
    </row>
    <row r="36" spans="1:114" x14ac:dyDescent="0.3">
      <c r="A36" s="82">
        <v>17</v>
      </c>
      <c r="B36" s="165"/>
      <c r="C36" s="83" t="str">
        <f>'MATERIAS APERTURADAS'!B20</f>
        <v>LOGISTICA</v>
      </c>
      <c r="D36" s="157">
        <v>1</v>
      </c>
      <c r="E36" s="214">
        <v>2403017</v>
      </c>
      <c r="F36" s="265" t="s">
        <v>251</v>
      </c>
      <c r="G36" s="116" t="s">
        <v>237</v>
      </c>
      <c r="H36" s="86"/>
      <c r="I36" s="88"/>
      <c r="J36" s="86"/>
      <c r="K36" s="86"/>
      <c r="L36" s="86"/>
      <c r="M36" s="86"/>
      <c r="N36" s="86"/>
      <c r="O36" s="86"/>
      <c r="P36" s="86"/>
      <c r="Q36" s="86"/>
      <c r="R36" s="86"/>
      <c r="S36" s="86"/>
      <c r="T36" s="86"/>
      <c r="U36" s="86"/>
      <c r="V36" s="86"/>
      <c r="W36" s="87"/>
      <c r="X36" s="87">
        <f t="shared" si="14"/>
        <v>6</v>
      </c>
      <c r="Y36" s="87">
        <f t="shared" si="15"/>
        <v>6</v>
      </c>
      <c r="Z36" s="87">
        <f t="shared" si="16"/>
        <v>0</v>
      </c>
      <c r="AA36" s="87">
        <f t="shared" si="17"/>
        <v>0</v>
      </c>
      <c r="AB36" s="196" t="str">
        <f t="shared" si="18"/>
        <v>INSCRITO</v>
      </c>
      <c r="AC36" s="17" t="s">
        <v>81</v>
      </c>
      <c r="AD36" s="17" t="s">
        <v>81</v>
      </c>
      <c r="AE36" s="17" t="s">
        <v>81</v>
      </c>
      <c r="AF36" s="17" t="s">
        <v>81</v>
      </c>
      <c r="AG36" s="17" t="s">
        <v>81</v>
      </c>
      <c r="AH36" s="17" t="s">
        <v>81</v>
      </c>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273"/>
      <c r="BP36" s="17"/>
      <c r="BQ36" s="17"/>
      <c r="BR36" s="17"/>
      <c r="BS36" s="17"/>
      <c r="BT36" s="17"/>
      <c r="BU36" s="17"/>
      <c r="BV36" s="17"/>
      <c r="BW36" s="17"/>
      <c r="BX36" s="17"/>
      <c r="BY36" s="17"/>
      <c r="BZ36" s="17"/>
      <c r="CA36" s="17"/>
      <c r="CB36" s="87"/>
      <c r="CC36" s="87"/>
      <c r="CD36" s="87"/>
      <c r="CE36" s="87"/>
      <c r="CF36" s="87"/>
      <c r="CG36" s="87"/>
      <c r="CH36" s="87"/>
      <c r="CI36" s="87"/>
      <c r="CJ36" s="87"/>
      <c r="CK36" s="87"/>
      <c r="CL36" s="87"/>
      <c r="CM36" s="87"/>
      <c r="CN36" s="87"/>
      <c r="CO36" s="87"/>
      <c r="CP36" s="87"/>
      <c r="CQ36" s="87"/>
      <c r="CR36" s="203"/>
      <c r="CS36" s="203"/>
      <c r="CT36" s="203"/>
      <c r="CU36" s="203"/>
      <c r="CV36" s="203"/>
      <c r="CW36" s="203"/>
      <c r="CX36" s="203"/>
      <c r="CY36" s="203"/>
      <c r="CZ36" s="203"/>
      <c r="DA36" s="203"/>
      <c r="DB36" s="203"/>
      <c r="DC36" s="203"/>
      <c r="DD36" s="203"/>
      <c r="DE36" s="203"/>
      <c r="DF36" s="203"/>
      <c r="DG36" s="203"/>
      <c r="DH36" s="203"/>
      <c r="DI36" s="203"/>
      <c r="DJ36" s="203"/>
    </row>
    <row r="37" spans="1:114" x14ac:dyDescent="0.3">
      <c r="A37" s="82">
        <v>18</v>
      </c>
      <c r="B37" s="165"/>
      <c r="C37" s="83" t="str">
        <f>'MATERIAS APERTURADAS'!B21</f>
        <v>LOGISTICA</v>
      </c>
      <c r="D37" s="157">
        <v>1</v>
      </c>
      <c r="E37" s="214">
        <v>2403018</v>
      </c>
      <c r="F37" s="265" t="s">
        <v>252</v>
      </c>
      <c r="G37" s="116" t="s">
        <v>237</v>
      </c>
      <c r="H37" s="86"/>
      <c r="I37" s="88"/>
      <c r="J37" s="86"/>
      <c r="K37" s="86"/>
      <c r="L37" s="86"/>
      <c r="M37" s="86"/>
      <c r="N37" s="86"/>
      <c r="O37" s="86"/>
      <c r="P37" s="86"/>
      <c r="Q37" s="86"/>
      <c r="R37" s="86"/>
      <c r="S37" s="86"/>
      <c r="T37" s="86"/>
      <c r="U37" s="86"/>
      <c r="V37" s="86"/>
      <c r="W37" s="87"/>
      <c r="X37" s="87">
        <f t="shared" si="14"/>
        <v>6</v>
      </c>
      <c r="Y37" s="87">
        <f t="shared" si="15"/>
        <v>6</v>
      </c>
      <c r="Z37" s="87">
        <f t="shared" si="16"/>
        <v>0</v>
      </c>
      <c r="AA37" s="87">
        <f t="shared" si="17"/>
        <v>0</v>
      </c>
      <c r="AB37" s="196" t="str">
        <f t="shared" si="18"/>
        <v>INSCRITO</v>
      </c>
      <c r="AC37" s="17" t="s">
        <v>81</v>
      </c>
      <c r="AD37" s="17" t="s">
        <v>81</v>
      </c>
      <c r="AE37" s="17" t="s">
        <v>81</v>
      </c>
      <c r="AF37" s="17" t="s">
        <v>81</v>
      </c>
      <c r="AG37" s="17" t="s">
        <v>81</v>
      </c>
      <c r="AH37" s="17" t="s">
        <v>81</v>
      </c>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273"/>
      <c r="BP37" s="17"/>
      <c r="BQ37" s="17"/>
      <c r="BR37" s="17"/>
      <c r="BS37" s="17"/>
      <c r="BT37" s="17"/>
      <c r="BU37" s="17"/>
      <c r="BV37" s="17"/>
      <c r="BW37" s="17"/>
      <c r="BX37" s="17"/>
      <c r="BY37" s="17"/>
      <c r="BZ37" s="17"/>
      <c r="CA37" s="17"/>
      <c r="CB37" s="87"/>
      <c r="CC37" s="87"/>
      <c r="CD37" s="87"/>
      <c r="CE37" s="87"/>
      <c r="CF37" s="87"/>
      <c r="CG37" s="87"/>
      <c r="CH37" s="87"/>
      <c r="CI37" s="87"/>
      <c r="CJ37" s="87"/>
      <c r="CK37" s="87"/>
      <c r="CL37" s="87"/>
      <c r="CM37" s="87"/>
      <c r="CN37" s="87"/>
      <c r="CO37" s="87"/>
      <c r="CP37" s="87"/>
      <c r="CQ37" s="87"/>
      <c r="CR37" s="203"/>
      <c r="CS37" s="203"/>
      <c r="CT37" s="203"/>
      <c r="CU37" s="203"/>
      <c r="CV37" s="203"/>
      <c r="CW37" s="203"/>
      <c r="CX37" s="203"/>
      <c r="CY37" s="203"/>
      <c r="CZ37" s="203"/>
      <c r="DA37" s="203"/>
      <c r="DB37" s="203"/>
      <c r="DC37" s="203"/>
      <c r="DD37" s="203"/>
      <c r="DE37" s="203"/>
      <c r="DF37" s="203"/>
      <c r="DG37" s="203"/>
      <c r="DH37" s="203"/>
      <c r="DI37" s="203"/>
      <c r="DJ37" s="203"/>
    </row>
    <row r="38" spans="1:114" x14ac:dyDescent="0.3">
      <c r="A38" s="82">
        <v>19</v>
      </c>
      <c r="B38" s="165"/>
      <c r="C38" s="83" t="str">
        <f>'MATERIAS APERTURADAS'!B22</f>
        <v>LOGISTICA</v>
      </c>
      <c r="D38" s="157">
        <v>1</v>
      </c>
      <c r="E38" s="214">
        <v>2403019</v>
      </c>
      <c r="F38" s="265" t="s">
        <v>253</v>
      </c>
      <c r="G38" s="116" t="s">
        <v>237</v>
      </c>
      <c r="H38" s="86"/>
      <c r="I38" s="88"/>
      <c r="J38" s="86"/>
      <c r="K38" s="86"/>
      <c r="L38" s="86"/>
      <c r="M38" s="86"/>
      <c r="N38" s="86"/>
      <c r="O38" s="86"/>
      <c r="P38" s="86"/>
      <c r="Q38" s="86"/>
      <c r="R38" s="86"/>
      <c r="S38" s="86"/>
      <c r="T38" s="86"/>
      <c r="U38" s="86"/>
      <c r="V38" s="86"/>
      <c r="W38" s="87"/>
      <c r="X38" s="87">
        <f t="shared" si="14"/>
        <v>6</v>
      </c>
      <c r="Y38" s="87">
        <f t="shared" si="15"/>
        <v>6</v>
      </c>
      <c r="Z38" s="87">
        <f t="shared" si="16"/>
        <v>0</v>
      </c>
      <c r="AA38" s="87">
        <f t="shared" si="17"/>
        <v>0</v>
      </c>
      <c r="AB38" s="196" t="str">
        <f t="shared" si="18"/>
        <v>INSCRITO</v>
      </c>
      <c r="AC38" s="17" t="s">
        <v>81</v>
      </c>
      <c r="AD38" s="17" t="s">
        <v>81</v>
      </c>
      <c r="AE38" s="17" t="s">
        <v>81</v>
      </c>
      <c r="AF38" s="17" t="s">
        <v>81</v>
      </c>
      <c r="AG38" s="17" t="s">
        <v>81</v>
      </c>
      <c r="AH38" s="17" t="s">
        <v>81</v>
      </c>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273"/>
      <c r="BP38" s="17"/>
      <c r="BQ38" s="17"/>
      <c r="BR38" s="17"/>
      <c r="BS38" s="17"/>
      <c r="BT38" s="17"/>
      <c r="BU38" s="17"/>
      <c r="BV38" s="17"/>
      <c r="BW38" s="17"/>
      <c r="BX38" s="17"/>
      <c r="BY38" s="17"/>
      <c r="BZ38" s="17"/>
      <c r="CA38" s="17"/>
      <c r="CB38" s="87"/>
      <c r="CC38" s="87"/>
      <c r="CD38" s="87"/>
      <c r="CE38" s="87"/>
      <c r="CF38" s="87"/>
      <c r="CG38" s="87"/>
      <c r="CH38" s="87"/>
      <c r="CI38" s="87"/>
      <c r="CJ38" s="87"/>
      <c r="CK38" s="87"/>
      <c r="CL38" s="87"/>
      <c r="CM38" s="87"/>
      <c r="CN38" s="87"/>
      <c r="CO38" s="87"/>
      <c r="CP38" s="87"/>
      <c r="CQ38" s="87"/>
      <c r="CR38" s="203"/>
      <c r="CS38" s="203"/>
      <c r="CT38" s="203"/>
      <c r="CU38" s="203"/>
      <c r="CV38" s="203"/>
      <c r="CW38" s="203"/>
      <c r="CX38" s="203"/>
      <c r="CY38" s="203"/>
      <c r="CZ38" s="203"/>
      <c r="DA38" s="203"/>
      <c r="DB38" s="203"/>
      <c r="DC38" s="203"/>
      <c r="DD38" s="203"/>
      <c r="DE38" s="203"/>
      <c r="DF38" s="203"/>
      <c r="DG38" s="203"/>
      <c r="DH38" s="203"/>
      <c r="DI38" s="203"/>
      <c r="DJ38" s="203"/>
    </row>
    <row r="39" spans="1:114" x14ac:dyDescent="0.3">
      <c r="A39" s="82">
        <v>20</v>
      </c>
      <c r="B39" s="165"/>
      <c r="C39" s="83" t="str">
        <f>'MATERIAS APERTURADAS'!B23</f>
        <v>LOGISTICA</v>
      </c>
      <c r="D39" s="157">
        <v>1</v>
      </c>
      <c r="E39" s="214">
        <v>2403020</v>
      </c>
      <c r="F39" s="265" t="s">
        <v>254</v>
      </c>
      <c r="G39" s="116" t="s">
        <v>237</v>
      </c>
      <c r="H39" s="86"/>
      <c r="I39" s="88"/>
      <c r="J39" s="86"/>
      <c r="K39" s="86"/>
      <c r="L39" s="86"/>
      <c r="M39" s="86"/>
      <c r="N39" s="86"/>
      <c r="O39" s="86"/>
      <c r="P39" s="86"/>
      <c r="Q39" s="86"/>
      <c r="R39" s="86"/>
      <c r="S39" s="86"/>
      <c r="T39" s="86"/>
      <c r="U39" s="86"/>
      <c r="V39" s="86"/>
      <c r="W39" s="87"/>
      <c r="X39" s="87">
        <f t="shared" si="14"/>
        <v>6</v>
      </c>
      <c r="Y39" s="87">
        <f t="shared" si="15"/>
        <v>6</v>
      </c>
      <c r="Z39" s="87">
        <f t="shared" si="16"/>
        <v>0</v>
      </c>
      <c r="AA39" s="87">
        <f t="shared" si="17"/>
        <v>0</v>
      </c>
      <c r="AB39" s="196" t="str">
        <f t="shared" si="18"/>
        <v>INSCRITO</v>
      </c>
      <c r="AC39" s="17" t="s">
        <v>81</v>
      </c>
      <c r="AD39" s="17" t="s">
        <v>81</v>
      </c>
      <c r="AE39" s="17" t="s">
        <v>81</v>
      </c>
      <c r="AF39" s="17" t="s">
        <v>81</v>
      </c>
      <c r="AG39" s="17" t="s">
        <v>81</v>
      </c>
      <c r="AH39" s="17" t="s">
        <v>81</v>
      </c>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273"/>
      <c r="BP39" s="17"/>
      <c r="BQ39" s="17"/>
      <c r="BR39" s="17"/>
      <c r="BS39" s="17"/>
      <c r="BT39" s="17"/>
      <c r="BU39" s="17"/>
      <c r="BV39" s="17"/>
      <c r="BW39" s="17"/>
      <c r="BX39" s="17"/>
      <c r="BY39" s="17"/>
      <c r="BZ39" s="17"/>
      <c r="CA39" s="17"/>
      <c r="CB39" s="87"/>
      <c r="CC39" s="87"/>
      <c r="CD39" s="87"/>
      <c r="CE39" s="87"/>
      <c r="CF39" s="87"/>
      <c r="CG39" s="87"/>
      <c r="CH39" s="87"/>
      <c r="CI39" s="87"/>
      <c r="CJ39" s="87"/>
      <c r="CK39" s="87"/>
      <c r="CL39" s="87"/>
      <c r="CM39" s="87"/>
      <c r="CN39" s="87"/>
      <c r="CO39" s="87"/>
      <c r="CP39" s="87"/>
      <c r="CQ39" s="87"/>
      <c r="CR39" s="203"/>
      <c r="CS39" s="203"/>
      <c r="CT39" s="203"/>
      <c r="CU39" s="203"/>
      <c r="CV39" s="203"/>
      <c r="CW39" s="203"/>
      <c r="CX39" s="203"/>
      <c r="CY39" s="203"/>
      <c r="CZ39" s="203"/>
      <c r="DA39" s="203"/>
      <c r="DB39" s="203"/>
      <c r="DC39" s="203"/>
      <c r="DD39" s="203"/>
      <c r="DE39" s="203"/>
      <c r="DF39" s="203"/>
      <c r="DG39" s="203"/>
      <c r="DH39" s="203"/>
      <c r="DI39" s="203"/>
      <c r="DJ39" s="203"/>
    </row>
    <row r="40" spans="1:114" x14ac:dyDescent="0.3">
      <c r="A40" s="82">
        <v>21</v>
      </c>
      <c r="B40" s="165"/>
      <c r="C40" s="83" t="str">
        <f>'MATERIAS APERTURADAS'!B24</f>
        <v>LOGISTICA</v>
      </c>
      <c r="D40" s="157">
        <v>1</v>
      </c>
      <c r="E40" s="214">
        <v>2403021</v>
      </c>
      <c r="F40" s="265" t="s">
        <v>255</v>
      </c>
      <c r="G40" s="204" t="s">
        <v>237</v>
      </c>
      <c r="H40" s="86"/>
      <c r="I40" s="88"/>
      <c r="J40" s="86"/>
      <c r="K40" s="86"/>
      <c r="L40" s="86"/>
      <c r="M40" s="86"/>
      <c r="N40" s="86"/>
      <c r="O40" s="86"/>
      <c r="P40" s="86"/>
      <c r="Q40" s="86"/>
      <c r="R40" s="86"/>
      <c r="S40" s="86"/>
      <c r="T40" s="86"/>
      <c r="U40" s="86"/>
      <c r="V40" s="86"/>
      <c r="W40" s="87"/>
      <c r="X40" s="87">
        <f t="shared" si="14"/>
        <v>6</v>
      </c>
      <c r="Y40" s="87">
        <f t="shared" si="15"/>
        <v>6</v>
      </c>
      <c r="Z40" s="87">
        <f t="shared" si="16"/>
        <v>0</v>
      </c>
      <c r="AA40" s="87">
        <f t="shared" si="17"/>
        <v>0</v>
      </c>
      <c r="AB40" s="196" t="str">
        <f t="shared" si="18"/>
        <v>INSCRITO</v>
      </c>
      <c r="AC40" s="17" t="s">
        <v>81</v>
      </c>
      <c r="AD40" s="17" t="s">
        <v>81</v>
      </c>
      <c r="AE40" s="17" t="s">
        <v>81</v>
      </c>
      <c r="AF40" s="17" t="s">
        <v>81</v>
      </c>
      <c r="AG40" s="17" t="s">
        <v>81</v>
      </c>
      <c r="AH40" s="17" t="s">
        <v>81</v>
      </c>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273"/>
      <c r="BP40" s="17"/>
      <c r="BQ40" s="17"/>
      <c r="BR40" s="17"/>
      <c r="BS40" s="17"/>
      <c r="BT40" s="17"/>
      <c r="BU40" s="17"/>
      <c r="BV40" s="17"/>
      <c r="BW40" s="17"/>
      <c r="BX40" s="17"/>
      <c r="BY40" s="17"/>
      <c r="BZ40" s="17"/>
      <c r="CA40" s="17"/>
      <c r="CB40" s="87"/>
      <c r="CC40" s="87"/>
      <c r="CD40" s="87"/>
      <c r="CE40" s="87"/>
      <c r="CF40" s="87"/>
      <c r="CG40" s="87"/>
      <c r="CH40" s="87"/>
      <c r="CI40" s="87"/>
      <c r="CJ40" s="87"/>
      <c r="CK40" s="87"/>
      <c r="CL40" s="87"/>
      <c r="CM40" s="87"/>
      <c r="CN40" s="87"/>
      <c r="CO40" s="87"/>
      <c r="CP40" s="87"/>
      <c r="CQ40" s="87"/>
      <c r="CR40" s="203"/>
      <c r="CS40" s="203"/>
      <c r="CT40" s="203"/>
      <c r="CU40" s="203"/>
      <c r="CV40" s="203"/>
      <c r="CW40" s="203"/>
      <c r="CX40" s="203"/>
      <c r="CY40" s="203"/>
      <c r="CZ40" s="203"/>
      <c r="DA40" s="203"/>
      <c r="DB40" s="203"/>
      <c r="DC40" s="203"/>
      <c r="DD40" s="203"/>
      <c r="DE40" s="203"/>
      <c r="DF40" s="203"/>
      <c r="DG40" s="203"/>
      <c r="DH40" s="203"/>
      <c r="DI40" s="203"/>
      <c r="DJ40" s="203"/>
    </row>
    <row r="41" spans="1:114" x14ac:dyDescent="0.3">
      <c r="A41" s="82">
        <v>22</v>
      </c>
      <c r="B41" s="165"/>
      <c r="C41" s="83" t="str">
        <f>'MATERIAS APERTURADAS'!B25</f>
        <v>LOGISTICA</v>
      </c>
      <c r="D41" s="157">
        <v>1</v>
      </c>
      <c r="E41" s="214">
        <v>2403022</v>
      </c>
      <c r="F41" s="265" t="s">
        <v>256</v>
      </c>
      <c r="G41" s="116" t="s">
        <v>237</v>
      </c>
      <c r="H41" s="86"/>
      <c r="I41" s="88"/>
      <c r="J41" s="86"/>
      <c r="K41" s="86"/>
      <c r="L41" s="86"/>
      <c r="M41" s="86"/>
      <c r="N41" s="86"/>
      <c r="O41" s="86"/>
      <c r="P41" s="86"/>
      <c r="Q41" s="86"/>
      <c r="R41" s="86"/>
      <c r="S41" s="86"/>
      <c r="T41" s="86"/>
      <c r="U41" s="86"/>
      <c r="V41" s="86"/>
      <c r="W41" s="87"/>
      <c r="X41" s="87">
        <f t="shared" si="14"/>
        <v>6</v>
      </c>
      <c r="Y41" s="87">
        <f t="shared" si="15"/>
        <v>6</v>
      </c>
      <c r="Z41" s="87">
        <f t="shared" si="16"/>
        <v>0</v>
      </c>
      <c r="AA41" s="87">
        <f t="shared" si="17"/>
        <v>0</v>
      </c>
      <c r="AB41" s="196" t="str">
        <f t="shared" si="18"/>
        <v>INSCRITO</v>
      </c>
      <c r="AC41" s="17" t="s">
        <v>81</v>
      </c>
      <c r="AD41" s="17" t="s">
        <v>81</v>
      </c>
      <c r="AE41" s="17" t="s">
        <v>81</v>
      </c>
      <c r="AF41" s="17" t="s">
        <v>81</v>
      </c>
      <c r="AG41" s="17" t="s">
        <v>81</v>
      </c>
      <c r="AH41" s="17" t="s">
        <v>81</v>
      </c>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273"/>
      <c r="BP41" s="17"/>
      <c r="BQ41" s="17"/>
      <c r="BR41" s="17"/>
      <c r="BS41" s="17"/>
      <c r="BT41" s="17"/>
      <c r="BU41" s="17"/>
      <c r="BV41" s="17"/>
      <c r="BW41" s="17"/>
      <c r="BX41" s="17"/>
      <c r="BY41" s="17"/>
      <c r="BZ41" s="17"/>
      <c r="CA41" s="17"/>
      <c r="CB41" s="87"/>
      <c r="CC41" s="87"/>
      <c r="CD41" s="87"/>
      <c r="CE41" s="87"/>
      <c r="CF41" s="87"/>
      <c r="CG41" s="87"/>
      <c r="CH41" s="87"/>
      <c r="CI41" s="87"/>
      <c r="CJ41" s="87"/>
      <c r="CK41" s="87"/>
      <c r="CL41" s="87"/>
      <c r="CM41" s="87"/>
      <c r="CN41" s="87"/>
      <c r="CO41" s="87"/>
      <c r="CP41" s="87"/>
      <c r="CQ41" s="87"/>
      <c r="CR41" s="203"/>
      <c r="CS41" s="203"/>
      <c r="CT41" s="203"/>
      <c r="CU41" s="203"/>
      <c r="CV41" s="203"/>
      <c r="CW41" s="203"/>
      <c r="CX41" s="203"/>
      <c r="CY41" s="203"/>
      <c r="CZ41" s="203"/>
      <c r="DA41" s="203"/>
      <c r="DB41" s="203"/>
      <c r="DC41" s="203"/>
      <c r="DD41" s="203"/>
      <c r="DE41" s="203"/>
      <c r="DF41" s="203"/>
      <c r="DG41" s="203"/>
      <c r="DH41" s="203"/>
      <c r="DI41" s="203"/>
      <c r="DJ41" s="203"/>
    </row>
    <row r="42" spans="1:114" x14ac:dyDescent="0.3">
      <c r="A42" s="82">
        <v>23</v>
      </c>
      <c r="B42" s="165"/>
      <c r="C42" s="83" t="str">
        <f>'MATERIAS APERTURADAS'!B26</f>
        <v>LOGISTICA</v>
      </c>
      <c r="D42" s="157">
        <v>1</v>
      </c>
      <c r="E42" s="216">
        <v>2403023</v>
      </c>
      <c r="F42" s="265" t="s">
        <v>257</v>
      </c>
      <c r="G42" s="116" t="s">
        <v>83</v>
      </c>
      <c r="H42" s="86"/>
      <c r="I42" s="88"/>
      <c r="J42" s="86"/>
      <c r="K42" s="86"/>
      <c r="L42" s="86"/>
      <c r="M42" s="86"/>
      <c r="N42" s="86"/>
      <c r="O42" s="86"/>
      <c r="P42" s="86"/>
      <c r="Q42" s="86"/>
      <c r="R42" s="86"/>
      <c r="S42" s="86"/>
      <c r="T42" s="86"/>
      <c r="U42" s="86"/>
      <c r="V42" s="86"/>
      <c r="W42" s="87"/>
      <c r="X42" s="87">
        <f t="shared" si="14"/>
        <v>6</v>
      </c>
      <c r="Y42" s="87">
        <f t="shared" si="15"/>
        <v>6</v>
      </c>
      <c r="Z42" s="87">
        <f t="shared" si="16"/>
        <v>0</v>
      </c>
      <c r="AA42" s="87">
        <f t="shared" si="17"/>
        <v>0</v>
      </c>
      <c r="AB42" s="196" t="str">
        <f t="shared" si="18"/>
        <v>INSCRITO</v>
      </c>
      <c r="AC42" s="17"/>
      <c r="AD42" s="17"/>
      <c r="AE42" s="17"/>
      <c r="AF42" s="17"/>
      <c r="AG42" s="17"/>
      <c r="AH42" s="17"/>
      <c r="AI42" s="17" t="s">
        <v>81</v>
      </c>
      <c r="AJ42" s="17" t="s">
        <v>81</v>
      </c>
      <c r="AK42" s="17" t="s">
        <v>81</v>
      </c>
      <c r="AL42" s="17" t="s">
        <v>81</v>
      </c>
      <c r="AM42" s="17" t="s">
        <v>81</v>
      </c>
      <c r="AN42" s="17" t="s">
        <v>81</v>
      </c>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273"/>
      <c r="BP42" s="17"/>
      <c r="BQ42" s="17"/>
      <c r="BR42" s="17"/>
      <c r="BS42" s="17"/>
      <c r="BT42" s="17"/>
      <c r="BU42" s="17"/>
      <c r="BV42" s="17"/>
      <c r="BW42" s="17"/>
      <c r="BX42" s="17"/>
      <c r="BY42" s="17"/>
      <c r="BZ42" s="17"/>
      <c r="CA42" s="17"/>
      <c r="CB42" s="87"/>
      <c r="CC42" s="87"/>
      <c r="CD42" s="87"/>
      <c r="CE42" s="87"/>
      <c r="CF42" s="87"/>
      <c r="CG42" s="87"/>
      <c r="CH42" s="87"/>
      <c r="CI42" s="87"/>
      <c r="CJ42" s="87"/>
      <c r="CK42" s="87"/>
      <c r="CL42" s="87"/>
      <c r="CM42" s="87"/>
      <c r="CN42" s="87"/>
      <c r="CO42" s="87"/>
      <c r="CP42" s="87"/>
      <c r="CQ42" s="87"/>
      <c r="CR42" s="203"/>
      <c r="CS42" s="203"/>
      <c r="CT42" s="203"/>
      <c r="CU42" s="203"/>
      <c r="CV42" s="203"/>
      <c r="CW42" s="203"/>
      <c r="CX42" s="203"/>
      <c r="CY42" s="203"/>
      <c r="CZ42" s="203"/>
      <c r="DA42" s="203"/>
      <c r="DB42" s="203"/>
      <c r="DC42" s="203"/>
      <c r="DD42" s="203"/>
      <c r="DE42" s="203"/>
      <c r="DF42" s="203"/>
      <c r="DG42" s="203"/>
      <c r="DH42" s="203"/>
      <c r="DI42" s="203"/>
      <c r="DJ42" s="203"/>
    </row>
    <row r="43" spans="1:114" x14ac:dyDescent="0.3">
      <c r="A43" s="82">
        <v>24</v>
      </c>
      <c r="B43" s="165"/>
      <c r="C43" s="83" t="str">
        <f>'MATERIAS APERTURADAS'!B27</f>
        <v>LOGISTICA</v>
      </c>
      <c r="D43" s="157">
        <v>1</v>
      </c>
      <c r="E43" s="214">
        <v>2403024</v>
      </c>
      <c r="F43" s="265" t="s">
        <v>258</v>
      </c>
      <c r="G43" s="116" t="s">
        <v>237</v>
      </c>
      <c r="H43" s="86"/>
      <c r="I43" s="88"/>
      <c r="J43" s="86"/>
      <c r="K43" s="86"/>
      <c r="L43" s="86"/>
      <c r="M43" s="86"/>
      <c r="N43" s="86"/>
      <c r="O43" s="86"/>
      <c r="P43" s="86"/>
      <c r="Q43" s="86"/>
      <c r="R43" s="86"/>
      <c r="S43" s="86"/>
      <c r="T43" s="86"/>
      <c r="U43" s="86"/>
      <c r="V43" s="86"/>
      <c r="W43" s="87"/>
      <c r="X43" s="87">
        <f t="shared" si="14"/>
        <v>6</v>
      </c>
      <c r="Y43" s="87">
        <f t="shared" si="15"/>
        <v>6</v>
      </c>
      <c r="Z43" s="87">
        <f t="shared" si="16"/>
        <v>0</v>
      </c>
      <c r="AA43" s="87">
        <f t="shared" si="17"/>
        <v>0</v>
      </c>
      <c r="AB43" s="196" t="str">
        <f t="shared" si="18"/>
        <v>INSCRITO</v>
      </c>
      <c r="AC43" s="17" t="s">
        <v>81</v>
      </c>
      <c r="AD43" s="17" t="s">
        <v>81</v>
      </c>
      <c r="AE43" s="17" t="s">
        <v>81</v>
      </c>
      <c r="AF43" s="17" t="s">
        <v>81</v>
      </c>
      <c r="AG43" s="17" t="s">
        <v>81</v>
      </c>
      <c r="AH43" s="17" t="s">
        <v>81</v>
      </c>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273"/>
      <c r="BP43" s="17"/>
      <c r="BQ43" s="17"/>
      <c r="BR43" s="17"/>
      <c r="BS43" s="17"/>
      <c r="BT43" s="17"/>
      <c r="BU43" s="17"/>
      <c r="BV43" s="17"/>
      <c r="BW43" s="17"/>
      <c r="BX43" s="17"/>
      <c r="BY43" s="17"/>
      <c r="BZ43" s="17"/>
      <c r="CA43" s="17"/>
      <c r="CB43" s="87"/>
      <c r="CC43" s="87"/>
      <c r="CD43" s="87"/>
      <c r="CE43" s="87"/>
      <c r="CF43" s="87"/>
      <c r="CG43" s="87"/>
      <c r="CH43" s="87"/>
      <c r="CI43" s="87"/>
      <c r="CJ43" s="87"/>
      <c r="CK43" s="87"/>
      <c r="CL43" s="87"/>
      <c r="CM43" s="87"/>
      <c r="CN43" s="87"/>
      <c r="CO43" s="87"/>
      <c r="CP43" s="87"/>
      <c r="CQ43" s="87"/>
      <c r="CR43" s="203"/>
      <c r="CS43" s="203"/>
      <c r="CT43" s="203"/>
      <c r="CU43" s="203"/>
      <c r="CV43" s="203"/>
      <c r="CW43" s="203"/>
      <c r="CX43" s="203"/>
      <c r="CY43" s="203"/>
      <c r="CZ43" s="203"/>
      <c r="DA43" s="203"/>
      <c r="DB43" s="203"/>
      <c r="DC43" s="203"/>
      <c r="DD43" s="203"/>
      <c r="DE43" s="203"/>
      <c r="DF43" s="203"/>
      <c r="DG43" s="203"/>
      <c r="DH43" s="203"/>
      <c r="DI43" s="203"/>
      <c r="DJ43" s="203"/>
    </row>
    <row r="44" spans="1:114" x14ac:dyDescent="0.3">
      <c r="A44" s="82">
        <v>25</v>
      </c>
      <c r="B44" s="165"/>
      <c r="C44" s="83" t="str">
        <f>'MATERIAS APERTURADAS'!B28</f>
        <v>LOGISTICA</v>
      </c>
      <c r="D44" s="157">
        <v>1</v>
      </c>
      <c r="E44" s="216">
        <v>2403025</v>
      </c>
      <c r="F44" s="265" t="s">
        <v>259</v>
      </c>
      <c r="G44" s="116" t="s">
        <v>83</v>
      </c>
      <c r="H44" s="86"/>
      <c r="I44" s="88"/>
      <c r="J44" s="86"/>
      <c r="K44" s="86"/>
      <c r="L44" s="86"/>
      <c r="M44" s="86"/>
      <c r="N44" s="86"/>
      <c r="O44" s="86"/>
      <c r="P44" s="86"/>
      <c r="Q44" s="86"/>
      <c r="R44" s="86"/>
      <c r="S44" s="86"/>
      <c r="T44" s="86"/>
      <c r="U44" s="86"/>
      <c r="V44" s="86"/>
      <c r="W44" s="87"/>
      <c r="X44" s="87">
        <f t="shared" si="14"/>
        <v>6</v>
      </c>
      <c r="Y44" s="87">
        <f t="shared" si="15"/>
        <v>6</v>
      </c>
      <c r="Z44" s="87">
        <f t="shared" si="16"/>
        <v>0</v>
      </c>
      <c r="AA44" s="87">
        <f t="shared" si="17"/>
        <v>0</v>
      </c>
      <c r="AB44" s="196" t="str">
        <f t="shared" si="18"/>
        <v>INSCRITO</v>
      </c>
      <c r="AC44" s="17"/>
      <c r="AD44" s="17"/>
      <c r="AE44" s="17"/>
      <c r="AF44" s="17"/>
      <c r="AG44" s="17"/>
      <c r="AH44" s="17"/>
      <c r="AI44" s="17" t="s">
        <v>81</v>
      </c>
      <c r="AJ44" s="17" t="s">
        <v>81</v>
      </c>
      <c r="AK44" s="17" t="s">
        <v>81</v>
      </c>
      <c r="AL44" s="17" t="s">
        <v>81</v>
      </c>
      <c r="AM44" s="17" t="s">
        <v>81</v>
      </c>
      <c r="AN44" s="17" t="s">
        <v>81</v>
      </c>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273"/>
      <c r="BP44" s="17"/>
      <c r="BQ44" s="17"/>
      <c r="BR44" s="17"/>
      <c r="BS44" s="17"/>
      <c r="BT44" s="17"/>
      <c r="BU44" s="17"/>
      <c r="BV44" s="17"/>
      <c r="BW44" s="17"/>
      <c r="BX44" s="17"/>
      <c r="BY44" s="17"/>
      <c r="BZ44" s="17"/>
      <c r="CA44" s="17"/>
      <c r="CB44" s="87"/>
      <c r="CC44" s="87"/>
      <c r="CD44" s="87"/>
      <c r="CE44" s="87"/>
      <c r="CF44" s="87"/>
      <c r="CG44" s="87"/>
      <c r="CH44" s="87"/>
      <c r="CI44" s="87"/>
      <c r="CJ44" s="87"/>
      <c r="CK44" s="87"/>
      <c r="CL44" s="87"/>
      <c r="CM44" s="87"/>
      <c r="CN44" s="87"/>
      <c r="CO44" s="87"/>
      <c r="CP44" s="87"/>
      <c r="CQ44" s="87"/>
      <c r="CR44" s="203"/>
      <c r="CS44" s="203"/>
      <c r="CT44" s="203"/>
      <c r="CU44" s="203"/>
      <c r="CV44" s="203"/>
      <c r="CW44" s="203"/>
      <c r="CX44" s="203"/>
      <c r="CY44" s="203"/>
      <c r="CZ44" s="203"/>
      <c r="DA44" s="203"/>
      <c r="DB44" s="203"/>
      <c r="DC44" s="203"/>
      <c r="DD44" s="203"/>
      <c r="DE44" s="203"/>
      <c r="DF44" s="203"/>
      <c r="DG44" s="203"/>
      <c r="DH44" s="203"/>
      <c r="DI44" s="203"/>
      <c r="DJ44" s="203"/>
    </row>
    <row r="45" spans="1:114" x14ac:dyDescent="0.3">
      <c r="A45" s="82">
        <v>26</v>
      </c>
      <c r="B45" s="165"/>
      <c r="C45" s="83" t="str">
        <f>'MATERIAS APERTURADAS'!B29</f>
        <v>LOGISTICA</v>
      </c>
      <c r="D45" s="157">
        <v>1</v>
      </c>
      <c r="E45" s="215">
        <v>2403026</v>
      </c>
      <c r="F45" s="265" t="s">
        <v>260</v>
      </c>
      <c r="G45" s="204" t="s">
        <v>237</v>
      </c>
      <c r="H45" s="86"/>
      <c r="I45" s="88"/>
      <c r="J45" s="86"/>
      <c r="K45" s="86"/>
      <c r="L45" s="86"/>
      <c r="M45" s="86"/>
      <c r="N45" s="86"/>
      <c r="O45" s="86"/>
      <c r="P45" s="86"/>
      <c r="Q45" s="86"/>
      <c r="R45" s="86"/>
      <c r="S45" s="86"/>
      <c r="T45" s="86"/>
      <c r="U45" s="86"/>
      <c r="V45" s="86"/>
      <c r="W45" s="87"/>
      <c r="X45" s="87">
        <f t="shared" si="14"/>
        <v>6</v>
      </c>
      <c r="Y45" s="87">
        <f t="shared" si="15"/>
        <v>6</v>
      </c>
      <c r="Z45" s="87">
        <f t="shared" si="16"/>
        <v>0</v>
      </c>
      <c r="AA45" s="87">
        <f t="shared" si="17"/>
        <v>0</v>
      </c>
      <c r="AB45" s="196" t="str">
        <f t="shared" si="18"/>
        <v>INSCRITO</v>
      </c>
      <c r="AC45" s="17" t="s">
        <v>81</v>
      </c>
      <c r="AD45" s="17" t="s">
        <v>81</v>
      </c>
      <c r="AE45" s="17" t="s">
        <v>81</v>
      </c>
      <c r="AF45" s="17" t="s">
        <v>81</v>
      </c>
      <c r="AG45" s="17" t="s">
        <v>81</v>
      </c>
      <c r="AH45" s="17" t="s">
        <v>81</v>
      </c>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273"/>
      <c r="BP45" s="17"/>
      <c r="BQ45" s="17"/>
      <c r="BR45" s="17"/>
      <c r="BS45" s="17"/>
      <c r="BT45" s="17"/>
      <c r="BU45" s="17"/>
      <c r="BV45" s="17"/>
      <c r="BW45" s="17"/>
      <c r="BX45" s="17"/>
      <c r="BY45" s="17"/>
      <c r="BZ45" s="17"/>
      <c r="CA45" s="17"/>
      <c r="CB45" s="87"/>
      <c r="CC45" s="87"/>
      <c r="CD45" s="87"/>
      <c r="CE45" s="87"/>
      <c r="CF45" s="87"/>
      <c r="CG45" s="87"/>
      <c r="CH45" s="87"/>
      <c r="CI45" s="87"/>
      <c r="CJ45" s="87"/>
      <c r="CK45" s="87"/>
      <c r="CL45" s="87"/>
      <c r="CM45" s="87"/>
      <c r="CN45" s="87"/>
      <c r="CO45" s="87"/>
      <c r="CP45" s="87"/>
      <c r="CQ45" s="87"/>
      <c r="CR45" s="203"/>
      <c r="CS45" s="203"/>
      <c r="CT45" s="203"/>
      <c r="CU45" s="203"/>
      <c r="CV45" s="203"/>
      <c r="CW45" s="203"/>
      <c r="CX45" s="203"/>
      <c r="CY45" s="203"/>
      <c r="CZ45" s="203"/>
      <c r="DA45" s="203"/>
      <c r="DB45" s="203"/>
      <c r="DC45" s="203"/>
      <c r="DD45" s="203"/>
      <c r="DE45" s="203"/>
      <c r="DF45" s="203"/>
      <c r="DG45" s="203"/>
      <c r="DH45" s="203"/>
      <c r="DI45" s="203"/>
      <c r="DJ45" s="203"/>
    </row>
    <row r="46" spans="1:114" x14ac:dyDescent="0.3">
      <c r="A46" s="82">
        <v>27</v>
      </c>
      <c r="B46" s="165"/>
      <c r="C46" s="83" t="str">
        <f>'MATERIAS APERTURADAS'!B30</f>
        <v>LOGISTICA</v>
      </c>
      <c r="D46" s="157">
        <v>1</v>
      </c>
      <c r="E46" s="215">
        <v>2403027</v>
      </c>
      <c r="F46" s="265" t="s">
        <v>261</v>
      </c>
      <c r="G46" s="204" t="s">
        <v>237</v>
      </c>
      <c r="H46" s="86"/>
      <c r="I46" s="88"/>
      <c r="J46" s="86"/>
      <c r="K46" s="86"/>
      <c r="L46" s="86"/>
      <c r="M46" s="86"/>
      <c r="N46" s="86"/>
      <c r="O46" s="86"/>
      <c r="P46" s="86"/>
      <c r="Q46" s="86"/>
      <c r="R46" s="86"/>
      <c r="S46" s="86"/>
      <c r="T46" s="86"/>
      <c r="U46" s="86"/>
      <c r="V46" s="86"/>
      <c r="W46" s="87"/>
      <c r="X46" s="87">
        <f t="shared" si="14"/>
        <v>6</v>
      </c>
      <c r="Y46" s="87">
        <f t="shared" si="15"/>
        <v>6</v>
      </c>
      <c r="Z46" s="87">
        <f t="shared" si="16"/>
        <v>0</v>
      </c>
      <c r="AA46" s="87">
        <f t="shared" si="17"/>
        <v>0</v>
      </c>
      <c r="AB46" s="196" t="str">
        <f t="shared" si="18"/>
        <v>INSCRITO</v>
      </c>
      <c r="AC46" s="17" t="s">
        <v>81</v>
      </c>
      <c r="AD46" s="17" t="s">
        <v>81</v>
      </c>
      <c r="AE46" s="17" t="s">
        <v>81</v>
      </c>
      <c r="AF46" s="17" t="s">
        <v>81</v>
      </c>
      <c r="AG46" s="17" t="s">
        <v>81</v>
      </c>
      <c r="AH46" s="17" t="s">
        <v>81</v>
      </c>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273"/>
      <c r="BP46" s="17"/>
      <c r="BQ46" s="17"/>
      <c r="BR46" s="17"/>
      <c r="BS46" s="17"/>
      <c r="BT46" s="17"/>
      <c r="BU46" s="17"/>
      <c r="BV46" s="17"/>
      <c r="BW46" s="17"/>
      <c r="BX46" s="17"/>
      <c r="BY46" s="17"/>
      <c r="BZ46" s="17"/>
      <c r="CA46" s="17"/>
      <c r="CB46" s="87"/>
      <c r="CC46" s="87"/>
      <c r="CD46" s="87"/>
      <c r="CE46" s="87"/>
      <c r="CF46" s="87"/>
      <c r="CG46" s="87"/>
      <c r="CH46" s="87"/>
      <c r="CI46" s="87"/>
      <c r="CJ46" s="87"/>
      <c r="CK46" s="87"/>
      <c r="CL46" s="87"/>
      <c r="CM46" s="87"/>
      <c r="CN46" s="87"/>
      <c r="CO46" s="87"/>
      <c r="CP46" s="87"/>
      <c r="CQ46" s="87"/>
      <c r="CR46" s="203"/>
      <c r="CS46" s="203"/>
      <c r="CT46" s="203"/>
      <c r="CU46" s="203"/>
      <c r="CV46" s="203"/>
      <c r="CW46" s="203"/>
      <c r="CX46" s="203"/>
      <c r="CY46" s="203"/>
      <c r="CZ46" s="203"/>
      <c r="DA46" s="203"/>
      <c r="DB46" s="203"/>
      <c r="DC46" s="203"/>
      <c r="DD46" s="203"/>
      <c r="DE46" s="203"/>
      <c r="DF46" s="203"/>
      <c r="DG46" s="203"/>
      <c r="DH46" s="203"/>
      <c r="DI46" s="203"/>
      <c r="DJ46" s="203"/>
    </row>
    <row r="47" spans="1:114" x14ac:dyDescent="0.3">
      <c r="A47" s="82">
        <v>28</v>
      </c>
      <c r="B47" s="165"/>
      <c r="C47" s="83" t="s">
        <v>148</v>
      </c>
      <c r="D47" s="157">
        <v>1</v>
      </c>
      <c r="E47" s="217">
        <v>2403028</v>
      </c>
      <c r="F47" s="265" t="s">
        <v>262</v>
      </c>
      <c r="G47" s="116" t="s">
        <v>83</v>
      </c>
      <c r="H47" s="86"/>
      <c r="I47" s="88"/>
      <c r="J47" s="86"/>
      <c r="K47" s="86"/>
      <c r="L47" s="86"/>
      <c r="M47" s="86"/>
      <c r="N47" s="86"/>
      <c r="O47" s="86"/>
      <c r="P47" s="86"/>
      <c r="Q47" s="86"/>
      <c r="R47" s="86"/>
      <c r="S47" s="86"/>
      <c r="T47" s="86"/>
      <c r="U47" s="86"/>
      <c r="V47" s="86"/>
      <c r="W47" s="87"/>
      <c r="X47" s="87">
        <f t="shared" si="14"/>
        <v>6</v>
      </c>
      <c r="Y47" s="87">
        <f t="shared" si="15"/>
        <v>6</v>
      </c>
      <c r="Z47" s="87">
        <f t="shared" si="16"/>
        <v>0</v>
      </c>
      <c r="AA47" s="87">
        <f t="shared" si="17"/>
        <v>0</v>
      </c>
      <c r="AB47" s="196" t="str">
        <f t="shared" si="18"/>
        <v>INSCRITO</v>
      </c>
      <c r="AC47" s="17"/>
      <c r="AD47" s="17"/>
      <c r="AE47" s="17"/>
      <c r="AF47" s="17"/>
      <c r="AG47" s="17"/>
      <c r="AH47" s="17"/>
      <c r="AI47" s="17" t="s">
        <v>81</v>
      </c>
      <c r="AJ47" s="17" t="s">
        <v>81</v>
      </c>
      <c r="AK47" s="17" t="s">
        <v>81</v>
      </c>
      <c r="AL47" s="17" t="s">
        <v>81</v>
      </c>
      <c r="AM47" s="17" t="s">
        <v>81</v>
      </c>
      <c r="AN47" s="17" t="s">
        <v>81</v>
      </c>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273"/>
      <c r="BP47" s="17"/>
      <c r="BQ47" s="17"/>
      <c r="BR47" s="17"/>
      <c r="BS47" s="17"/>
      <c r="BT47" s="17"/>
      <c r="BU47" s="17"/>
      <c r="BV47" s="17"/>
      <c r="BW47" s="17"/>
      <c r="BX47" s="17"/>
      <c r="BY47" s="17"/>
      <c r="BZ47" s="17"/>
      <c r="CA47" s="17"/>
      <c r="CB47" s="87"/>
      <c r="CC47" s="87"/>
      <c r="CD47" s="87"/>
      <c r="CE47" s="87"/>
      <c r="CF47" s="87"/>
      <c r="CG47" s="87"/>
      <c r="CH47" s="87"/>
      <c r="CI47" s="87"/>
      <c r="CJ47" s="87"/>
      <c r="CK47" s="87"/>
      <c r="CL47" s="87"/>
      <c r="CM47" s="87"/>
      <c r="CN47" s="87"/>
      <c r="CO47" s="87"/>
      <c r="CP47" s="87"/>
      <c r="CQ47" s="87"/>
      <c r="CR47" s="203"/>
      <c r="CS47" s="203"/>
      <c r="CT47" s="203"/>
      <c r="CU47" s="203"/>
      <c r="CV47" s="203"/>
      <c r="CW47" s="203"/>
      <c r="CX47" s="203"/>
      <c r="CY47" s="203"/>
      <c r="CZ47" s="203"/>
      <c r="DA47" s="203"/>
      <c r="DB47" s="203"/>
      <c r="DC47" s="203"/>
      <c r="DD47" s="203"/>
      <c r="DE47" s="203"/>
      <c r="DF47" s="203"/>
      <c r="DG47" s="203"/>
      <c r="DH47" s="203"/>
      <c r="DI47" s="203"/>
      <c r="DJ47" s="203"/>
    </row>
    <row r="48" spans="1:114" x14ac:dyDescent="0.3">
      <c r="A48" s="82">
        <v>29</v>
      </c>
      <c r="B48" s="165"/>
      <c r="C48" s="83" t="s">
        <v>148</v>
      </c>
      <c r="D48" s="157">
        <v>1</v>
      </c>
      <c r="E48" s="215">
        <v>2403029</v>
      </c>
      <c r="F48" s="265" t="s">
        <v>263</v>
      </c>
      <c r="G48" s="204" t="s">
        <v>237</v>
      </c>
      <c r="H48" s="86"/>
      <c r="I48" s="88"/>
      <c r="J48" s="86"/>
      <c r="K48" s="86"/>
      <c r="L48" s="86"/>
      <c r="M48" s="86"/>
      <c r="N48" s="86"/>
      <c r="O48" s="86"/>
      <c r="P48" s="86"/>
      <c r="Q48" s="86"/>
      <c r="R48" s="86"/>
      <c r="S48" s="86"/>
      <c r="T48" s="86"/>
      <c r="U48" s="86"/>
      <c r="V48" s="86"/>
      <c r="W48" s="87"/>
      <c r="X48" s="87">
        <f t="shared" si="14"/>
        <v>6</v>
      </c>
      <c r="Y48" s="87">
        <f t="shared" si="15"/>
        <v>6</v>
      </c>
      <c r="Z48" s="87">
        <f t="shared" si="16"/>
        <v>0</v>
      </c>
      <c r="AA48" s="87">
        <f t="shared" si="17"/>
        <v>0</v>
      </c>
      <c r="AB48" s="196" t="str">
        <f t="shared" si="18"/>
        <v>INSCRITO</v>
      </c>
      <c r="AC48" s="17" t="s">
        <v>81</v>
      </c>
      <c r="AD48" s="17" t="s">
        <v>81</v>
      </c>
      <c r="AE48" s="17" t="s">
        <v>81</v>
      </c>
      <c r="AF48" s="17" t="s">
        <v>81</v>
      </c>
      <c r="AG48" s="17" t="s">
        <v>81</v>
      </c>
      <c r="AH48" s="17" t="s">
        <v>81</v>
      </c>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273"/>
      <c r="BP48" s="17"/>
      <c r="BQ48" s="17"/>
      <c r="BR48" s="17"/>
      <c r="BS48" s="17"/>
      <c r="BT48" s="17"/>
      <c r="BU48" s="17"/>
      <c r="BV48" s="17"/>
      <c r="BW48" s="17"/>
      <c r="BX48" s="17"/>
      <c r="BY48" s="17"/>
      <c r="BZ48" s="17"/>
      <c r="CA48" s="17"/>
      <c r="CB48" s="87"/>
      <c r="CC48" s="87"/>
      <c r="CD48" s="87"/>
      <c r="CE48" s="87"/>
      <c r="CF48" s="87"/>
      <c r="CG48" s="87"/>
      <c r="CH48" s="87"/>
      <c r="CI48" s="87"/>
      <c r="CJ48" s="87"/>
      <c r="CK48" s="87"/>
      <c r="CL48" s="87"/>
      <c r="CM48" s="87"/>
      <c r="CN48" s="87"/>
      <c r="CO48" s="87"/>
      <c r="CP48" s="87"/>
      <c r="CQ48" s="87"/>
      <c r="CR48" s="203"/>
      <c r="CS48" s="203"/>
      <c r="CT48" s="203"/>
      <c r="CU48" s="203"/>
      <c r="CV48" s="203"/>
      <c r="CW48" s="203"/>
      <c r="CX48" s="203"/>
      <c r="CY48" s="203"/>
      <c r="CZ48" s="203"/>
      <c r="DA48" s="203"/>
      <c r="DB48" s="203"/>
      <c r="DC48" s="203"/>
      <c r="DD48" s="203"/>
      <c r="DE48" s="203"/>
      <c r="DF48" s="203"/>
      <c r="DG48" s="203"/>
      <c r="DH48" s="203"/>
      <c r="DI48" s="203"/>
      <c r="DJ48" s="203"/>
    </row>
    <row r="49" spans="1:114" x14ac:dyDescent="0.3">
      <c r="A49" s="82">
        <v>30</v>
      </c>
      <c r="B49" s="165"/>
      <c r="C49" s="83" t="s">
        <v>148</v>
      </c>
      <c r="D49" s="157">
        <v>1</v>
      </c>
      <c r="E49" s="215">
        <v>2403030</v>
      </c>
      <c r="F49" s="265" t="s">
        <v>264</v>
      </c>
      <c r="G49" s="204" t="s">
        <v>237</v>
      </c>
      <c r="H49" s="86"/>
      <c r="I49" s="88"/>
      <c r="J49" s="86"/>
      <c r="K49" s="86"/>
      <c r="L49" s="86"/>
      <c r="M49" s="86"/>
      <c r="N49" s="86"/>
      <c r="O49" s="86"/>
      <c r="P49" s="86"/>
      <c r="Q49" s="86"/>
      <c r="R49" s="86"/>
      <c r="S49" s="86"/>
      <c r="T49" s="86"/>
      <c r="U49" s="86"/>
      <c r="V49" s="86"/>
      <c r="W49" s="87"/>
      <c r="X49" s="87">
        <f t="shared" si="14"/>
        <v>6</v>
      </c>
      <c r="Y49" s="87">
        <f t="shared" si="15"/>
        <v>6</v>
      </c>
      <c r="Z49" s="87">
        <f t="shared" si="16"/>
        <v>0</v>
      </c>
      <c r="AA49" s="87">
        <f t="shared" si="17"/>
        <v>0</v>
      </c>
      <c r="AB49" s="196" t="str">
        <f t="shared" si="18"/>
        <v>INSCRITO</v>
      </c>
      <c r="AC49" s="17" t="s">
        <v>81</v>
      </c>
      <c r="AD49" s="17" t="s">
        <v>81</v>
      </c>
      <c r="AE49" s="17" t="s">
        <v>81</v>
      </c>
      <c r="AF49" s="17" t="s">
        <v>81</v>
      </c>
      <c r="AG49" s="17" t="s">
        <v>81</v>
      </c>
      <c r="AH49" s="17" t="s">
        <v>81</v>
      </c>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273"/>
      <c r="BP49" s="17"/>
      <c r="BQ49" s="17"/>
      <c r="BR49" s="17"/>
      <c r="BS49" s="17"/>
      <c r="BT49" s="17"/>
      <c r="BU49" s="17"/>
      <c r="BV49" s="17"/>
      <c r="BW49" s="17"/>
      <c r="BX49" s="17"/>
      <c r="BY49" s="17"/>
      <c r="BZ49" s="17"/>
      <c r="CA49" s="17"/>
      <c r="CB49" s="87"/>
      <c r="CC49" s="87"/>
      <c r="CD49" s="87"/>
      <c r="CE49" s="87"/>
      <c r="CF49" s="87"/>
      <c r="CG49" s="87"/>
      <c r="CH49" s="87"/>
      <c r="CI49" s="87"/>
      <c r="CJ49" s="87"/>
      <c r="CK49" s="87"/>
      <c r="CL49" s="87"/>
      <c r="CM49" s="87"/>
      <c r="CN49" s="87"/>
      <c r="CO49" s="87"/>
      <c r="CP49" s="87"/>
      <c r="CQ49" s="87"/>
      <c r="CR49" s="203"/>
      <c r="CS49" s="203"/>
      <c r="CT49" s="203"/>
      <c r="CU49" s="203"/>
      <c r="CV49" s="203"/>
      <c r="CW49" s="203"/>
      <c r="CX49" s="203"/>
      <c r="CY49" s="203"/>
      <c r="CZ49" s="203"/>
      <c r="DA49" s="203"/>
      <c r="DB49" s="203"/>
      <c r="DC49" s="203"/>
      <c r="DD49" s="203"/>
      <c r="DE49" s="203"/>
      <c r="DF49" s="203"/>
      <c r="DG49" s="203"/>
      <c r="DH49" s="203"/>
      <c r="DI49" s="203"/>
      <c r="DJ49" s="203"/>
    </row>
    <row r="50" spans="1:114" x14ac:dyDescent="0.3">
      <c r="A50" s="82">
        <v>31</v>
      </c>
      <c r="B50" s="165"/>
      <c r="C50" s="83" t="s">
        <v>148</v>
      </c>
      <c r="D50" s="157">
        <v>1</v>
      </c>
      <c r="E50" s="214">
        <v>2403031</v>
      </c>
      <c r="F50" s="265" t="s">
        <v>265</v>
      </c>
      <c r="G50" s="116" t="s">
        <v>237</v>
      </c>
      <c r="H50" s="86"/>
      <c r="I50" s="88"/>
      <c r="J50" s="86"/>
      <c r="K50" s="86"/>
      <c r="L50" s="86"/>
      <c r="M50" s="86"/>
      <c r="N50" s="86"/>
      <c r="O50" s="86"/>
      <c r="P50" s="86"/>
      <c r="Q50" s="86"/>
      <c r="R50" s="86"/>
      <c r="S50" s="86"/>
      <c r="T50" s="86"/>
      <c r="U50" s="86"/>
      <c r="V50" s="86"/>
      <c r="W50" s="87"/>
      <c r="X50" s="87">
        <f t="shared" ref="X50:X61" si="19">SUM(Y50:AA50)</f>
        <v>6</v>
      </c>
      <c r="Y50" s="87">
        <f t="shared" ref="Y50:Y61" si="20">COUNTIF(AC50:JN50, "O")+COUNTIF(AC50:JN50, "G-O")</f>
        <v>6</v>
      </c>
      <c r="Z50" s="87">
        <f t="shared" ref="Z50:Z61" si="21">COUNTIF(AC50:JN50, "R")+COUNTIF(AC50:JN50, "G-R")</f>
        <v>0</v>
      </c>
      <c r="AA50" s="87">
        <f t="shared" ref="AA50:AA61" si="22">COUNTIF(AC50:JO50, "E")+COUNTIF(AC50:JO50, "G-E")</f>
        <v>0</v>
      </c>
      <c r="AB50" s="196" t="str">
        <f t="shared" ref="AB50:AB61" si="23">IF(X50&gt;0,"INSCRITO", "NO INSCRITO")</f>
        <v>INSCRITO</v>
      </c>
      <c r="AC50" s="17" t="s">
        <v>81</v>
      </c>
      <c r="AD50" s="17" t="s">
        <v>81</v>
      </c>
      <c r="AE50" s="17" t="s">
        <v>81</v>
      </c>
      <c r="AF50" s="17" t="s">
        <v>81</v>
      </c>
      <c r="AG50" s="17" t="s">
        <v>81</v>
      </c>
      <c r="AH50" s="17" t="s">
        <v>81</v>
      </c>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273"/>
      <c r="BP50" s="17"/>
      <c r="BQ50" s="17"/>
      <c r="BR50" s="17"/>
      <c r="BS50" s="17"/>
      <c r="BT50" s="17"/>
      <c r="BU50" s="17"/>
      <c r="BV50" s="17"/>
      <c r="BW50" s="17"/>
      <c r="BX50" s="17"/>
      <c r="BY50" s="17"/>
      <c r="BZ50" s="17"/>
      <c r="CA50" s="17"/>
      <c r="CB50" s="87"/>
      <c r="CC50" s="87"/>
      <c r="CD50" s="87"/>
      <c r="CE50" s="87"/>
      <c r="CF50" s="87"/>
      <c r="CG50" s="87"/>
      <c r="CH50" s="87"/>
      <c r="CI50" s="87"/>
      <c r="CJ50" s="87"/>
      <c r="CK50" s="87"/>
      <c r="CL50" s="87"/>
      <c r="CM50" s="87"/>
      <c r="CN50" s="87"/>
      <c r="CO50" s="87"/>
      <c r="CP50" s="87"/>
      <c r="CQ50" s="87"/>
      <c r="CR50" s="203"/>
      <c r="CS50" s="203"/>
      <c r="CT50" s="203"/>
      <c r="CU50" s="203"/>
      <c r="CV50" s="203"/>
      <c r="CW50" s="203"/>
      <c r="CX50" s="203"/>
      <c r="CY50" s="203"/>
      <c r="CZ50" s="203"/>
      <c r="DA50" s="203"/>
      <c r="DB50" s="203"/>
      <c r="DC50" s="203"/>
      <c r="DD50" s="203"/>
      <c r="DE50" s="203"/>
      <c r="DF50" s="203"/>
      <c r="DG50" s="203"/>
      <c r="DH50" s="203"/>
      <c r="DI50" s="203"/>
      <c r="DJ50" s="203"/>
    </row>
    <row r="51" spans="1:114" x14ac:dyDescent="0.3">
      <c r="A51" s="82">
        <v>32</v>
      </c>
      <c r="B51" s="165"/>
      <c r="C51" s="83" t="s">
        <v>148</v>
      </c>
      <c r="D51" s="157">
        <v>1</v>
      </c>
      <c r="E51" s="217">
        <v>2403032</v>
      </c>
      <c r="F51" s="265" t="s">
        <v>266</v>
      </c>
      <c r="G51" s="116" t="s">
        <v>83</v>
      </c>
      <c r="H51" s="86"/>
      <c r="I51" s="88"/>
      <c r="J51" s="86"/>
      <c r="K51" s="86"/>
      <c r="L51" s="86"/>
      <c r="M51" s="86"/>
      <c r="N51" s="86"/>
      <c r="O51" s="86"/>
      <c r="P51" s="86"/>
      <c r="Q51" s="86"/>
      <c r="R51" s="86"/>
      <c r="S51" s="86"/>
      <c r="T51" s="86"/>
      <c r="U51" s="86"/>
      <c r="V51" s="86"/>
      <c r="W51" s="87"/>
      <c r="X51" s="87">
        <f t="shared" si="19"/>
        <v>6</v>
      </c>
      <c r="Y51" s="87">
        <f t="shared" si="20"/>
        <v>6</v>
      </c>
      <c r="Z51" s="87">
        <f t="shared" si="21"/>
        <v>0</v>
      </c>
      <c r="AA51" s="87">
        <f t="shared" si="22"/>
        <v>0</v>
      </c>
      <c r="AB51" s="196" t="str">
        <f t="shared" si="23"/>
        <v>INSCRITO</v>
      </c>
      <c r="AC51" s="17"/>
      <c r="AD51" s="17"/>
      <c r="AE51" s="17"/>
      <c r="AF51" s="17"/>
      <c r="AG51" s="17"/>
      <c r="AH51" s="17"/>
      <c r="AI51" s="17" t="s">
        <v>81</v>
      </c>
      <c r="AJ51" s="17" t="s">
        <v>81</v>
      </c>
      <c r="AK51" s="17" t="s">
        <v>81</v>
      </c>
      <c r="AL51" s="17" t="s">
        <v>81</v>
      </c>
      <c r="AM51" s="17" t="s">
        <v>81</v>
      </c>
      <c r="AN51" s="17" t="s">
        <v>81</v>
      </c>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273"/>
      <c r="BP51" s="17"/>
      <c r="BQ51" s="17"/>
      <c r="BR51" s="17"/>
      <c r="BS51" s="17"/>
      <c r="BT51" s="17"/>
      <c r="BU51" s="17"/>
      <c r="BV51" s="17"/>
      <c r="BW51" s="17"/>
      <c r="BX51" s="17"/>
      <c r="BY51" s="17"/>
      <c r="BZ51" s="17"/>
      <c r="CA51" s="17"/>
      <c r="CB51" s="87"/>
      <c r="CC51" s="87"/>
      <c r="CD51" s="87"/>
      <c r="CE51" s="87"/>
      <c r="CF51" s="87"/>
      <c r="CG51" s="87"/>
      <c r="CH51" s="87"/>
      <c r="CI51" s="87"/>
      <c r="CJ51" s="87"/>
      <c r="CK51" s="87"/>
      <c r="CL51" s="87"/>
      <c r="CM51" s="87"/>
      <c r="CN51" s="87"/>
      <c r="CO51" s="87"/>
      <c r="CP51" s="87"/>
      <c r="CQ51" s="87"/>
      <c r="CR51" s="203"/>
      <c r="CS51" s="203"/>
      <c r="CT51" s="203"/>
      <c r="CU51" s="203"/>
      <c r="CV51" s="203"/>
      <c r="CW51" s="203"/>
      <c r="CX51" s="203"/>
      <c r="CY51" s="203"/>
      <c r="CZ51" s="203"/>
      <c r="DA51" s="203"/>
      <c r="DB51" s="203"/>
      <c r="DC51" s="203"/>
      <c r="DD51" s="203"/>
      <c r="DE51" s="203"/>
      <c r="DF51" s="203"/>
      <c r="DG51" s="203"/>
      <c r="DH51" s="203"/>
      <c r="DI51" s="203"/>
      <c r="DJ51" s="203"/>
    </row>
    <row r="52" spans="1:114" x14ac:dyDescent="0.3">
      <c r="A52" s="82">
        <v>33</v>
      </c>
      <c r="B52" s="165"/>
      <c r="C52" s="83" t="s">
        <v>148</v>
      </c>
      <c r="D52" s="157">
        <v>1</v>
      </c>
      <c r="E52" s="216">
        <v>2403033</v>
      </c>
      <c r="F52" s="265" t="s">
        <v>267</v>
      </c>
      <c r="G52" s="116" t="s">
        <v>83</v>
      </c>
      <c r="H52" s="86"/>
      <c r="I52" s="88"/>
      <c r="J52" s="86"/>
      <c r="K52" s="86"/>
      <c r="L52" s="86"/>
      <c r="M52" s="86"/>
      <c r="N52" s="86"/>
      <c r="O52" s="86"/>
      <c r="P52" s="86"/>
      <c r="Q52" s="86"/>
      <c r="R52" s="86"/>
      <c r="S52" s="86"/>
      <c r="T52" s="86"/>
      <c r="U52" s="86"/>
      <c r="V52" s="86"/>
      <c r="W52" s="87"/>
      <c r="X52" s="87">
        <f t="shared" si="19"/>
        <v>6</v>
      </c>
      <c r="Y52" s="87">
        <f t="shared" si="20"/>
        <v>6</v>
      </c>
      <c r="Z52" s="87">
        <f t="shared" si="21"/>
        <v>0</v>
      </c>
      <c r="AA52" s="87">
        <f t="shared" si="22"/>
        <v>0</v>
      </c>
      <c r="AB52" s="196" t="str">
        <f t="shared" si="23"/>
        <v>INSCRITO</v>
      </c>
      <c r="AC52" s="17"/>
      <c r="AD52" s="17"/>
      <c r="AE52" s="17"/>
      <c r="AF52" s="17"/>
      <c r="AG52" s="17"/>
      <c r="AH52" s="17"/>
      <c r="AI52" s="17" t="s">
        <v>81</v>
      </c>
      <c r="AJ52" s="17" t="s">
        <v>81</v>
      </c>
      <c r="AK52" s="17" t="s">
        <v>81</v>
      </c>
      <c r="AL52" s="17" t="s">
        <v>81</v>
      </c>
      <c r="AM52" s="17" t="s">
        <v>81</v>
      </c>
      <c r="AN52" s="17" t="s">
        <v>81</v>
      </c>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273"/>
      <c r="BP52" s="17"/>
      <c r="BQ52" s="17"/>
      <c r="BR52" s="17"/>
      <c r="BS52" s="17"/>
      <c r="BT52" s="17"/>
      <c r="BU52" s="17"/>
      <c r="BV52" s="17"/>
      <c r="BW52" s="17"/>
      <c r="BX52" s="17"/>
      <c r="BY52" s="17"/>
      <c r="BZ52" s="17"/>
      <c r="CA52" s="17"/>
      <c r="CB52" s="87"/>
      <c r="CC52" s="87"/>
      <c r="CD52" s="87"/>
      <c r="CE52" s="87"/>
      <c r="CF52" s="87"/>
      <c r="CG52" s="87"/>
      <c r="CH52" s="87"/>
      <c r="CI52" s="87"/>
      <c r="CJ52" s="87"/>
      <c r="CK52" s="87"/>
      <c r="CL52" s="87"/>
      <c r="CM52" s="87"/>
      <c r="CN52" s="87"/>
      <c r="CO52" s="87"/>
      <c r="CP52" s="87"/>
      <c r="CQ52" s="87"/>
      <c r="CR52" s="203"/>
      <c r="CS52" s="203"/>
      <c r="CT52" s="203"/>
      <c r="CU52" s="203"/>
      <c r="CV52" s="203"/>
      <c r="CW52" s="203"/>
      <c r="CX52" s="203"/>
      <c r="CY52" s="203"/>
      <c r="CZ52" s="203"/>
      <c r="DA52" s="203"/>
      <c r="DB52" s="203"/>
      <c r="DC52" s="203"/>
      <c r="DD52" s="203"/>
      <c r="DE52" s="203"/>
      <c r="DF52" s="203"/>
      <c r="DG52" s="203"/>
      <c r="DH52" s="203"/>
      <c r="DI52" s="203"/>
      <c r="DJ52" s="203"/>
    </row>
    <row r="53" spans="1:114" x14ac:dyDescent="0.3">
      <c r="A53" s="82">
        <v>34</v>
      </c>
      <c r="B53" s="165"/>
      <c r="C53" s="83" t="s">
        <v>148</v>
      </c>
      <c r="D53" s="157">
        <v>1</v>
      </c>
      <c r="E53" s="217">
        <v>2403034</v>
      </c>
      <c r="F53" s="265" t="s">
        <v>268</v>
      </c>
      <c r="G53" s="116" t="s">
        <v>83</v>
      </c>
      <c r="H53" s="86"/>
      <c r="I53" s="88"/>
      <c r="J53" s="86"/>
      <c r="K53" s="86"/>
      <c r="L53" s="86"/>
      <c r="M53" s="86"/>
      <c r="N53" s="86"/>
      <c r="O53" s="86"/>
      <c r="P53" s="86"/>
      <c r="Q53" s="86"/>
      <c r="R53" s="86"/>
      <c r="S53" s="86"/>
      <c r="T53" s="86"/>
      <c r="U53" s="86"/>
      <c r="V53" s="86"/>
      <c r="W53" s="87"/>
      <c r="X53" s="87">
        <f t="shared" si="19"/>
        <v>6</v>
      </c>
      <c r="Y53" s="87">
        <f t="shared" si="20"/>
        <v>6</v>
      </c>
      <c r="Z53" s="87">
        <f t="shared" si="21"/>
        <v>0</v>
      </c>
      <c r="AA53" s="87">
        <f t="shared" si="22"/>
        <v>0</v>
      </c>
      <c r="AB53" s="196" t="str">
        <f t="shared" si="23"/>
        <v>INSCRITO</v>
      </c>
      <c r="AC53" s="17"/>
      <c r="AD53" s="17"/>
      <c r="AE53" s="17"/>
      <c r="AF53" s="17"/>
      <c r="AG53" s="17"/>
      <c r="AH53" s="17"/>
      <c r="AI53" s="17" t="s">
        <v>81</v>
      </c>
      <c r="AJ53" s="17" t="s">
        <v>81</v>
      </c>
      <c r="AK53" s="17" t="s">
        <v>81</v>
      </c>
      <c r="AL53" s="17" t="s">
        <v>81</v>
      </c>
      <c r="AM53" s="17" t="s">
        <v>81</v>
      </c>
      <c r="AN53" s="17" t="s">
        <v>81</v>
      </c>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273"/>
      <c r="BP53" s="17"/>
      <c r="BQ53" s="17"/>
      <c r="BR53" s="17"/>
      <c r="BS53" s="17"/>
      <c r="BT53" s="17"/>
      <c r="BU53" s="17"/>
      <c r="BV53" s="17"/>
      <c r="BW53" s="17"/>
      <c r="BX53" s="17"/>
      <c r="BY53" s="17"/>
      <c r="BZ53" s="17"/>
      <c r="CA53" s="17"/>
      <c r="CB53" s="87"/>
      <c r="CC53" s="87"/>
      <c r="CD53" s="87"/>
      <c r="CE53" s="87"/>
      <c r="CF53" s="87"/>
      <c r="CG53" s="87"/>
      <c r="CH53" s="87"/>
      <c r="CI53" s="87"/>
      <c r="CJ53" s="87"/>
      <c r="CK53" s="87"/>
      <c r="CL53" s="87"/>
      <c r="CM53" s="87"/>
      <c r="CN53" s="87"/>
      <c r="CO53" s="87"/>
      <c r="CP53" s="87"/>
      <c r="CQ53" s="87"/>
      <c r="CR53" s="203"/>
      <c r="CS53" s="203"/>
      <c r="CT53" s="203"/>
      <c r="CU53" s="203"/>
      <c r="CV53" s="203"/>
      <c r="CW53" s="203"/>
      <c r="CX53" s="203"/>
      <c r="CY53" s="203"/>
      <c r="CZ53" s="203"/>
      <c r="DA53" s="203"/>
      <c r="DB53" s="203"/>
      <c r="DC53" s="203"/>
      <c r="DD53" s="203"/>
      <c r="DE53" s="203"/>
      <c r="DF53" s="203"/>
      <c r="DG53" s="203"/>
      <c r="DH53" s="203"/>
      <c r="DI53" s="203"/>
      <c r="DJ53" s="203"/>
    </row>
    <row r="54" spans="1:114" x14ac:dyDescent="0.3">
      <c r="A54" s="82">
        <v>35</v>
      </c>
      <c r="B54" s="165"/>
      <c r="C54" s="83" t="s">
        <v>148</v>
      </c>
      <c r="D54" s="157">
        <v>1</v>
      </c>
      <c r="E54" s="214">
        <v>2403035</v>
      </c>
      <c r="F54" s="265" t="s">
        <v>269</v>
      </c>
      <c r="G54" s="116" t="s">
        <v>237</v>
      </c>
      <c r="H54" s="86"/>
      <c r="I54" s="88"/>
      <c r="J54" s="86"/>
      <c r="K54" s="86"/>
      <c r="L54" s="86"/>
      <c r="M54" s="86"/>
      <c r="N54" s="86"/>
      <c r="O54" s="86"/>
      <c r="P54" s="86"/>
      <c r="Q54" s="86"/>
      <c r="R54" s="86"/>
      <c r="S54" s="86"/>
      <c r="T54" s="86"/>
      <c r="U54" s="86"/>
      <c r="V54" s="86"/>
      <c r="W54" s="87"/>
      <c r="X54" s="87">
        <f t="shared" si="19"/>
        <v>6</v>
      </c>
      <c r="Y54" s="87">
        <f t="shared" si="20"/>
        <v>6</v>
      </c>
      <c r="Z54" s="87">
        <f t="shared" si="21"/>
        <v>0</v>
      </c>
      <c r="AA54" s="87">
        <f t="shared" si="22"/>
        <v>0</v>
      </c>
      <c r="AB54" s="196" t="str">
        <f t="shared" si="23"/>
        <v>INSCRITO</v>
      </c>
      <c r="AC54" s="17" t="s">
        <v>81</v>
      </c>
      <c r="AD54" s="17" t="s">
        <v>81</v>
      </c>
      <c r="AE54" s="17" t="s">
        <v>81</v>
      </c>
      <c r="AF54" s="17" t="s">
        <v>81</v>
      </c>
      <c r="AG54" s="17" t="s">
        <v>81</v>
      </c>
      <c r="AH54" s="17" t="s">
        <v>81</v>
      </c>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273"/>
      <c r="BP54" s="17"/>
      <c r="BQ54" s="17"/>
      <c r="BR54" s="17"/>
      <c r="BS54" s="17"/>
      <c r="BT54" s="17"/>
      <c r="BU54" s="17"/>
      <c r="BV54" s="17"/>
      <c r="BW54" s="17"/>
      <c r="BX54" s="17"/>
      <c r="BY54" s="17"/>
      <c r="BZ54" s="17"/>
      <c r="CA54" s="17"/>
      <c r="CB54" s="87"/>
      <c r="CC54" s="87"/>
      <c r="CD54" s="87"/>
      <c r="CE54" s="87"/>
      <c r="CF54" s="87"/>
      <c r="CG54" s="87"/>
      <c r="CH54" s="87"/>
      <c r="CI54" s="87"/>
      <c r="CJ54" s="87"/>
      <c r="CK54" s="87"/>
      <c r="CL54" s="87"/>
      <c r="CM54" s="87"/>
      <c r="CN54" s="87"/>
      <c r="CO54" s="87"/>
      <c r="CP54" s="87"/>
      <c r="CQ54" s="87"/>
      <c r="CR54" s="203"/>
      <c r="CS54" s="203"/>
      <c r="CT54" s="203"/>
      <c r="CU54" s="203"/>
      <c r="CV54" s="203"/>
      <c r="CW54" s="203"/>
      <c r="CX54" s="203"/>
      <c r="CY54" s="203"/>
      <c r="CZ54" s="203"/>
      <c r="DA54" s="203"/>
      <c r="DB54" s="203"/>
      <c r="DC54" s="203"/>
      <c r="DD54" s="203"/>
      <c r="DE54" s="203"/>
      <c r="DF54" s="203"/>
      <c r="DG54" s="203"/>
      <c r="DH54" s="203"/>
      <c r="DI54" s="203"/>
      <c r="DJ54" s="203"/>
    </row>
    <row r="55" spans="1:114" x14ac:dyDescent="0.3">
      <c r="A55" s="82">
        <v>36</v>
      </c>
      <c r="B55" s="165"/>
      <c r="C55" s="83" t="s">
        <v>148</v>
      </c>
      <c r="D55" s="157">
        <v>1</v>
      </c>
      <c r="E55" s="215">
        <v>2403036</v>
      </c>
      <c r="F55" s="265" t="s">
        <v>270</v>
      </c>
      <c r="G55" s="204" t="s">
        <v>237</v>
      </c>
      <c r="H55" s="86"/>
      <c r="I55" s="88"/>
      <c r="J55" s="86"/>
      <c r="K55" s="86"/>
      <c r="L55" s="86"/>
      <c r="M55" s="86"/>
      <c r="N55" s="86"/>
      <c r="O55" s="86"/>
      <c r="P55" s="86"/>
      <c r="Q55" s="86"/>
      <c r="R55" s="86"/>
      <c r="S55" s="86"/>
      <c r="T55" s="86"/>
      <c r="U55" s="86"/>
      <c r="V55" s="86"/>
      <c r="W55" s="87"/>
      <c r="X55" s="87">
        <f t="shared" si="19"/>
        <v>6</v>
      </c>
      <c r="Y55" s="87">
        <f t="shared" si="20"/>
        <v>6</v>
      </c>
      <c r="Z55" s="87">
        <f t="shared" si="21"/>
        <v>0</v>
      </c>
      <c r="AA55" s="87">
        <f t="shared" si="22"/>
        <v>0</v>
      </c>
      <c r="AB55" s="196" t="str">
        <f t="shared" si="23"/>
        <v>INSCRITO</v>
      </c>
      <c r="AC55" s="17" t="s">
        <v>81</v>
      </c>
      <c r="AD55" s="17" t="s">
        <v>81</v>
      </c>
      <c r="AE55" s="17" t="s">
        <v>81</v>
      </c>
      <c r="AF55" s="17" t="s">
        <v>81</v>
      </c>
      <c r="AG55" s="17" t="s">
        <v>81</v>
      </c>
      <c r="AH55" s="17" t="s">
        <v>81</v>
      </c>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273"/>
      <c r="BP55" s="17"/>
      <c r="BQ55" s="17"/>
      <c r="BR55" s="17"/>
      <c r="BS55" s="17"/>
      <c r="BT55" s="17"/>
      <c r="BU55" s="17"/>
      <c r="BV55" s="17"/>
      <c r="BW55" s="17"/>
      <c r="BX55" s="17"/>
      <c r="BY55" s="17"/>
      <c r="BZ55" s="17"/>
      <c r="CA55" s="17"/>
      <c r="CB55" s="87"/>
      <c r="CC55" s="87"/>
      <c r="CD55" s="87"/>
      <c r="CE55" s="87"/>
      <c r="CF55" s="87"/>
      <c r="CG55" s="87"/>
      <c r="CH55" s="87"/>
      <c r="CI55" s="87"/>
      <c r="CJ55" s="87"/>
      <c r="CK55" s="87"/>
      <c r="CL55" s="87"/>
      <c r="CM55" s="87"/>
      <c r="CN55" s="87"/>
      <c r="CO55" s="87"/>
      <c r="CP55" s="87"/>
      <c r="CQ55" s="87"/>
      <c r="CR55" s="203"/>
      <c r="CS55" s="203"/>
      <c r="CT55" s="203"/>
      <c r="CU55" s="203"/>
      <c r="CV55" s="203"/>
      <c r="CW55" s="203"/>
      <c r="CX55" s="203"/>
      <c r="CY55" s="203"/>
      <c r="CZ55" s="203"/>
      <c r="DA55" s="203"/>
      <c r="DB55" s="203"/>
      <c r="DC55" s="203"/>
      <c r="DD55" s="203"/>
      <c r="DE55" s="203"/>
      <c r="DF55" s="203"/>
      <c r="DG55" s="203"/>
      <c r="DH55" s="203"/>
      <c r="DI55" s="203"/>
      <c r="DJ55" s="203"/>
    </row>
    <row r="56" spans="1:114" x14ac:dyDescent="0.3">
      <c r="A56" s="82">
        <v>37</v>
      </c>
      <c r="B56" s="165"/>
      <c r="C56" s="83" t="s">
        <v>148</v>
      </c>
      <c r="D56" s="157">
        <v>1</v>
      </c>
      <c r="E56" s="203">
        <v>2403037</v>
      </c>
      <c r="F56" s="265" t="s">
        <v>272</v>
      </c>
      <c r="G56" s="203" t="s">
        <v>237</v>
      </c>
      <c r="H56" s="86"/>
      <c r="I56" s="88"/>
      <c r="J56" s="86"/>
      <c r="K56" s="86"/>
      <c r="L56" s="86"/>
      <c r="M56" s="86"/>
      <c r="N56" s="86"/>
      <c r="O56" s="86"/>
      <c r="P56" s="86"/>
      <c r="Q56" s="86"/>
      <c r="R56" s="86"/>
      <c r="S56" s="86"/>
      <c r="T56" s="86"/>
      <c r="U56" s="86"/>
      <c r="V56" s="86"/>
      <c r="W56" s="87"/>
      <c r="X56" s="87">
        <f t="shared" si="19"/>
        <v>6</v>
      </c>
      <c r="Y56" s="87">
        <f t="shared" si="20"/>
        <v>6</v>
      </c>
      <c r="Z56" s="87">
        <f t="shared" si="21"/>
        <v>0</v>
      </c>
      <c r="AA56" s="87">
        <f t="shared" si="22"/>
        <v>0</v>
      </c>
      <c r="AB56" s="196" t="str">
        <f t="shared" si="23"/>
        <v>INSCRITO</v>
      </c>
      <c r="AC56" s="17" t="s">
        <v>81</v>
      </c>
      <c r="AD56" s="17" t="s">
        <v>81</v>
      </c>
      <c r="AE56" s="17" t="s">
        <v>81</v>
      </c>
      <c r="AF56" s="17" t="s">
        <v>81</v>
      </c>
      <c r="AG56" s="17" t="s">
        <v>81</v>
      </c>
      <c r="AH56" s="17" t="s">
        <v>81</v>
      </c>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273"/>
      <c r="BP56" s="17"/>
      <c r="BQ56" s="17"/>
      <c r="BR56" s="17"/>
      <c r="BS56" s="17"/>
      <c r="BT56" s="17"/>
      <c r="BU56" s="17"/>
      <c r="BV56" s="17"/>
      <c r="BW56" s="17"/>
      <c r="BX56" s="17"/>
      <c r="BY56" s="17"/>
      <c r="BZ56" s="17"/>
      <c r="CA56" s="17"/>
      <c r="CB56" s="87"/>
      <c r="CC56" s="87"/>
      <c r="CD56" s="87"/>
      <c r="CE56" s="87"/>
      <c r="CF56" s="87"/>
      <c r="CG56" s="87"/>
      <c r="CH56" s="87"/>
      <c r="CI56" s="87"/>
      <c r="CJ56" s="87"/>
      <c r="CK56" s="87"/>
      <c r="CL56" s="87"/>
      <c r="CM56" s="87"/>
      <c r="CN56" s="87"/>
      <c r="CO56" s="87"/>
      <c r="CP56" s="87"/>
      <c r="CQ56" s="87"/>
      <c r="CR56" s="203"/>
      <c r="CS56" s="203"/>
      <c r="CT56" s="203"/>
      <c r="CU56" s="203"/>
      <c r="CV56" s="203"/>
      <c r="CW56" s="203"/>
      <c r="CX56" s="203"/>
      <c r="CY56" s="203"/>
      <c r="CZ56" s="203"/>
      <c r="DA56" s="203"/>
      <c r="DB56" s="203"/>
      <c r="DC56" s="203"/>
      <c r="DD56" s="203"/>
      <c r="DE56" s="203"/>
      <c r="DF56" s="203"/>
      <c r="DG56" s="203"/>
      <c r="DH56" s="203"/>
      <c r="DI56" s="203"/>
      <c r="DJ56" s="203"/>
    </row>
    <row r="57" spans="1:114" x14ac:dyDescent="0.3">
      <c r="A57" s="82">
        <v>38</v>
      </c>
      <c r="B57" s="165"/>
      <c r="C57" s="83" t="s">
        <v>148</v>
      </c>
      <c r="D57" s="157">
        <v>1</v>
      </c>
      <c r="E57" s="214">
        <v>2403038</v>
      </c>
      <c r="F57" s="265" t="s">
        <v>273</v>
      </c>
      <c r="G57" s="116" t="s">
        <v>237</v>
      </c>
      <c r="W57" s="87"/>
      <c r="X57" s="87">
        <f t="shared" si="19"/>
        <v>6</v>
      </c>
      <c r="Y57" s="87">
        <f t="shared" si="20"/>
        <v>6</v>
      </c>
      <c r="Z57" s="87">
        <f t="shared" si="21"/>
        <v>0</v>
      </c>
      <c r="AA57" s="87">
        <f t="shared" si="22"/>
        <v>0</v>
      </c>
      <c r="AB57" s="196" t="str">
        <f t="shared" si="23"/>
        <v>INSCRITO</v>
      </c>
      <c r="AC57" s="17" t="s">
        <v>81</v>
      </c>
      <c r="AD57" s="17" t="s">
        <v>81</v>
      </c>
      <c r="AE57" s="17" t="s">
        <v>81</v>
      </c>
      <c r="AF57" s="17" t="s">
        <v>81</v>
      </c>
      <c r="AG57" s="17" t="s">
        <v>81</v>
      </c>
      <c r="AH57" s="17" t="s">
        <v>81</v>
      </c>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273"/>
      <c r="BP57" s="17"/>
      <c r="BQ57" s="17"/>
      <c r="BR57" s="17"/>
      <c r="BS57" s="17"/>
      <c r="BT57" s="17"/>
      <c r="BU57" s="17"/>
      <c r="BV57" s="17"/>
      <c r="BW57" s="17"/>
      <c r="BX57" s="17"/>
      <c r="BY57" s="17"/>
      <c r="BZ57" s="17"/>
      <c r="CA57" s="17"/>
      <c r="CB57" s="87"/>
      <c r="CC57" s="87"/>
      <c r="CD57" s="87"/>
      <c r="CE57" s="87"/>
      <c r="CF57" s="87"/>
      <c r="CG57" s="87"/>
      <c r="CH57" s="87"/>
      <c r="CI57" s="87"/>
      <c r="CJ57" s="87"/>
      <c r="CK57" s="87"/>
      <c r="CL57" s="87"/>
      <c r="CM57" s="87"/>
      <c r="CN57" s="87"/>
      <c r="CO57" s="87"/>
      <c r="CP57" s="87"/>
      <c r="CQ57" s="87"/>
      <c r="CR57" s="203"/>
      <c r="CS57" s="203"/>
      <c r="CT57" s="203"/>
      <c r="CU57" s="203"/>
      <c r="CV57" s="203"/>
      <c r="CW57" s="203"/>
      <c r="CX57" s="203"/>
      <c r="CY57" s="203"/>
    </row>
    <row r="58" spans="1:114" x14ac:dyDescent="0.3">
      <c r="A58" s="82">
        <v>39</v>
      </c>
      <c r="B58" s="165"/>
      <c r="C58" s="83" t="s">
        <v>148</v>
      </c>
      <c r="D58" s="157">
        <v>1</v>
      </c>
      <c r="E58" s="214">
        <v>2403039</v>
      </c>
      <c r="F58" s="265" t="s">
        <v>542</v>
      </c>
      <c r="G58" s="116" t="s">
        <v>237</v>
      </c>
      <c r="W58" s="87"/>
      <c r="X58" s="87">
        <f t="shared" si="19"/>
        <v>6</v>
      </c>
      <c r="Y58" s="87">
        <f t="shared" si="20"/>
        <v>6</v>
      </c>
      <c r="Z58" s="87">
        <f t="shared" si="21"/>
        <v>0</v>
      </c>
      <c r="AA58" s="87">
        <f t="shared" si="22"/>
        <v>0</v>
      </c>
      <c r="AB58" s="196" t="str">
        <f t="shared" si="23"/>
        <v>INSCRITO</v>
      </c>
      <c r="AC58" s="17" t="s">
        <v>81</v>
      </c>
      <c r="AD58" s="17" t="s">
        <v>81</v>
      </c>
      <c r="AE58" s="17" t="s">
        <v>81</v>
      </c>
      <c r="AF58" s="17" t="s">
        <v>81</v>
      </c>
      <c r="AG58" s="17" t="s">
        <v>81</v>
      </c>
      <c r="AH58" s="17" t="s">
        <v>81</v>
      </c>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273"/>
      <c r="BP58" s="17"/>
      <c r="BQ58" s="17"/>
      <c r="BR58" s="17"/>
      <c r="BS58" s="17"/>
      <c r="BT58" s="17"/>
      <c r="BU58" s="17"/>
      <c r="BV58" s="17"/>
      <c r="BW58" s="17"/>
      <c r="BX58" s="17"/>
      <c r="BY58" s="17"/>
      <c r="BZ58" s="17"/>
      <c r="CA58" s="17"/>
      <c r="CB58" s="87"/>
      <c r="CC58" s="87"/>
      <c r="CD58" s="87"/>
      <c r="CE58" s="87"/>
      <c r="CF58" s="87"/>
      <c r="CG58" s="87"/>
      <c r="CH58" s="87"/>
      <c r="CI58" s="87"/>
      <c r="CJ58" s="87"/>
      <c r="CK58" s="87"/>
      <c r="CL58" s="87"/>
      <c r="CM58" s="87"/>
      <c r="CN58" s="87"/>
      <c r="CO58" s="87"/>
      <c r="CP58" s="87"/>
      <c r="CQ58" s="87"/>
      <c r="CR58" s="203"/>
      <c r="CS58" s="203"/>
      <c r="CT58" s="203"/>
      <c r="CU58" s="203"/>
      <c r="CV58" s="203"/>
      <c r="CW58" s="203"/>
      <c r="CX58" s="203"/>
      <c r="CY58" s="203"/>
    </row>
    <row r="59" spans="1:114" x14ac:dyDescent="0.3">
      <c r="A59" s="82">
        <v>40</v>
      </c>
      <c r="B59" s="165"/>
      <c r="C59" s="83" t="s">
        <v>148</v>
      </c>
      <c r="D59" s="157">
        <v>1</v>
      </c>
      <c r="E59" s="214">
        <v>2403040</v>
      </c>
      <c r="F59" s="265" t="s">
        <v>274</v>
      </c>
      <c r="G59" s="116" t="s">
        <v>237</v>
      </c>
      <c r="W59" s="87"/>
      <c r="X59" s="87">
        <f t="shared" si="19"/>
        <v>6</v>
      </c>
      <c r="Y59" s="87">
        <f t="shared" si="20"/>
        <v>6</v>
      </c>
      <c r="Z59" s="87">
        <f t="shared" si="21"/>
        <v>0</v>
      </c>
      <c r="AA59" s="87">
        <f t="shared" si="22"/>
        <v>0</v>
      </c>
      <c r="AB59" s="196" t="str">
        <f t="shared" si="23"/>
        <v>INSCRITO</v>
      </c>
      <c r="AC59" s="17" t="s">
        <v>81</v>
      </c>
      <c r="AD59" s="17" t="s">
        <v>81</v>
      </c>
      <c r="AE59" s="17" t="s">
        <v>81</v>
      </c>
      <c r="AF59" s="17" t="s">
        <v>81</v>
      </c>
      <c r="AG59" s="17" t="s">
        <v>81</v>
      </c>
      <c r="AH59" s="17" t="s">
        <v>81</v>
      </c>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273"/>
      <c r="BP59" s="17"/>
      <c r="BQ59" s="17"/>
      <c r="BR59" s="17"/>
      <c r="BS59" s="17"/>
      <c r="BT59" s="17"/>
      <c r="BU59" s="17"/>
      <c r="BV59" s="17"/>
      <c r="BW59" s="17"/>
      <c r="BX59" s="17"/>
      <c r="BY59" s="17"/>
      <c r="BZ59" s="17"/>
      <c r="CA59" s="17"/>
      <c r="CB59" s="87"/>
      <c r="CC59" s="87"/>
      <c r="CD59" s="87"/>
      <c r="CE59" s="87"/>
      <c r="CF59" s="87"/>
      <c r="CG59" s="87"/>
      <c r="CH59" s="87"/>
      <c r="CI59" s="87"/>
      <c r="CJ59" s="87"/>
      <c r="CK59" s="87"/>
      <c r="CL59" s="87"/>
      <c r="CM59" s="87"/>
      <c r="CN59" s="87"/>
      <c r="CO59" s="87"/>
      <c r="CP59" s="87"/>
      <c r="CQ59" s="87"/>
      <c r="CR59" s="203"/>
      <c r="CS59" s="203"/>
      <c r="CT59" s="203"/>
      <c r="CU59" s="203"/>
      <c r="CV59" s="203"/>
      <c r="CW59" s="203"/>
      <c r="CX59" s="203"/>
      <c r="CY59" s="203"/>
    </row>
    <row r="60" spans="1:114" x14ac:dyDescent="0.3">
      <c r="A60" s="82">
        <v>41</v>
      </c>
      <c r="B60" s="165"/>
      <c r="C60" s="83" t="s">
        <v>148</v>
      </c>
      <c r="D60" s="157">
        <v>1</v>
      </c>
      <c r="E60" s="214">
        <v>2403041</v>
      </c>
      <c r="F60" s="265" t="s">
        <v>275</v>
      </c>
      <c r="G60" s="202" t="s">
        <v>237</v>
      </c>
      <c r="W60" s="87"/>
      <c r="X60" s="87">
        <f t="shared" si="19"/>
        <v>6</v>
      </c>
      <c r="Y60" s="87">
        <f t="shared" si="20"/>
        <v>6</v>
      </c>
      <c r="Z60" s="87">
        <f t="shared" si="21"/>
        <v>0</v>
      </c>
      <c r="AA60" s="87">
        <f t="shared" si="22"/>
        <v>0</v>
      </c>
      <c r="AB60" s="196" t="str">
        <f t="shared" si="23"/>
        <v>INSCRITO</v>
      </c>
      <c r="AC60" s="17" t="s">
        <v>81</v>
      </c>
      <c r="AD60" s="17" t="s">
        <v>81</v>
      </c>
      <c r="AE60" s="17" t="s">
        <v>81</v>
      </c>
      <c r="AF60" s="17" t="s">
        <v>81</v>
      </c>
      <c r="AG60" s="17" t="s">
        <v>81</v>
      </c>
      <c r="AH60" s="17" t="s">
        <v>81</v>
      </c>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273"/>
      <c r="BP60" s="17"/>
      <c r="BQ60" s="17"/>
      <c r="BR60" s="17"/>
      <c r="BS60" s="17"/>
      <c r="BT60" s="17"/>
      <c r="BU60" s="17"/>
      <c r="BV60" s="17"/>
      <c r="BW60" s="17"/>
      <c r="BX60" s="17"/>
      <c r="BY60" s="17"/>
      <c r="BZ60" s="17"/>
      <c r="CA60" s="17"/>
      <c r="CB60" s="87"/>
      <c r="CC60" s="87"/>
      <c r="CD60" s="87"/>
      <c r="CE60" s="87"/>
      <c r="CF60" s="87"/>
      <c r="CG60" s="87"/>
      <c r="CH60" s="87"/>
      <c r="CI60" s="87"/>
      <c r="CJ60" s="87"/>
      <c r="CK60" s="87"/>
      <c r="CL60" s="87"/>
      <c r="CM60" s="87"/>
      <c r="CN60" s="87"/>
      <c r="CO60" s="87"/>
      <c r="CP60" s="87"/>
      <c r="CQ60" s="87"/>
      <c r="CR60" s="203"/>
      <c r="CS60" s="203"/>
      <c r="CT60" s="203"/>
      <c r="CU60" s="203"/>
      <c r="CV60" s="203"/>
      <c r="CW60" s="203"/>
      <c r="CX60" s="203"/>
      <c r="CY60" s="203"/>
    </row>
    <row r="61" spans="1:114" x14ac:dyDescent="0.3">
      <c r="A61" s="82">
        <v>42</v>
      </c>
      <c r="B61" s="165"/>
      <c r="C61" s="83" t="s">
        <v>148</v>
      </c>
      <c r="D61" s="157">
        <v>1</v>
      </c>
      <c r="E61" s="216">
        <v>2403042</v>
      </c>
      <c r="F61" s="265" t="s">
        <v>276</v>
      </c>
      <c r="G61" s="202" t="s">
        <v>83</v>
      </c>
      <c r="W61" s="87"/>
      <c r="X61" s="87">
        <f t="shared" si="19"/>
        <v>6</v>
      </c>
      <c r="Y61" s="87">
        <f t="shared" si="20"/>
        <v>6</v>
      </c>
      <c r="Z61" s="87">
        <f t="shared" si="21"/>
        <v>0</v>
      </c>
      <c r="AA61" s="87">
        <f t="shared" si="22"/>
        <v>0</v>
      </c>
      <c r="AB61" s="196" t="str">
        <f t="shared" si="23"/>
        <v>INSCRITO</v>
      </c>
      <c r="AC61" s="17"/>
      <c r="AD61" s="17"/>
      <c r="AE61" s="17"/>
      <c r="AF61" s="17"/>
      <c r="AG61" s="17"/>
      <c r="AH61" s="17"/>
      <c r="AI61" s="17" t="s">
        <v>81</v>
      </c>
      <c r="AJ61" s="17" t="s">
        <v>81</v>
      </c>
      <c r="AK61" s="17" t="s">
        <v>81</v>
      </c>
      <c r="AL61" s="17" t="s">
        <v>81</v>
      </c>
      <c r="AM61" s="17" t="s">
        <v>81</v>
      </c>
      <c r="AN61" s="17" t="s">
        <v>81</v>
      </c>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273"/>
      <c r="BP61" s="17"/>
      <c r="BQ61" s="17"/>
      <c r="BR61" s="17"/>
      <c r="BS61" s="17"/>
      <c r="BT61" s="17"/>
      <c r="BU61" s="17"/>
      <c r="BV61" s="17"/>
      <c r="BW61" s="17"/>
      <c r="BX61" s="17"/>
      <c r="BY61" s="17"/>
      <c r="BZ61" s="17"/>
      <c r="CA61" s="17"/>
      <c r="CB61" s="87"/>
      <c r="CC61" s="87"/>
      <c r="CD61" s="87"/>
      <c r="CE61" s="87"/>
      <c r="CF61" s="87"/>
      <c r="CG61" s="87"/>
      <c r="CH61" s="87"/>
      <c r="CI61" s="87"/>
      <c r="CJ61" s="87"/>
      <c r="CK61" s="87"/>
      <c r="CL61" s="87"/>
      <c r="CM61" s="87"/>
      <c r="CN61" s="87"/>
      <c r="CO61" s="87"/>
      <c r="CP61" s="87"/>
      <c r="CQ61" s="87"/>
      <c r="CR61" s="203"/>
      <c r="CS61" s="203"/>
      <c r="CT61" s="203"/>
      <c r="CU61" s="203"/>
      <c r="CV61" s="203"/>
      <c r="CW61" s="203"/>
      <c r="CX61" s="203"/>
      <c r="CY61" s="203"/>
    </row>
    <row r="62" spans="1:114" x14ac:dyDescent="0.3">
      <c r="A62" s="82">
        <v>43</v>
      </c>
      <c r="B62" s="165"/>
      <c r="C62" s="83" t="s">
        <v>148</v>
      </c>
      <c r="D62" s="157">
        <v>1</v>
      </c>
      <c r="E62" s="218">
        <v>2403043</v>
      </c>
      <c r="F62" s="265" t="s">
        <v>277</v>
      </c>
      <c r="G62" s="87" t="s">
        <v>83</v>
      </c>
      <c r="W62" s="87"/>
      <c r="X62" s="87">
        <f t="shared" ref="X62:X92" si="24">SUM(Y62:AA62)</f>
        <v>6</v>
      </c>
      <c r="Y62" s="87">
        <f t="shared" ref="Y62:Y92" si="25">COUNTIF(AC62:JN62, "O")+COUNTIF(AC62:JN62, "G-O")</f>
        <v>6</v>
      </c>
      <c r="Z62" s="87">
        <f t="shared" ref="Z62:Z92" si="26">COUNTIF(AC62:JN62, "R")+COUNTIF(AC62:JN62, "G-R")</f>
        <v>0</v>
      </c>
      <c r="AA62" s="87">
        <f t="shared" ref="AA62:AA92" si="27">COUNTIF(AC62:JO62, "E")+COUNTIF(AC62:JO62, "G-E")</f>
        <v>0</v>
      </c>
      <c r="AB62" s="196" t="str">
        <f t="shared" ref="AB62:AB92" si="28">IF(X62&gt;0,"INSCRITO", "NO INSCRITO")</f>
        <v>INSCRITO</v>
      </c>
      <c r="AC62" s="17"/>
      <c r="AD62" s="17"/>
      <c r="AE62" s="17"/>
      <c r="AF62" s="17"/>
      <c r="AG62" s="17"/>
      <c r="AH62" s="17"/>
      <c r="AI62" s="17" t="s">
        <v>81</v>
      </c>
      <c r="AJ62" s="17" t="s">
        <v>81</v>
      </c>
      <c r="AK62" s="17" t="s">
        <v>81</v>
      </c>
      <c r="AL62" s="17" t="s">
        <v>81</v>
      </c>
      <c r="AM62" s="17" t="s">
        <v>81</v>
      </c>
      <c r="AN62" s="17" t="s">
        <v>81</v>
      </c>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273"/>
      <c r="BP62" s="17"/>
      <c r="BQ62" s="17"/>
      <c r="BR62" s="17"/>
      <c r="BS62" s="17"/>
      <c r="BT62" s="17"/>
      <c r="BU62" s="17"/>
      <c r="BV62" s="17"/>
      <c r="BW62" s="17"/>
      <c r="BX62" s="17"/>
      <c r="BY62" s="17"/>
      <c r="BZ62" s="17"/>
      <c r="CA62" s="17"/>
      <c r="CB62" s="87"/>
      <c r="CC62" s="87"/>
      <c r="CD62" s="87"/>
      <c r="CE62" s="87"/>
      <c r="CF62" s="87"/>
      <c r="CG62" s="87"/>
      <c r="CH62" s="87"/>
      <c r="CI62" s="87"/>
      <c r="CJ62" s="87"/>
      <c r="CK62" s="87"/>
      <c r="CL62" s="87"/>
      <c r="CM62" s="87"/>
      <c r="CN62" s="87"/>
      <c r="CO62" s="87"/>
      <c r="CP62" s="87"/>
      <c r="CQ62" s="87"/>
      <c r="CR62" s="203"/>
      <c r="CS62" s="203"/>
      <c r="CT62" s="203"/>
      <c r="CU62" s="203"/>
      <c r="CV62" s="203"/>
      <c r="CW62" s="203"/>
      <c r="CX62" s="203"/>
      <c r="CY62" s="203"/>
    </row>
    <row r="63" spans="1:114" x14ac:dyDescent="0.3">
      <c r="A63" s="82">
        <v>44</v>
      </c>
      <c r="B63" s="165"/>
      <c r="C63" s="83" t="s">
        <v>148</v>
      </c>
      <c r="D63" s="157">
        <v>1</v>
      </c>
      <c r="E63" s="218">
        <v>2403044</v>
      </c>
      <c r="F63" s="265" t="s">
        <v>278</v>
      </c>
      <c r="G63" s="87" t="s">
        <v>83</v>
      </c>
      <c r="W63" s="87"/>
      <c r="X63" s="87">
        <f t="shared" si="24"/>
        <v>6</v>
      </c>
      <c r="Y63" s="87">
        <f t="shared" si="25"/>
        <v>6</v>
      </c>
      <c r="Z63" s="87">
        <f t="shared" si="26"/>
        <v>0</v>
      </c>
      <c r="AA63" s="87">
        <f t="shared" si="27"/>
        <v>0</v>
      </c>
      <c r="AB63" s="196" t="str">
        <f t="shared" si="28"/>
        <v>INSCRITO</v>
      </c>
      <c r="AC63" s="17"/>
      <c r="AD63" s="17"/>
      <c r="AE63" s="17"/>
      <c r="AF63" s="17"/>
      <c r="AG63" s="17"/>
      <c r="AH63" s="17"/>
      <c r="AI63" s="17" t="s">
        <v>81</v>
      </c>
      <c r="AJ63" s="17" t="s">
        <v>81</v>
      </c>
      <c r="AK63" s="17" t="s">
        <v>81</v>
      </c>
      <c r="AL63" s="17" t="s">
        <v>81</v>
      </c>
      <c r="AM63" s="17" t="s">
        <v>81</v>
      </c>
      <c r="AN63" s="17" t="s">
        <v>81</v>
      </c>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273"/>
      <c r="BP63" s="17"/>
      <c r="BQ63" s="17"/>
      <c r="BR63" s="17"/>
      <c r="BS63" s="17"/>
      <c r="BT63" s="17"/>
      <c r="BU63" s="17"/>
      <c r="BV63" s="17"/>
      <c r="BW63" s="17"/>
      <c r="BX63" s="17"/>
      <c r="BY63" s="17"/>
      <c r="BZ63" s="17"/>
      <c r="CA63" s="17"/>
      <c r="CB63" s="87"/>
      <c r="CC63" s="87"/>
      <c r="CD63" s="87"/>
      <c r="CE63" s="87"/>
      <c r="CF63" s="87"/>
      <c r="CG63" s="87"/>
      <c r="CH63" s="87"/>
      <c r="CI63" s="87"/>
      <c r="CJ63" s="87"/>
      <c r="CK63" s="87"/>
      <c r="CL63" s="87"/>
      <c r="CM63" s="87"/>
      <c r="CN63" s="87"/>
      <c r="CO63" s="87"/>
      <c r="CP63" s="87"/>
      <c r="CQ63" s="87"/>
      <c r="CR63" s="203"/>
      <c r="CS63" s="203"/>
      <c r="CT63" s="203"/>
      <c r="CU63" s="203"/>
      <c r="CV63" s="203"/>
      <c r="CW63" s="203"/>
      <c r="CX63" s="203"/>
      <c r="CY63" s="203"/>
    </row>
    <row r="64" spans="1:114" x14ac:dyDescent="0.3">
      <c r="A64" s="82">
        <v>45</v>
      </c>
      <c r="B64" s="165"/>
      <c r="C64" s="83" t="s">
        <v>148</v>
      </c>
      <c r="D64" s="157"/>
      <c r="E64" s="218" t="s">
        <v>234</v>
      </c>
      <c r="F64" s="265" t="s">
        <v>279</v>
      </c>
      <c r="G64" s="87" t="s">
        <v>83</v>
      </c>
      <c r="W64" s="87"/>
      <c r="X64" s="87">
        <f t="shared" si="24"/>
        <v>6</v>
      </c>
      <c r="Y64" s="87">
        <f t="shared" si="25"/>
        <v>6</v>
      </c>
      <c r="Z64" s="87">
        <f t="shared" si="26"/>
        <v>0</v>
      </c>
      <c r="AA64" s="87">
        <f t="shared" si="27"/>
        <v>0</v>
      </c>
      <c r="AB64" s="196" t="str">
        <f t="shared" si="28"/>
        <v>INSCRITO</v>
      </c>
      <c r="AC64" s="17"/>
      <c r="AD64" s="17"/>
      <c r="AE64" s="17"/>
      <c r="AF64" s="17"/>
      <c r="AG64" s="17"/>
      <c r="AH64" s="17"/>
      <c r="AI64" s="17"/>
      <c r="AJ64" s="17"/>
      <c r="AK64" s="17"/>
      <c r="AL64" s="17"/>
      <c r="AM64" s="17"/>
      <c r="AN64" s="17"/>
      <c r="AO64" s="17"/>
      <c r="AP64" s="17"/>
      <c r="AQ64" s="17"/>
      <c r="AR64" s="17"/>
      <c r="AS64" s="17"/>
      <c r="AT64" s="17"/>
      <c r="AU64" s="17" t="s">
        <v>537</v>
      </c>
      <c r="AV64" s="17" t="s">
        <v>537</v>
      </c>
      <c r="AW64" s="17" t="s">
        <v>537</v>
      </c>
      <c r="AX64" s="17" t="s">
        <v>537</v>
      </c>
      <c r="AY64" s="17" t="s">
        <v>537</v>
      </c>
      <c r="AZ64" s="17" t="s">
        <v>537</v>
      </c>
      <c r="BA64" s="17"/>
      <c r="BB64" s="17"/>
      <c r="BC64" s="17"/>
      <c r="BD64" s="17"/>
      <c r="BE64" s="17"/>
      <c r="BF64" s="17"/>
      <c r="BG64" s="17"/>
      <c r="BH64" s="17"/>
      <c r="BI64" s="17"/>
      <c r="BJ64" s="17"/>
      <c r="BK64" s="17"/>
      <c r="BL64" s="17"/>
      <c r="BM64" s="17"/>
      <c r="BN64" s="17"/>
      <c r="BO64" s="273"/>
      <c r="BP64" s="17"/>
      <c r="BQ64" s="17"/>
      <c r="BR64" s="17"/>
      <c r="BS64" s="17"/>
      <c r="BT64" s="17"/>
      <c r="BU64" s="17"/>
      <c r="BV64" s="17"/>
      <c r="BW64" s="17"/>
      <c r="BX64" s="17"/>
      <c r="BY64" s="17"/>
      <c r="BZ64" s="17"/>
      <c r="CA64" s="17"/>
      <c r="CB64" s="87"/>
      <c r="CC64" s="87"/>
      <c r="CD64" s="87"/>
      <c r="CE64" s="87"/>
      <c r="CF64" s="87"/>
      <c r="CG64" s="87"/>
      <c r="CH64" s="87"/>
      <c r="CI64" s="87"/>
      <c r="CJ64" s="87"/>
      <c r="CK64" s="87"/>
      <c r="CL64" s="87"/>
      <c r="CM64" s="87"/>
      <c r="CN64" s="87"/>
      <c r="CO64" s="87"/>
      <c r="CP64" s="87"/>
      <c r="CQ64" s="87"/>
      <c r="CR64" s="203"/>
      <c r="CS64" s="203"/>
      <c r="CT64" s="203"/>
      <c r="CU64" s="203"/>
      <c r="CV64" s="203"/>
      <c r="CW64" s="203"/>
      <c r="CX64" s="203"/>
      <c r="CY64" s="203"/>
    </row>
    <row r="65" spans="1:114" x14ac:dyDescent="0.3">
      <c r="A65" s="82">
        <v>46</v>
      </c>
      <c r="B65" s="165"/>
      <c r="C65" s="83" t="s">
        <v>148</v>
      </c>
      <c r="D65" s="157">
        <v>1</v>
      </c>
      <c r="E65" s="218">
        <v>2403046</v>
      </c>
      <c r="F65" s="265" t="s">
        <v>280</v>
      </c>
      <c r="G65" s="87" t="s">
        <v>237</v>
      </c>
      <c r="W65" s="87"/>
      <c r="X65" s="87">
        <f t="shared" si="24"/>
        <v>6</v>
      </c>
      <c r="Y65" s="87">
        <f t="shared" si="25"/>
        <v>6</v>
      </c>
      <c r="Z65" s="87">
        <f t="shared" si="26"/>
        <v>0</v>
      </c>
      <c r="AA65" s="87">
        <f t="shared" si="27"/>
        <v>0</v>
      </c>
      <c r="AB65" s="196" t="str">
        <f t="shared" si="28"/>
        <v>INSCRITO</v>
      </c>
      <c r="AC65" s="17" t="s">
        <v>81</v>
      </c>
      <c r="AD65" s="17" t="s">
        <v>81</v>
      </c>
      <c r="AE65" s="17" t="s">
        <v>81</v>
      </c>
      <c r="AF65" s="17" t="s">
        <v>81</v>
      </c>
      <c r="AG65" s="17" t="s">
        <v>81</v>
      </c>
      <c r="AH65" s="17" t="s">
        <v>81</v>
      </c>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273"/>
      <c r="BP65" s="17"/>
      <c r="BQ65" s="17"/>
      <c r="BR65" s="17"/>
      <c r="BS65" s="17"/>
      <c r="BT65" s="17"/>
      <c r="BU65" s="17"/>
      <c r="BV65" s="17"/>
      <c r="BW65" s="17"/>
      <c r="BX65" s="17"/>
      <c r="BY65" s="17"/>
      <c r="BZ65" s="17"/>
      <c r="CA65" s="17"/>
      <c r="CB65" s="87"/>
      <c r="CC65" s="87"/>
      <c r="CD65" s="87"/>
      <c r="CE65" s="87"/>
      <c r="CF65" s="87"/>
      <c r="CG65" s="87"/>
      <c r="CH65" s="87"/>
      <c r="CI65" s="87"/>
      <c r="CJ65" s="87"/>
      <c r="CK65" s="87"/>
      <c r="CL65" s="87"/>
      <c r="CM65" s="87"/>
      <c r="CN65" s="87"/>
      <c r="CO65" s="87"/>
      <c r="CP65" s="87"/>
      <c r="CQ65" s="87"/>
      <c r="CR65" s="203"/>
      <c r="CS65" s="203"/>
      <c r="CT65" s="203"/>
      <c r="CU65" s="203"/>
      <c r="CV65" s="203"/>
      <c r="CW65" s="203"/>
      <c r="CX65" s="203"/>
      <c r="CY65" s="203"/>
    </row>
    <row r="66" spans="1:114" x14ac:dyDescent="0.3">
      <c r="A66" s="82">
        <v>47</v>
      </c>
      <c r="B66" s="165"/>
      <c r="C66" s="83" t="s">
        <v>148</v>
      </c>
      <c r="D66" s="157">
        <v>1</v>
      </c>
      <c r="E66" s="214">
        <v>2403047</v>
      </c>
      <c r="F66" s="265" t="s">
        <v>281</v>
      </c>
      <c r="G66" s="116" t="s">
        <v>237</v>
      </c>
      <c r="W66" s="87"/>
      <c r="X66" s="87">
        <f t="shared" si="24"/>
        <v>6</v>
      </c>
      <c r="Y66" s="87">
        <f t="shared" si="25"/>
        <v>6</v>
      </c>
      <c r="Z66" s="87">
        <f t="shared" si="26"/>
        <v>0</v>
      </c>
      <c r="AA66" s="87">
        <f t="shared" si="27"/>
        <v>0</v>
      </c>
      <c r="AB66" s="196" t="str">
        <f t="shared" si="28"/>
        <v>INSCRITO</v>
      </c>
      <c r="AC66" s="17" t="s">
        <v>81</v>
      </c>
      <c r="AD66" s="17" t="s">
        <v>81</v>
      </c>
      <c r="AE66" s="17" t="s">
        <v>81</v>
      </c>
      <c r="AF66" s="17" t="s">
        <v>81</v>
      </c>
      <c r="AG66" s="17" t="s">
        <v>81</v>
      </c>
      <c r="AH66" s="17" t="s">
        <v>81</v>
      </c>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273"/>
      <c r="BP66" s="17"/>
      <c r="BQ66" s="17"/>
      <c r="BR66" s="17"/>
      <c r="BS66" s="17"/>
      <c r="BT66" s="17"/>
      <c r="BU66" s="17"/>
      <c r="BV66" s="17"/>
      <c r="BW66" s="17"/>
      <c r="BX66" s="17"/>
      <c r="BY66" s="17"/>
      <c r="BZ66" s="17"/>
      <c r="CA66" s="17"/>
      <c r="CB66" s="87"/>
      <c r="CC66" s="87"/>
      <c r="CD66" s="87"/>
      <c r="CE66" s="87"/>
      <c r="CF66" s="87"/>
      <c r="CG66" s="87"/>
      <c r="CH66" s="87"/>
      <c r="CI66" s="87"/>
      <c r="CJ66" s="87"/>
      <c r="CK66" s="87"/>
      <c r="CL66" s="87"/>
      <c r="CM66" s="87"/>
      <c r="CN66" s="87"/>
      <c r="CO66" s="87"/>
      <c r="CP66" s="87"/>
      <c r="CQ66" s="87"/>
      <c r="CR66" s="203"/>
      <c r="CS66" s="203"/>
      <c r="CT66" s="203"/>
      <c r="CU66" s="203"/>
      <c r="CV66" s="203"/>
      <c r="CW66" s="203"/>
      <c r="CX66" s="203"/>
      <c r="CY66" s="203"/>
    </row>
    <row r="67" spans="1:114" x14ac:dyDescent="0.3">
      <c r="A67" s="82">
        <v>48</v>
      </c>
      <c r="B67" s="165"/>
      <c r="C67" s="83" t="s">
        <v>148</v>
      </c>
      <c r="D67" s="157">
        <v>1</v>
      </c>
      <c r="E67" s="218">
        <v>2403048</v>
      </c>
      <c r="F67" s="265" t="s">
        <v>282</v>
      </c>
      <c r="G67" s="87" t="s">
        <v>83</v>
      </c>
      <c r="W67" s="87"/>
      <c r="X67" s="87">
        <f t="shared" si="24"/>
        <v>6</v>
      </c>
      <c r="Y67" s="87">
        <f t="shared" si="25"/>
        <v>6</v>
      </c>
      <c r="Z67" s="87">
        <f t="shared" si="26"/>
        <v>0</v>
      </c>
      <c r="AA67" s="87">
        <f t="shared" si="27"/>
        <v>0</v>
      </c>
      <c r="AB67" s="196" t="str">
        <f t="shared" si="28"/>
        <v>INSCRITO</v>
      </c>
      <c r="AC67" s="17"/>
      <c r="AD67" s="17"/>
      <c r="AE67" s="17"/>
      <c r="AF67" s="17"/>
      <c r="AG67" s="17"/>
      <c r="AH67" s="17"/>
      <c r="AI67" s="17" t="s">
        <v>81</v>
      </c>
      <c r="AJ67" s="17" t="s">
        <v>81</v>
      </c>
      <c r="AK67" s="17" t="s">
        <v>81</v>
      </c>
      <c r="AL67" s="17" t="s">
        <v>81</v>
      </c>
      <c r="AM67" s="17" t="s">
        <v>81</v>
      </c>
      <c r="AN67" s="17" t="s">
        <v>81</v>
      </c>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273"/>
      <c r="BP67" s="17"/>
      <c r="BQ67" s="17"/>
      <c r="BR67" s="17"/>
      <c r="BS67" s="17"/>
      <c r="BT67" s="17"/>
      <c r="BU67" s="17"/>
      <c r="BV67" s="17"/>
      <c r="BW67" s="17"/>
      <c r="BX67" s="17"/>
      <c r="BY67" s="17"/>
      <c r="BZ67" s="17"/>
      <c r="CA67" s="17"/>
      <c r="CB67" s="87"/>
      <c r="CC67" s="87"/>
      <c r="CD67" s="87"/>
      <c r="CE67" s="87"/>
      <c r="CF67" s="87"/>
      <c r="CG67" s="87"/>
      <c r="CH67" s="87"/>
      <c r="CI67" s="87"/>
      <c r="CJ67" s="87"/>
      <c r="CK67" s="87"/>
      <c r="CL67" s="87"/>
      <c r="CM67" s="87"/>
      <c r="CN67" s="87"/>
      <c r="CO67" s="87"/>
      <c r="CP67" s="87"/>
      <c r="CQ67" s="87"/>
      <c r="CR67" s="203"/>
      <c r="CS67" s="203"/>
      <c r="CT67" s="203"/>
      <c r="CU67" s="203"/>
      <c r="CV67" s="203"/>
      <c r="CW67" s="203"/>
      <c r="CX67" s="203"/>
      <c r="CY67" s="203"/>
    </row>
    <row r="68" spans="1:114" x14ac:dyDescent="0.3">
      <c r="A68" s="82">
        <v>49</v>
      </c>
      <c r="B68" s="165"/>
      <c r="C68" s="83" t="s">
        <v>148</v>
      </c>
      <c r="D68" s="157">
        <v>1</v>
      </c>
      <c r="E68" s="218">
        <v>2403049</v>
      </c>
      <c r="F68" s="265" t="s">
        <v>283</v>
      </c>
      <c r="G68" s="87" t="s">
        <v>83</v>
      </c>
      <c r="W68" s="87"/>
      <c r="X68" s="87">
        <f t="shared" si="24"/>
        <v>6</v>
      </c>
      <c r="Y68" s="87">
        <f t="shared" si="25"/>
        <v>6</v>
      </c>
      <c r="Z68" s="87">
        <f t="shared" si="26"/>
        <v>0</v>
      </c>
      <c r="AA68" s="87">
        <f t="shared" si="27"/>
        <v>0</v>
      </c>
      <c r="AB68" s="196" t="str">
        <f t="shared" si="28"/>
        <v>INSCRITO</v>
      </c>
      <c r="AC68" s="17"/>
      <c r="AD68" s="17"/>
      <c r="AE68" s="17"/>
      <c r="AF68" s="17"/>
      <c r="AG68" s="17"/>
      <c r="AH68" s="17"/>
      <c r="AI68" s="17" t="s">
        <v>81</v>
      </c>
      <c r="AJ68" s="17" t="s">
        <v>81</v>
      </c>
      <c r="AK68" s="17" t="s">
        <v>81</v>
      </c>
      <c r="AL68" s="17" t="s">
        <v>81</v>
      </c>
      <c r="AM68" s="17" t="s">
        <v>81</v>
      </c>
      <c r="AN68" s="17" t="s">
        <v>81</v>
      </c>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273"/>
      <c r="BP68" s="17"/>
      <c r="BQ68" s="17"/>
      <c r="BR68" s="17"/>
      <c r="BS68" s="17"/>
      <c r="BT68" s="17"/>
      <c r="BU68" s="17"/>
      <c r="BV68" s="17"/>
      <c r="BW68" s="17"/>
      <c r="BX68" s="17"/>
      <c r="BY68" s="17"/>
      <c r="BZ68" s="17"/>
      <c r="CA68" s="17"/>
      <c r="CB68" s="87"/>
      <c r="CC68" s="87"/>
      <c r="CD68" s="87"/>
      <c r="CE68" s="87"/>
      <c r="CF68" s="87"/>
      <c r="CG68" s="87"/>
      <c r="CH68" s="87"/>
      <c r="CI68" s="87"/>
      <c r="CJ68" s="87"/>
      <c r="CK68" s="87"/>
      <c r="CL68" s="87"/>
      <c r="CM68" s="87"/>
      <c r="CN68" s="87"/>
      <c r="CO68" s="87"/>
      <c r="CP68" s="87"/>
      <c r="CQ68" s="87"/>
      <c r="CR68" s="203"/>
      <c r="CS68" s="203"/>
      <c r="CT68" s="203"/>
      <c r="CU68" s="203"/>
      <c r="CV68" s="203"/>
      <c r="CW68" s="203"/>
      <c r="CX68" s="203"/>
      <c r="CY68" s="203"/>
    </row>
    <row r="69" spans="1:114" x14ac:dyDescent="0.3">
      <c r="A69" s="82">
        <v>50</v>
      </c>
      <c r="B69" s="165"/>
      <c r="C69" s="83" t="s">
        <v>148</v>
      </c>
      <c r="D69" s="157">
        <v>1</v>
      </c>
      <c r="E69" s="218">
        <v>2403050</v>
      </c>
      <c r="F69" s="265" t="s">
        <v>284</v>
      </c>
      <c r="G69" s="87" t="s">
        <v>237</v>
      </c>
      <c r="W69" s="87"/>
      <c r="X69" s="87">
        <f t="shared" si="24"/>
        <v>6</v>
      </c>
      <c r="Y69" s="87">
        <f t="shared" si="25"/>
        <v>6</v>
      </c>
      <c r="Z69" s="87">
        <f t="shared" si="26"/>
        <v>0</v>
      </c>
      <c r="AA69" s="87">
        <f t="shared" si="27"/>
        <v>0</v>
      </c>
      <c r="AB69" s="196" t="str">
        <f t="shared" si="28"/>
        <v>INSCRITO</v>
      </c>
      <c r="AC69" s="17" t="s">
        <v>81</v>
      </c>
      <c r="AD69" s="17" t="s">
        <v>81</v>
      </c>
      <c r="AE69" s="17" t="s">
        <v>81</v>
      </c>
      <c r="AF69" s="17" t="s">
        <v>81</v>
      </c>
      <c r="AG69" s="17" t="s">
        <v>81</v>
      </c>
      <c r="AH69" s="17" t="s">
        <v>81</v>
      </c>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273"/>
      <c r="BP69" s="17"/>
      <c r="BQ69" s="17"/>
      <c r="BR69" s="17"/>
      <c r="BS69" s="17"/>
      <c r="BT69" s="17"/>
      <c r="BU69" s="17"/>
      <c r="BV69" s="17"/>
      <c r="BW69" s="17"/>
      <c r="BX69" s="17"/>
      <c r="BY69" s="17"/>
      <c r="BZ69" s="17"/>
      <c r="CA69" s="17"/>
      <c r="CB69" s="87"/>
      <c r="CC69" s="87"/>
      <c r="CD69" s="87"/>
      <c r="CE69" s="87"/>
      <c r="CF69" s="87"/>
      <c r="CG69" s="87"/>
      <c r="CH69" s="87"/>
      <c r="CI69" s="87"/>
      <c r="CJ69" s="87"/>
      <c r="CK69" s="87"/>
      <c r="CL69" s="87"/>
      <c r="CM69" s="87"/>
      <c r="CN69" s="87"/>
      <c r="CO69" s="87"/>
      <c r="CP69" s="87"/>
      <c r="CQ69" s="87"/>
      <c r="CR69" s="203"/>
      <c r="CS69" s="203"/>
      <c r="CT69" s="203"/>
      <c r="CU69" s="203"/>
      <c r="CV69" s="203"/>
      <c r="CW69" s="203"/>
      <c r="CX69" s="203"/>
      <c r="CY69" s="203"/>
    </row>
    <row r="70" spans="1:114" x14ac:dyDescent="0.3">
      <c r="A70" s="82">
        <v>51</v>
      </c>
      <c r="B70" s="165"/>
      <c r="C70" s="83" t="s">
        <v>148</v>
      </c>
      <c r="D70" s="157">
        <v>1</v>
      </c>
      <c r="E70" s="218">
        <v>2403051</v>
      </c>
      <c r="F70" s="265" t="s">
        <v>285</v>
      </c>
      <c r="G70" s="87" t="s">
        <v>237</v>
      </c>
      <c r="W70" s="87"/>
      <c r="X70" s="87">
        <f t="shared" si="24"/>
        <v>6</v>
      </c>
      <c r="Y70" s="87">
        <f t="shared" si="25"/>
        <v>6</v>
      </c>
      <c r="Z70" s="87">
        <f t="shared" si="26"/>
        <v>0</v>
      </c>
      <c r="AA70" s="87">
        <f t="shared" si="27"/>
        <v>0</v>
      </c>
      <c r="AB70" s="196" t="str">
        <f t="shared" si="28"/>
        <v>INSCRITO</v>
      </c>
      <c r="AC70" s="17" t="s">
        <v>81</v>
      </c>
      <c r="AD70" s="17" t="s">
        <v>81</v>
      </c>
      <c r="AE70" s="17" t="s">
        <v>81</v>
      </c>
      <c r="AF70" s="17" t="s">
        <v>81</v>
      </c>
      <c r="AG70" s="17" t="s">
        <v>81</v>
      </c>
      <c r="AH70" s="17" t="s">
        <v>81</v>
      </c>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273"/>
      <c r="BP70" s="17"/>
      <c r="BQ70" s="17"/>
      <c r="BR70" s="17"/>
      <c r="BS70" s="17"/>
      <c r="BT70" s="17"/>
      <c r="BU70" s="17"/>
      <c r="BV70" s="17"/>
      <c r="BW70" s="17"/>
      <c r="BX70" s="17"/>
      <c r="BY70" s="17"/>
      <c r="BZ70" s="17"/>
      <c r="CA70" s="17"/>
      <c r="CB70" s="87"/>
      <c r="CC70" s="87"/>
      <c r="CD70" s="87"/>
      <c r="CE70" s="87"/>
      <c r="CF70" s="87"/>
      <c r="CG70" s="87"/>
      <c r="CH70" s="87"/>
      <c r="CI70" s="87"/>
      <c r="CJ70" s="87"/>
      <c r="CK70" s="87"/>
      <c r="CL70" s="87"/>
      <c r="CM70" s="87"/>
      <c r="CN70" s="87"/>
      <c r="CO70" s="87"/>
      <c r="CP70" s="87"/>
      <c r="CQ70" s="87"/>
      <c r="CR70" s="203"/>
      <c r="CS70" s="203"/>
      <c r="CT70" s="203"/>
      <c r="CU70" s="203"/>
      <c r="CV70" s="203"/>
      <c r="CW70" s="203"/>
      <c r="CX70" s="203"/>
      <c r="CY70" s="203"/>
    </row>
    <row r="71" spans="1:114" x14ac:dyDescent="0.3">
      <c r="A71" s="82">
        <v>52</v>
      </c>
      <c r="B71" s="165"/>
      <c r="C71" s="83" t="s">
        <v>148</v>
      </c>
      <c r="D71" s="157">
        <v>1</v>
      </c>
      <c r="E71" s="218">
        <v>2403052</v>
      </c>
      <c r="F71" s="265" t="s">
        <v>286</v>
      </c>
      <c r="G71" s="87" t="s">
        <v>83</v>
      </c>
      <c r="W71" s="87"/>
      <c r="X71" s="87">
        <f t="shared" si="24"/>
        <v>6</v>
      </c>
      <c r="Y71" s="87">
        <f t="shared" si="25"/>
        <v>6</v>
      </c>
      <c r="Z71" s="87">
        <f t="shared" si="26"/>
        <v>0</v>
      </c>
      <c r="AA71" s="87">
        <f t="shared" si="27"/>
        <v>0</v>
      </c>
      <c r="AB71" s="196" t="str">
        <f t="shared" si="28"/>
        <v>INSCRITO</v>
      </c>
      <c r="AC71" s="17"/>
      <c r="AD71" s="17"/>
      <c r="AE71" s="17"/>
      <c r="AF71" s="17"/>
      <c r="AG71" s="17"/>
      <c r="AH71" s="17"/>
      <c r="AI71" s="17" t="s">
        <v>81</v>
      </c>
      <c r="AJ71" s="17" t="s">
        <v>81</v>
      </c>
      <c r="AK71" s="17" t="s">
        <v>81</v>
      </c>
      <c r="AL71" s="17" t="s">
        <v>81</v>
      </c>
      <c r="AM71" s="17" t="s">
        <v>81</v>
      </c>
      <c r="AN71" s="17" t="s">
        <v>81</v>
      </c>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273"/>
      <c r="BP71" s="17"/>
      <c r="BQ71" s="17"/>
      <c r="BR71" s="17"/>
      <c r="BS71" s="17"/>
      <c r="BT71" s="17"/>
      <c r="BU71" s="17"/>
      <c r="BV71" s="17"/>
      <c r="BW71" s="17"/>
      <c r="BX71" s="17"/>
      <c r="BY71" s="17"/>
      <c r="BZ71" s="17"/>
      <c r="CA71" s="17"/>
      <c r="CB71" s="87"/>
      <c r="CC71" s="87"/>
      <c r="CD71" s="87"/>
      <c r="CE71" s="87"/>
      <c r="CF71" s="87"/>
      <c r="CG71" s="87"/>
      <c r="CH71" s="87"/>
      <c r="CI71" s="87"/>
      <c r="CJ71" s="87"/>
      <c r="CK71" s="87"/>
      <c r="CL71" s="87"/>
      <c r="CM71" s="87"/>
      <c r="CN71" s="87"/>
      <c r="CO71" s="87"/>
      <c r="CP71" s="87"/>
      <c r="CQ71" s="87"/>
      <c r="CR71" s="203"/>
      <c r="CS71" s="203"/>
      <c r="CT71" s="203"/>
      <c r="CU71" s="203"/>
      <c r="CV71" s="203"/>
      <c r="CW71" s="203"/>
      <c r="CX71" s="203"/>
      <c r="CY71" s="203"/>
    </row>
    <row r="72" spans="1:114" x14ac:dyDescent="0.3">
      <c r="A72" s="82">
        <v>53</v>
      </c>
      <c r="B72" s="165"/>
      <c r="C72" s="83" t="s">
        <v>148</v>
      </c>
      <c r="D72" s="157">
        <v>1</v>
      </c>
      <c r="E72" s="218">
        <v>2403053</v>
      </c>
      <c r="F72" s="265" t="s">
        <v>287</v>
      </c>
      <c r="G72" s="87" t="s">
        <v>237</v>
      </c>
      <c r="W72" s="87"/>
      <c r="X72" s="87">
        <f t="shared" si="24"/>
        <v>6</v>
      </c>
      <c r="Y72" s="87">
        <f t="shared" si="25"/>
        <v>6</v>
      </c>
      <c r="Z72" s="87">
        <f t="shared" si="26"/>
        <v>0</v>
      </c>
      <c r="AA72" s="87">
        <f t="shared" si="27"/>
        <v>0</v>
      </c>
      <c r="AB72" s="196" t="str">
        <f t="shared" si="28"/>
        <v>INSCRITO</v>
      </c>
      <c r="AC72" s="17" t="s">
        <v>81</v>
      </c>
      <c r="AD72" s="17" t="s">
        <v>81</v>
      </c>
      <c r="AE72" s="17" t="s">
        <v>81</v>
      </c>
      <c r="AF72" s="17" t="s">
        <v>81</v>
      </c>
      <c r="AG72" s="17" t="s">
        <v>81</v>
      </c>
      <c r="AH72" s="17" t="s">
        <v>81</v>
      </c>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273"/>
      <c r="BP72" s="17"/>
      <c r="BQ72" s="17"/>
      <c r="BR72" s="17"/>
      <c r="BS72" s="17"/>
      <c r="BT72" s="17"/>
      <c r="BU72" s="17"/>
      <c r="BV72" s="17"/>
      <c r="BW72" s="17"/>
      <c r="BX72" s="17"/>
      <c r="BY72" s="17"/>
      <c r="BZ72" s="17"/>
      <c r="CA72" s="17"/>
      <c r="CB72" s="87"/>
      <c r="CC72" s="87"/>
      <c r="CD72" s="87"/>
      <c r="CE72" s="87"/>
      <c r="CF72" s="87"/>
      <c r="CG72" s="87"/>
      <c r="CH72" s="87"/>
      <c r="CI72" s="87"/>
      <c r="CJ72" s="87"/>
      <c r="CK72" s="87"/>
      <c r="CL72" s="87"/>
      <c r="CM72" s="87"/>
      <c r="CN72" s="87"/>
      <c r="CO72" s="87"/>
      <c r="CP72" s="87"/>
      <c r="CQ72" s="87"/>
      <c r="CR72" s="203"/>
      <c r="CS72" s="203"/>
      <c r="CT72" s="203"/>
      <c r="CU72" s="203"/>
      <c r="CV72" s="203"/>
      <c r="CW72" s="203"/>
      <c r="CX72" s="203"/>
      <c r="CY72" s="203"/>
    </row>
    <row r="73" spans="1:114" x14ac:dyDescent="0.3">
      <c r="A73" s="82">
        <v>54</v>
      </c>
      <c r="B73" s="165"/>
      <c r="C73" s="83" t="s">
        <v>148</v>
      </c>
      <c r="D73" s="157">
        <v>1</v>
      </c>
      <c r="E73" s="217">
        <v>2403055</v>
      </c>
      <c r="F73" s="265" t="s">
        <v>288</v>
      </c>
      <c r="G73" s="204" t="s">
        <v>83</v>
      </c>
      <c r="W73" s="87"/>
      <c r="X73" s="87">
        <f t="shared" si="24"/>
        <v>6</v>
      </c>
      <c r="Y73" s="87">
        <f t="shared" si="25"/>
        <v>6</v>
      </c>
      <c r="Z73" s="87">
        <f t="shared" si="26"/>
        <v>0</v>
      </c>
      <c r="AA73" s="87">
        <f t="shared" si="27"/>
        <v>0</v>
      </c>
      <c r="AB73" s="196" t="str">
        <f t="shared" si="28"/>
        <v>INSCRITO</v>
      </c>
      <c r="AC73" s="17"/>
      <c r="AD73" s="17"/>
      <c r="AE73" s="17"/>
      <c r="AF73" s="17"/>
      <c r="AG73" s="17"/>
      <c r="AH73" s="17"/>
      <c r="AI73" s="17" t="s">
        <v>81</v>
      </c>
      <c r="AJ73" s="17" t="s">
        <v>81</v>
      </c>
      <c r="AK73" s="17" t="s">
        <v>81</v>
      </c>
      <c r="AL73" s="17" t="s">
        <v>81</v>
      </c>
      <c r="AM73" s="17" t="s">
        <v>81</v>
      </c>
      <c r="AN73" s="17" t="s">
        <v>81</v>
      </c>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273"/>
      <c r="BP73" s="17"/>
      <c r="BQ73" s="17"/>
      <c r="BR73" s="17"/>
      <c r="BS73" s="17"/>
      <c r="BT73" s="17"/>
      <c r="BU73" s="17"/>
      <c r="BV73" s="17"/>
      <c r="BW73" s="17"/>
      <c r="BX73" s="17"/>
      <c r="BY73" s="17"/>
      <c r="BZ73" s="17"/>
      <c r="CA73" s="17"/>
      <c r="CB73" s="87"/>
      <c r="CC73" s="87"/>
      <c r="CD73" s="87"/>
      <c r="CE73" s="87"/>
      <c r="CF73" s="87"/>
      <c r="CG73" s="87"/>
      <c r="CH73" s="87"/>
      <c r="CI73" s="87"/>
      <c r="CJ73" s="87"/>
      <c r="CK73" s="87"/>
      <c r="CL73" s="87"/>
      <c r="CM73" s="87"/>
      <c r="CN73" s="87"/>
      <c r="CO73" s="87"/>
      <c r="CP73" s="87"/>
      <c r="CQ73" s="87"/>
      <c r="CR73" s="203"/>
      <c r="CS73" s="203"/>
      <c r="CT73" s="203"/>
      <c r="CU73" s="203"/>
      <c r="CV73" s="203"/>
      <c r="CW73" s="203"/>
      <c r="CX73" s="203"/>
      <c r="CY73" s="203"/>
    </row>
    <row r="74" spans="1:114" x14ac:dyDescent="0.3">
      <c r="A74" s="82">
        <v>55</v>
      </c>
      <c r="B74" s="165"/>
      <c r="C74" s="83" t="s">
        <v>148</v>
      </c>
      <c r="D74" s="157">
        <v>1</v>
      </c>
      <c r="E74" s="215">
        <v>2403056</v>
      </c>
      <c r="F74" s="265" t="s">
        <v>289</v>
      </c>
      <c r="G74" s="204" t="s">
        <v>237</v>
      </c>
      <c r="W74" s="87"/>
      <c r="X74" s="87">
        <f t="shared" si="24"/>
        <v>6</v>
      </c>
      <c r="Y74" s="87">
        <f t="shared" si="25"/>
        <v>6</v>
      </c>
      <c r="Z74" s="87">
        <f t="shared" si="26"/>
        <v>0</v>
      </c>
      <c r="AA74" s="87">
        <f t="shared" si="27"/>
        <v>0</v>
      </c>
      <c r="AB74" s="196" t="str">
        <f t="shared" si="28"/>
        <v>INSCRITO</v>
      </c>
      <c r="AC74" s="17" t="s">
        <v>81</v>
      </c>
      <c r="AD74" s="17" t="s">
        <v>81</v>
      </c>
      <c r="AE74" s="17" t="s">
        <v>81</v>
      </c>
      <c r="AF74" s="17" t="s">
        <v>81</v>
      </c>
      <c r="AG74" s="17" t="s">
        <v>81</v>
      </c>
      <c r="AH74" s="17" t="s">
        <v>81</v>
      </c>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273"/>
      <c r="BP74" s="17"/>
      <c r="BQ74" s="17"/>
      <c r="BR74" s="17"/>
      <c r="BS74" s="17"/>
      <c r="BT74" s="17"/>
      <c r="BU74" s="17"/>
      <c r="BV74" s="17"/>
      <c r="BW74" s="17"/>
      <c r="BX74" s="17"/>
      <c r="BY74" s="17"/>
      <c r="BZ74" s="17"/>
      <c r="CA74" s="17"/>
      <c r="CB74" s="87"/>
      <c r="CC74" s="87"/>
      <c r="CD74" s="87"/>
      <c r="CE74" s="87"/>
      <c r="CF74" s="87"/>
      <c r="CG74" s="87"/>
      <c r="CH74" s="87"/>
      <c r="CI74" s="87"/>
      <c r="CJ74" s="87"/>
      <c r="CK74" s="87"/>
      <c r="CL74" s="87"/>
      <c r="CM74" s="87"/>
      <c r="CN74" s="87"/>
      <c r="CO74" s="87"/>
      <c r="CP74" s="87"/>
      <c r="CQ74" s="87"/>
      <c r="CR74" s="203"/>
      <c r="CS74" s="203"/>
      <c r="CT74" s="203"/>
      <c r="CU74" s="203"/>
      <c r="CV74" s="203"/>
      <c r="CW74" s="203"/>
      <c r="CX74" s="203"/>
      <c r="CY74" s="203"/>
    </row>
    <row r="75" spans="1:114" x14ac:dyDescent="0.3">
      <c r="A75" s="82">
        <v>56</v>
      </c>
      <c r="B75" s="165"/>
      <c r="C75" s="83" t="s">
        <v>148</v>
      </c>
      <c r="D75" s="157">
        <v>4</v>
      </c>
      <c r="E75" s="290" t="s">
        <v>235</v>
      </c>
      <c r="F75" s="265" t="s">
        <v>290</v>
      </c>
      <c r="G75" s="116" t="s">
        <v>83</v>
      </c>
      <c r="W75" s="87"/>
      <c r="X75" s="87">
        <f t="shared" si="24"/>
        <v>6</v>
      </c>
      <c r="Y75" s="87">
        <f t="shared" si="25"/>
        <v>6</v>
      </c>
      <c r="Z75" s="87">
        <f t="shared" si="26"/>
        <v>0</v>
      </c>
      <c r="AA75" s="87">
        <f t="shared" si="27"/>
        <v>0</v>
      </c>
      <c r="AB75" s="196" t="str">
        <f t="shared" si="28"/>
        <v>INSCRITO</v>
      </c>
      <c r="AC75" s="17"/>
      <c r="AD75" s="17"/>
      <c r="AE75" s="17"/>
      <c r="AF75" s="17"/>
      <c r="AG75" s="17"/>
      <c r="AH75" s="17"/>
      <c r="AI75" s="17"/>
      <c r="AJ75" s="17"/>
      <c r="AK75" s="17"/>
      <c r="AL75" s="17"/>
      <c r="AM75" s="17"/>
      <c r="AN75" s="17"/>
      <c r="AO75" s="17"/>
      <c r="AP75" s="17"/>
      <c r="AQ75" s="17"/>
      <c r="AR75" s="17"/>
      <c r="AS75" s="17"/>
      <c r="AT75" s="17"/>
      <c r="AU75" s="17"/>
      <c r="AV75" s="17" t="s">
        <v>81</v>
      </c>
      <c r="AW75" s="17"/>
      <c r="AX75" s="17" t="s">
        <v>81</v>
      </c>
      <c r="AY75" s="17" t="s">
        <v>81</v>
      </c>
      <c r="AZ75" s="17" t="s">
        <v>81</v>
      </c>
      <c r="BA75" s="17"/>
      <c r="BB75" s="17"/>
      <c r="BC75" s="17"/>
      <c r="BD75" s="17" t="s">
        <v>81</v>
      </c>
      <c r="BE75" s="17" t="s">
        <v>81</v>
      </c>
      <c r="BF75" s="17"/>
      <c r="BG75" s="17"/>
      <c r="BH75" s="17"/>
      <c r="BI75" s="17"/>
      <c r="BJ75" s="17"/>
      <c r="BK75" s="17"/>
      <c r="BL75" s="17"/>
      <c r="BM75" s="17"/>
      <c r="BN75" s="17"/>
      <c r="BO75" s="273"/>
      <c r="BP75" s="17"/>
      <c r="BQ75" s="17"/>
      <c r="BR75" s="17"/>
      <c r="BS75" s="17"/>
      <c r="BT75" s="17"/>
      <c r="BU75" s="17"/>
      <c r="BV75" s="17"/>
      <c r="BW75" s="17"/>
      <c r="BX75" s="17"/>
      <c r="BY75" s="17"/>
      <c r="BZ75" s="17"/>
      <c r="CA75" s="17"/>
      <c r="CB75" s="87"/>
      <c r="CC75" s="87"/>
      <c r="CD75" s="87"/>
      <c r="CE75" s="87"/>
      <c r="CF75" s="87"/>
      <c r="CG75" s="87"/>
      <c r="CH75" s="87"/>
      <c r="CI75" s="87"/>
      <c r="CJ75" s="87"/>
      <c r="CK75" s="87"/>
      <c r="CL75" s="87"/>
      <c r="CM75" s="87"/>
      <c r="CN75" s="87"/>
      <c r="CO75" s="87"/>
      <c r="CP75" s="87"/>
      <c r="CQ75" s="87"/>
      <c r="CR75" s="203"/>
      <c r="CS75" s="203"/>
      <c r="CT75" s="203"/>
      <c r="CU75" s="203"/>
      <c r="CV75" s="203"/>
      <c r="CW75" s="203"/>
      <c r="CX75" s="203"/>
      <c r="CY75" s="203"/>
    </row>
    <row r="76" spans="1:114" x14ac:dyDescent="0.3">
      <c r="A76" s="82">
        <v>57</v>
      </c>
      <c r="B76" s="165"/>
      <c r="C76" s="83" t="s">
        <v>148</v>
      </c>
      <c r="D76" s="157">
        <v>4</v>
      </c>
      <c r="E76" s="216" t="s">
        <v>236</v>
      </c>
      <c r="F76" s="265" t="s">
        <v>291</v>
      </c>
      <c r="G76" s="116" t="s">
        <v>83</v>
      </c>
      <c r="W76" s="87"/>
      <c r="X76" s="87">
        <f t="shared" si="24"/>
        <v>6</v>
      </c>
      <c r="Y76" s="87">
        <f t="shared" si="25"/>
        <v>6</v>
      </c>
      <c r="Z76" s="87">
        <f t="shared" si="26"/>
        <v>0</v>
      </c>
      <c r="AA76" s="87">
        <f t="shared" si="27"/>
        <v>0</v>
      </c>
      <c r="AB76" s="196" t="str">
        <f t="shared" si="28"/>
        <v>INSCRITO</v>
      </c>
      <c r="AC76" s="17"/>
      <c r="AD76" s="17"/>
      <c r="AE76" s="17"/>
      <c r="AF76" s="17"/>
      <c r="AG76" s="17"/>
      <c r="AH76" s="17"/>
      <c r="AI76" s="17" t="s">
        <v>81</v>
      </c>
      <c r="AJ76" s="17"/>
      <c r="AK76" s="17"/>
      <c r="AL76" s="17" t="s">
        <v>81</v>
      </c>
      <c r="AM76" s="17"/>
      <c r="AN76" s="17"/>
      <c r="AO76" s="17"/>
      <c r="AP76" s="17"/>
      <c r="AQ76" s="17"/>
      <c r="AR76" s="17"/>
      <c r="AS76" s="17"/>
      <c r="AT76" s="17"/>
      <c r="AU76" s="17" t="s">
        <v>81</v>
      </c>
      <c r="AV76" s="17"/>
      <c r="AW76" s="17"/>
      <c r="AX76" s="17"/>
      <c r="AY76" s="17"/>
      <c r="AZ76" s="17"/>
      <c r="BA76" s="17"/>
      <c r="BB76" s="17" t="s">
        <v>81</v>
      </c>
      <c r="BC76" s="17"/>
      <c r="BD76" s="17"/>
      <c r="BE76" s="17"/>
      <c r="BF76" s="17" t="s">
        <v>81</v>
      </c>
      <c r="BG76" s="17"/>
      <c r="BH76" s="17"/>
      <c r="BI76" s="17"/>
      <c r="BJ76" s="17"/>
      <c r="BK76" s="17"/>
      <c r="BL76" s="17"/>
      <c r="BM76" s="17"/>
      <c r="BN76" s="17"/>
      <c r="BO76" s="273"/>
      <c r="BP76" s="17"/>
      <c r="BQ76" s="17" t="s">
        <v>81</v>
      </c>
      <c r="BR76" s="17"/>
      <c r="BS76" s="17"/>
      <c r="BT76" s="17"/>
      <c r="BU76" s="17"/>
      <c r="BV76" s="17"/>
      <c r="BW76" s="17"/>
      <c r="BX76" s="17"/>
      <c r="BY76" s="17"/>
      <c r="BZ76" s="17"/>
      <c r="CA76" s="17"/>
      <c r="CB76" s="87"/>
      <c r="CC76" s="87"/>
      <c r="CD76" s="87"/>
      <c r="CE76" s="87"/>
      <c r="CF76" s="87"/>
      <c r="CG76" s="87"/>
      <c r="CH76" s="87"/>
      <c r="CI76" s="87"/>
      <c r="CJ76" s="87"/>
      <c r="CK76" s="87"/>
      <c r="CL76" s="87"/>
      <c r="CM76" s="87"/>
      <c r="CN76" s="87"/>
      <c r="CO76" s="87"/>
      <c r="CP76" s="87"/>
      <c r="CQ76" s="87"/>
      <c r="CR76" s="203"/>
      <c r="CS76" s="203"/>
      <c r="CT76" s="203"/>
      <c r="CU76" s="203"/>
      <c r="CV76" s="203"/>
      <c r="CW76" s="203"/>
      <c r="CX76" s="203"/>
      <c r="CY76" s="203"/>
    </row>
    <row r="77" spans="1:114" x14ac:dyDescent="0.3">
      <c r="A77" s="82">
        <v>58</v>
      </c>
      <c r="B77" s="165"/>
      <c r="C77" s="83" t="s">
        <v>148</v>
      </c>
      <c r="D77" s="157">
        <v>1</v>
      </c>
      <c r="E77" s="216">
        <v>2403059</v>
      </c>
      <c r="F77" s="265" t="s">
        <v>292</v>
      </c>
      <c r="G77" s="116" t="s">
        <v>83</v>
      </c>
      <c r="W77" s="87"/>
      <c r="X77" s="87">
        <f t="shared" si="24"/>
        <v>6</v>
      </c>
      <c r="Y77" s="87">
        <f t="shared" si="25"/>
        <v>6</v>
      </c>
      <c r="Z77" s="87">
        <f t="shared" si="26"/>
        <v>0</v>
      </c>
      <c r="AA77" s="87">
        <f t="shared" si="27"/>
        <v>0</v>
      </c>
      <c r="AB77" s="196" t="str">
        <f t="shared" si="28"/>
        <v>INSCRITO</v>
      </c>
      <c r="AC77" s="17"/>
      <c r="AD77" s="17"/>
      <c r="AE77" s="17"/>
      <c r="AF77" s="17"/>
      <c r="AG77" s="17"/>
      <c r="AH77" s="17"/>
      <c r="AI77" s="17" t="s">
        <v>81</v>
      </c>
      <c r="AJ77" s="17" t="s">
        <v>81</v>
      </c>
      <c r="AK77" s="17" t="s">
        <v>81</v>
      </c>
      <c r="AL77" s="17" t="s">
        <v>81</v>
      </c>
      <c r="AM77" s="17" t="s">
        <v>81</v>
      </c>
      <c r="AN77" s="17" t="s">
        <v>81</v>
      </c>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273"/>
      <c r="BP77" s="17"/>
      <c r="BQ77" s="17"/>
      <c r="BR77" s="17"/>
      <c r="BS77" s="17"/>
      <c r="BT77" s="17"/>
      <c r="BU77" s="17"/>
      <c r="BV77" s="17"/>
      <c r="BW77" s="17"/>
      <c r="BX77" s="17"/>
      <c r="BY77" s="17"/>
      <c r="BZ77" s="17"/>
      <c r="CA77" s="17"/>
      <c r="CB77" s="87"/>
      <c r="CC77" s="87"/>
      <c r="CD77" s="87"/>
      <c r="CE77" s="87"/>
      <c r="CF77" s="87"/>
      <c r="CG77" s="87"/>
      <c r="CH77" s="87"/>
      <c r="CI77" s="87"/>
      <c r="CJ77" s="87"/>
      <c r="CK77" s="87"/>
      <c r="CL77" s="87"/>
      <c r="CM77" s="87"/>
      <c r="CN77" s="87"/>
      <c r="CO77" s="87"/>
      <c r="CP77" s="87"/>
      <c r="CQ77" s="87"/>
      <c r="CR77" s="203"/>
      <c r="CS77" s="203"/>
      <c r="CT77" s="203"/>
      <c r="CU77" s="203"/>
      <c r="CV77" s="203"/>
      <c r="CW77" s="203"/>
      <c r="CX77" s="203"/>
      <c r="CY77" s="203"/>
    </row>
    <row r="78" spans="1:114" x14ac:dyDescent="0.3">
      <c r="A78" s="82">
        <v>59</v>
      </c>
      <c r="B78" s="165"/>
      <c r="C78" s="83" t="s">
        <v>148</v>
      </c>
      <c r="D78" s="157">
        <v>1</v>
      </c>
      <c r="E78" s="206">
        <v>2403060</v>
      </c>
      <c r="F78" s="265" t="s">
        <v>293</v>
      </c>
      <c r="G78" s="206" t="s">
        <v>83</v>
      </c>
      <c r="W78" s="87"/>
      <c r="X78" s="87">
        <f t="shared" si="24"/>
        <v>6</v>
      </c>
      <c r="Y78" s="87">
        <f t="shared" si="25"/>
        <v>6</v>
      </c>
      <c r="Z78" s="87">
        <f t="shared" si="26"/>
        <v>0</v>
      </c>
      <c r="AA78" s="87">
        <f t="shared" si="27"/>
        <v>0</v>
      </c>
      <c r="AB78" s="196" t="str">
        <f t="shared" si="28"/>
        <v>INSCRITO</v>
      </c>
      <c r="AC78" s="17"/>
      <c r="AD78" s="17"/>
      <c r="AE78" s="17"/>
      <c r="AF78" s="17"/>
      <c r="AG78" s="17"/>
      <c r="AH78" s="17"/>
      <c r="AI78" s="17" t="s">
        <v>81</v>
      </c>
      <c r="AJ78" s="17" t="s">
        <v>81</v>
      </c>
      <c r="AK78" s="17" t="s">
        <v>81</v>
      </c>
      <c r="AL78" s="17" t="s">
        <v>81</v>
      </c>
      <c r="AM78" s="17" t="s">
        <v>81</v>
      </c>
      <c r="AN78" s="17" t="s">
        <v>81</v>
      </c>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273"/>
      <c r="BP78" s="17"/>
      <c r="BQ78" s="17"/>
      <c r="BR78" s="17"/>
      <c r="BS78" s="17"/>
      <c r="BT78" s="17"/>
      <c r="BU78" s="17"/>
      <c r="BV78" s="17"/>
      <c r="BW78" s="17"/>
      <c r="BX78" s="17"/>
      <c r="BY78" s="17"/>
      <c r="BZ78" s="17"/>
      <c r="CA78" s="17"/>
      <c r="CB78" s="87"/>
      <c r="CC78" s="87"/>
      <c r="CD78" s="87"/>
      <c r="CE78" s="87"/>
      <c r="CF78" s="87"/>
      <c r="CG78" s="87"/>
      <c r="CH78" s="87"/>
      <c r="CI78" s="87"/>
      <c r="CJ78" s="87"/>
      <c r="CK78" s="87"/>
      <c r="CL78" s="87"/>
      <c r="CM78" s="87"/>
      <c r="CN78" s="87"/>
      <c r="CO78" s="87"/>
      <c r="CP78" s="87"/>
      <c r="CQ78" s="87"/>
      <c r="CR78" s="203"/>
      <c r="CS78" s="203"/>
      <c r="CT78" s="203"/>
      <c r="CU78" s="203"/>
      <c r="CV78" s="203"/>
      <c r="CW78" s="203"/>
      <c r="CX78" s="203"/>
      <c r="CY78" s="203"/>
    </row>
    <row r="79" spans="1:114" x14ac:dyDescent="0.3">
      <c r="A79" s="82">
        <v>60</v>
      </c>
      <c r="B79" s="165"/>
      <c r="C79" s="83" t="s">
        <v>148</v>
      </c>
      <c r="D79" s="157">
        <v>1</v>
      </c>
      <c r="E79" s="219">
        <v>2403061</v>
      </c>
      <c r="F79" s="265" t="s">
        <v>271</v>
      </c>
      <c r="G79" s="205" t="s">
        <v>83</v>
      </c>
      <c r="H79" s="86"/>
      <c r="I79" s="88"/>
      <c r="J79" s="86"/>
      <c r="K79" s="86"/>
      <c r="L79" s="86"/>
      <c r="M79" s="86"/>
      <c r="N79" s="86"/>
      <c r="O79" s="86"/>
      <c r="P79" s="86"/>
      <c r="Q79" s="86"/>
      <c r="R79" s="86"/>
      <c r="S79" s="86"/>
      <c r="T79" s="86"/>
      <c r="U79" s="86"/>
      <c r="V79" s="86"/>
      <c r="W79" s="87"/>
      <c r="X79" s="87">
        <f>SUM(Y79:AA79)</f>
        <v>6</v>
      </c>
      <c r="Y79" s="87">
        <f>COUNTIF(AC79:JN79, "O")+COUNTIF(AC79:JN79, "G-O")</f>
        <v>6</v>
      </c>
      <c r="Z79" s="87">
        <f>COUNTIF(AC79:JN79, "R")+COUNTIF(AC79:JN79, "G-R")</f>
        <v>0</v>
      </c>
      <c r="AA79" s="87">
        <f>COUNTIF(AC79:JO79, "E")+COUNTIF(AC79:JO79, "G-E")</f>
        <v>0</v>
      </c>
      <c r="AB79" s="196" t="str">
        <f>IF(X79&gt;0,"INSCRITO", "NO INSCRITO")</f>
        <v>INSCRITO</v>
      </c>
      <c r="AC79" s="17"/>
      <c r="AD79" s="17"/>
      <c r="AE79" s="17"/>
      <c r="AF79" s="17"/>
      <c r="AG79" s="17"/>
      <c r="AH79" s="17"/>
      <c r="AI79" s="17" t="s">
        <v>81</v>
      </c>
      <c r="AJ79" s="17" t="s">
        <v>81</v>
      </c>
      <c r="AK79" s="17" t="s">
        <v>81</v>
      </c>
      <c r="AL79" s="17" t="s">
        <v>81</v>
      </c>
      <c r="AM79" s="17" t="s">
        <v>81</v>
      </c>
      <c r="AN79" s="17" t="s">
        <v>81</v>
      </c>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273"/>
      <c r="BP79" s="17"/>
      <c r="BQ79" s="17"/>
      <c r="BR79" s="17"/>
      <c r="BS79" s="17"/>
      <c r="BT79" s="17"/>
      <c r="BU79" s="17"/>
      <c r="BV79" s="17"/>
      <c r="BW79" s="17"/>
      <c r="BX79" s="17"/>
      <c r="BY79" s="17"/>
      <c r="BZ79" s="17"/>
      <c r="CA79" s="17"/>
      <c r="CB79" s="87"/>
      <c r="CC79" s="87"/>
      <c r="CD79" s="87"/>
      <c r="CE79" s="87"/>
      <c r="CF79" s="87"/>
      <c r="CG79" s="87"/>
      <c r="CH79" s="87"/>
      <c r="CI79" s="87"/>
      <c r="CJ79" s="87"/>
      <c r="CK79" s="87"/>
      <c r="CL79" s="87"/>
      <c r="CM79" s="87"/>
      <c r="CN79" s="87"/>
      <c r="CO79" s="87"/>
      <c r="CP79" s="87"/>
      <c r="CQ79" s="87"/>
      <c r="CR79" s="203"/>
      <c r="CS79" s="203"/>
      <c r="CT79" s="203"/>
      <c r="CU79" s="203"/>
      <c r="CV79" s="203"/>
      <c r="CW79" s="203"/>
      <c r="CX79" s="203"/>
      <c r="CY79" s="203"/>
      <c r="CZ79" s="203"/>
      <c r="DA79" s="203"/>
      <c r="DB79" s="203"/>
      <c r="DC79" s="203"/>
      <c r="DD79" s="203"/>
      <c r="DE79" s="203"/>
      <c r="DF79" s="203"/>
      <c r="DG79" s="203"/>
      <c r="DH79" s="203"/>
      <c r="DI79" s="203"/>
      <c r="DJ79" s="203"/>
    </row>
    <row r="80" spans="1:114" x14ac:dyDescent="0.3">
      <c r="A80" s="82">
        <v>61</v>
      </c>
      <c r="B80" s="165">
        <v>700</v>
      </c>
      <c r="C80" s="83" t="s">
        <v>148</v>
      </c>
      <c r="D80" s="159">
        <v>2</v>
      </c>
      <c r="E80" s="220">
        <v>2303068</v>
      </c>
      <c r="F80" s="265" t="s">
        <v>294</v>
      </c>
      <c r="G80" s="87" t="s">
        <v>83</v>
      </c>
      <c r="W80" s="87"/>
      <c r="X80" s="87">
        <f t="shared" si="24"/>
        <v>6</v>
      </c>
      <c r="Y80" s="87">
        <f t="shared" si="25"/>
        <v>6</v>
      </c>
      <c r="Z80" s="87">
        <f t="shared" si="26"/>
        <v>0</v>
      </c>
      <c r="AA80" s="87">
        <f t="shared" si="27"/>
        <v>0</v>
      </c>
      <c r="AB80" s="196" t="str">
        <f t="shared" si="28"/>
        <v>INSCRITO</v>
      </c>
      <c r="AC80" s="17"/>
      <c r="AD80" s="17"/>
      <c r="AE80" s="17"/>
      <c r="AF80" s="17"/>
      <c r="AG80" s="17"/>
      <c r="AH80" s="17"/>
      <c r="AI80" s="17" t="s">
        <v>81</v>
      </c>
      <c r="AJ80" s="17" t="s">
        <v>81</v>
      </c>
      <c r="AK80" s="17" t="s">
        <v>81</v>
      </c>
      <c r="AL80" s="17" t="s">
        <v>81</v>
      </c>
      <c r="AM80" s="17" t="s">
        <v>81</v>
      </c>
      <c r="AN80" s="17" t="s">
        <v>81</v>
      </c>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273"/>
      <c r="BP80" s="17"/>
      <c r="BQ80" s="17"/>
      <c r="BR80" s="17"/>
      <c r="BS80" s="17"/>
      <c r="BT80" s="17"/>
      <c r="BU80" s="17"/>
      <c r="BV80" s="17"/>
      <c r="BW80" s="17"/>
      <c r="BX80" s="17"/>
      <c r="BY80" s="17"/>
      <c r="BZ80" s="17"/>
      <c r="CA80" s="17"/>
      <c r="CB80" s="87"/>
      <c r="CC80" s="87"/>
      <c r="CD80" s="87"/>
      <c r="CE80" s="87"/>
      <c r="CF80" s="87"/>
      <c r="CG80" s="87"/>
      <c r="CH80" s="87"/>
      <c r="CI80" s="87"/>
      <c r="CJ80" s="87"/>
      <c r="CK80" s="87"/>
      <c r="CL80" s="87"/>
      <c r="CM80" s="87"/>
      <c r="CN80" s="87"/>
      <c r="CO80" s="87"/>
      <c r="CP80" s="87"/>
      <c r="CQ80" s="87"/>
      <c r="CR80" s="203"/>
      <c r="CS80" s="203"/>
      <c r="CT80" s="203"/>
      <c r="CU80" s="203"/>
      <c r="CV80" s="203"/>
      <c r="CW80" s="203"/>
      <c r="CX80" s="203"/>
      <c r="CY80" s="203"/>
    </row>
    <row r="81" spans="1:103" x14ac:dyDescent="0.3">
      <c r="A81" s="82">
        <v>62</v>
      </c>
      <c r="B81" s="165">
        <v>700</v>
      </c>
      <c r="C81" s="83" t="s">
        <v>148</v>
      </c>
      <c r="D81" s="159">
        <v>2</v>
      </c>
      <c r="E81" s="220">
        <v>2303069</v>
      </c>
      <c r="F81" s="265" t="s">
        <v>295</v>
      </c>
      <c r="G81" s="87" t="s">
        <v>83</v>
      </c>
      <c r="W81" s="87"/>
      <c r="X81" s="87">
        <f t="shared" si="24"/>
        <v>6</v>
      </c>
      <c r="Y81" s="87">
        <f t="shared" si="25"/>
        <v>6</v>
      </c>
      <c r="Z81" s="87">
        <f t="shared" si="26"/>
        <v>0</v>
      </c>
      <c r="AA81" s="87">
        <f t="shared" si="27"/>
        <v>0</v>
      </c>
      <c r="AB81" s="196" t="str">
        <f t="shared" si="28"/>
        <v>INSCRITO</v>
      </c>
      <c r="AC81" s="17"/>
      <c r="AD81" s="17"/>
      <c r="AE81" s="17"/>
      <c r="AF81" s="17"/>
      <c r="AG81" s="17"/>
      <c r="AH81" s="17"/>
      <c r="AI81" s="17" t="s">
        <v>81</v>
      </c>
      <c r="AJ81" s="17" t="s">
        <v>81</v>
      </c>
      <c r="AK81" s="17" t="s">
        <v>81</v>
      </c>
      <c r="AL81" s="17" t="s">
        <v>81</v>
      </c>
      <c r="AM81" s="17" t="s">
        <v>81</v>
      </c>
      <c r="AN81" s="17" t="s">
        <v>81</v>
      </c>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273"/>
      <c r="BP81" s="17"/>
      <c r="BQ81" s="17"/>
      <c r="BR81" s="17"/>
      <c r="BS81" s="17"/>
      <c r="BT81" s="17"/>
      <c r="BU81" s="17"/>
      <c r="BV81" s="17"/>
      <c r="BW81" s="17"/>
      <c r="BX81" s="17"/>
      <c r="BY81" s="17"/>
      <c r="BZ81" s="17"/>
      <c r="CA81" s="17"/>
      <c r="CB81" s="87"/>
      <c r="CC81" s="87"/>
      <c r="CD81" s="87"/>
      <c r="CE81" s="87"/>
      <c r="CF81" s="87"/>
      <c r="CG81" s="87"/>
      <c r="CH81" s="87"/>
      <c r="CI81" s="87"/>
      <c r="CJ81" s="87"/>
      <c r="CK81" s="87"/>
      <c r="CL81" s="87"/>
      <c r="CM81" s="87"/>
      <c r="CN81" s="87"/>
      <c r="CO81" s="87"/>
      <c r="CP81" s="87"/>
      <c r="CQ81" s="87"/>
      <c r="CR81" s="203"/>
      <c r="CS81" s="203"/>
      <c r="CT81" s="203"/>
      <c r="CU81" s="203"/>
      <c r="CV81" s="203"/>
      <c r="CW81" s="203"/>
      <c r="CX81" s="203"/>
      <c r="CY81" s="203"/>
    </row>
    <row r="82" spans="1:103" x14ac:dyDescent="0.3">
      <c r="A82" s="82">
        <v>63</v>
      </c>
      <c r="B82" s="165">
        <v>700</v>
      </c>
      <c r="C82" s="83" t="s">
        <v>148</v>
      </c>
      <c r="D82" s="159">
        <v>2</v>
      </c>
      <c r="E82" s="220">
        <v>2303070</v>
      </c>
      <c r="F82" s="265" t="s">
        <v>296</v>
      </c>
      <c r="G82" s="87" t="s">
        <v>83</v>
      </c>
      <c r="W82" s="87"/>
      <c r="X82" s="87">
        <f t="shared" si="24"/>
        <v>6</v>
      </c>
      <c r="Y82" s="87">
        <f t="shared" si="25"/>
        <v>6</v>
      </c>
      <c r="Z82" s="87">
        <f t="shared" si="26"/>
        <v>0</v>
      </c>
      <c r="AA82" s="87">
        <f t="shared" si="27"/>
        <v>0</v>
      </c>
      <c r="AB82" s="196" t="str">
        <f t="shared" si="28"/>
        <v>INSCRITO</v>
      </c>
      <c r="AC82" s="17"/>
      <c r="AD82" s="17"/>
      <c r="AE82" s="17"/>
      <c r="AF82" s="17"/>
      <c r="AG82" s="17"/>
      <c r="AH82" s="17"/>
      <c r="AI82" s="17" t="s">
        <v>81</v>
      </c>
      <c r="AJ82" s="17" t="s">
        <v>81</v>
      </c>
      <c r="AK82" s="17" t="s">
        <v>81</v>
      </c>
      <c r="AL82" s="17" t="s">
        <v>81</v>
      </c>
      <c r="AM82" s="17" t="s">
        <v>81</v>
      </c>
      <c r="AN82" s="17" t="s">
        <v>81</v>
      </c>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273"/>
      <c r="BP82" s="17"/>
      <c r="BQ82" s="17"/>
      <c r="BR82" s="17"/>
      <c r="BS82" s="17"/>
      <c r="BT82" s="17"/>
      <c r="BU82" s="17"/>
      <c r="BV82" s="17"/>
      <c r="BW82" s="17"/>
      <c r="BX82" s="17"/>
      <c r="BY82" s="17"/>
      <c r="BZ82" s="17"/>
      <c r="CA82" s="17"/>
      <c r="CB82" s="87"/>
      <c r="CC82" s="87"/>
      <c r="CD82" s="87"/>
      <c r="CE82" s="87"/>
      <c r="CF82" s="87"/>
      <c r="CG82" s="87"/>
      <c r="CH82" s="87"/>
      <c r="CI82" s="87"/>
      <c r="CJ82" s="87"/>
      <c r="CK82" s="87"/>
      <c r="CL82" s="87"/>
      <c r="CM82" s="87"/>
      <c r="CN82" s="87"/>
      <c r="CO82" s="87"/>
      <c r="CP82" s="87"/>
      <c r="CQ82" s="87"/>
      <c r="CR82" s="203"/>
      <c r="CS82" s="203"/>
      <c r="CT82" s="203"/>
      <c r="CU82" s="203"/>
      <c r="CV82" s="203"/>
      <c r="CW82" s="203"/>
      <c r="CX82" s="203"/>
      <c r="CY82" s="203"/>
    </row>
    <row r="83" spans="1:103" x14ac:dyDescent="0.3">
      <c r="A83" s="82">
        <v>64</v>
      </c>
      <c r="B83" s="165" t="s">
        <v>302</v>
      </c>
      <c r="C83" s="83" t="s">
        <v>148</v>
      </c>
      <c r="D83" s="159">
        <v>2</v>
      </c>
      <c r="E83" s="220">
        <v>2303072</v>
      </c>
      <c r="F83" s="265" t="s">
        <v>297</v>
      </c>
      <c r="G83" s="87" t="s">
        <v>83</v>
      </c>
      <c r="W83" s="87"/>
      <c r="X83" s="87">
        <f t="shared" si="24"/>
        <v>6</v>
      </c>
      <c r="Y83" s="87">
        <f t="shared" si="25"/>
        <v>6</v>
      </c>
      <c r="Z83" s="87">
        <f t="shared" si="26"/>
        <v>0</v>
      </c>
      <c r="AA83" s="87">
        <f t="shared" si="27"/>
        <v>0</v>
      </c>
      <c r="AB83" s="196" t="str">
        <f t="shared" si="28"/>
        <v>INSCRITO</v>
      </c>
      <c r="AC83" s="17"/>
      <c r="AD83" s="17"/>
      <c r="AE83" s="17"/>
      <c r="AF83" s="17"/>
      <c r="AG83" s="17"/>
      <c r="AH83" s="17"/>
      <c r="AI83" s="17" t="s">
        <v>81</v>
      </c>
      <c r="AJ83" s="17" t="s">
        <v>81</v>
      </c>
      <c r="AK83" s="17" t="s">
        <v>81</v>
      </c>
      <c r="AL83" s="17" t="s">
        <v>81</v>
      </c>
      <c r="AM83" s="17" t="s">
        <v>81</v>
      </c>
      <c r="AN83" s="17" t="s">
        <v>81</v>
      </c>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273"/>
      <c r="BP83" s="17"/>
      <c r="BQ83" s="17"/>
      <c r="BR83" s="17"/>
      <c r="BS83" s="17"/>
      <c r="BT83" s="17"/>
      <c r="BU83" s="17"/>
      <c r="BV83" s="17"/>
      <c r="BW83" s="17"/>
      <c r="BX83" s="17"/>
      <c r="BY83" s="17"/>
      <c r="BZ83" s="17"/>
      <c r="CA83" s="17"/>
      <c r="CB83" s="87"/>
      <c r="CC83" s="87"/>
      <c r="CD83" s="87"/>
      <c r="CE83" s="87"/>
      <c r="CF83" s="87"/>
      <c r="CG83" s="87"/>
      <c r="CH83" s="87"/>
      <c r="CI83" s="87"/>
      <c r="CJ83" s="87"/>
      <c r="CK83" s="87"/>
      <c r="CL83" s="87"/>
      <c r="CM83" s="87"/>
      <c r="CN83" s="87"/>
      <c r="CO83" s="87"/>
      <c r="CP83" s="87"/>
      <c r="CQ83" s="87"/>
      <c r="CR83" s="203"/>
      <c r="CS83" s="203"/>
      <c r="CT83" s="203"/>
      <c r="CU83" s="203"/>
      <c r="CV83" s="203"/>
      <c r="CW83" s="203"/>
      <c r="CX83" s="203"/>
      <c r="CY83" s="203"/>
    </row>
    <row r="84" spans="1:103" x14ac:dyDescent="0.3">
      <c r="A84" s="82">
        <v>65</v>
      </c>
      <c r="B84" s="165">
        <v>700</v>
      </c>
      <c r="C84" s="83" t="s">
        <v>148</v>
      </c>
      <c r="D84" s="159">
        <v>2</v>
      </c>
      <c r="E84" s="220">
        <v>2303071</v>
      </c>
      <c r="F84" s="265" t="s">
        <v>298</v>
      </c>
      <c r="G84" s="87" t="s">
        <v>83</v>
      </c>
      <c r="W84" s="87"/>
      <c r="X84" s="87">
        <f t="shared" si="24"/>
        <v>6</v>
      </c>
      <c r="Y84" s="87">
        <f t="shared" si="25"/>
        <v>6</v>
      </c>
      <c r="Z84" s="87">
        <f t="shared" si="26"/>
        <v>0</v>
      </c>
      <c r="AA84" s="87">
        <f t="shared" si="27"/>
        <v>0</v>
      </c>
      <c r="AB84" s="196" t="str">
        <f t="shared" si="28"/>
        <v>INSCRITO</v>
      </c>
      <c r="AC84" s="17"/>
      <c r="AD84" s="17"/>
      <c r="AE84" s="17"/>
      <c r="AF84" s="17"/>
      <c r="AG84" s="17"/>
      <c r="AH84" s="17"/>
      <c r="AI84" s="17" t="s">
        <v>81</v>
      </c>
      <c r="AJ84" s="17" t="s">
        <v>81</v>
      </c>
      <c r="AK84" s="17" t="s">
        <v>81</v>
      </c>
      <c r="AL84" s="17" t="s">
        <v>81</v>
      </c>
      <c r="AM84" s="17" t="s">
        <v>81</v>
      </c>
      <c r="AN84" s="17" t="s">
        <v>81</v>
      </c>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273"/>
      <c r="BP84" s="17"/>
      <c r="BQ84" s="17"/>
      <c r="BR84" s="17"/>
      <c r="BS84" s="17"/>
      <c r="BT84" s="17"/>
      <c r="BU84" s="17"/>
      <c r="BV84" s="17"/>
      <c r="BW84" s="17"/>
      <c r="BX84" s="17"/>
      <c r="BY84" s="17"/>
      <c r="BZ84" s="17"/>
      <c r="CA84" s="17"/>
      <c r="CB84" s="87"/>
      <c r="CC84" s="87"/>
      <c r="CD84" s="87"/>
      <c r="CE84" s="87"/>
      <c r="CF84" s="87"/>
      <c r="CG84" s="87"/>
      <c r="CH84" s="87"/>
      <c r="CI84" s="87"/>
      <c r="CJ84" s="87"/>
      <c r="CK84" s="87"/>
      <c r="CL84" s="87"/>
      <c r="CM84" s="87"/>
      <c r="CN84" s="87"/>
      <c r="CO84" s="87"/>
      <c r="CP84" s="87"/>
      <c r="CQ84" s="87"/>
      <c r="CR84" s="203"/>
      <c r="CS84" s="203"/>
      <c r="CT84" s="203"/>
      <c r="CU84" s="203"/>
      <c r="CV84" s="203"/>
      <c r="CW84" s="203"/>
      <c r="CX84" s="203"/>
      <c r="CY84" s="203"/>
    </row>
    <row r="85" spans="1:103" x14ac:dyDescent="0.3">
      <c r="A85" s="82">
        <v>66</v>
      </c>
      <c r="B85" s="165">
        <v>700</v>
      </c>
      <c r="C85" s="83" t="s">
        <v>148</v>
      </c>
      <c r="D85" s="159">
        <v>2</v>
      </c>
      <c r="E85" s="220">
        <v>2303074</v>
      </c>
      <c r="F85" s="265" t="s">
        <v>299</v>
      </c>
      <c r="G85" s="87" t="s">
        <v>83</v>
      </c>
      <c r="W85" s="87"/>
      <c r="X85" s="87">
        <f t="shared" si="24"/>
        <v>6</v>
      </c>
      <c r="Y85" s="87">
        <f t="shared" si="25"/>
        <v>6</v>
      </c>
      <c r="Z85" s="87">
        <f t="shared" si="26"/>
        <v>0</v>
      </c>
      <c r="AA85" s="87">
        <f t="shared" si="27"/>
        <v>0</v>
      </c>
      <c r="AB85" s="196" t="str">
        <f t="shared" si="28"/>
        <v>INSCRITO</v>
      </c>
      <c r="AC85" s="17"/>
      <c r="AD85" s="17"/>
      <c r="AE85" s="17"/>
      <c r="AF85" s="17"/>
      <c r="AG85" s="17"/>
      <c r="AH85" s="17"/>
      <c r="AI85" s="17" t="s">
        <v>81</v>
      </c>
      <c r="AJ85" s="17" t="s">
        <v>81</v>
      </c>
      <c r="AK85" s="17" t="s">
        <v>81</v>
      </c>
      <c r="AL85" s="17" t="s">
        <v>81</v>
      </c>
      <c r="AM85" s="17" t="s">
        <v>81</v>
      </c>
      <c r="AN85" s="17" t="s">
        <v>81</v>
      </c>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273"/>
      <c r="BP85" s="17"/>
      <c r="BQ85" s="17"/>
      <c r="BR85" s="17"/>
      <c r="BS85" s="17"/>
      <c r="BT85" s="17"/>
      <c r="BU85" s="17"/>
      <c r="BV85" s="17"/>
      <c r="BW85" s="17"/>
      <c r="BX85" s="17"/>
      <c r="BY85" s="17"/>
      <c r="BZ85" s="17"/>
      <c r="CA85" s="17"/>
      <c r="CB85" s="87"/>
      <c r="CC85" s="87"/>
      <c r="CD85" s="87"/>
      <c r="CE85" s="87"/>
      <c r="CF85" s="87"/>
      <c r="CG85" s="87"/>
      <c r="CH85" s="87"/>
      <c r="CI85" s="87"/>
      <c r="CJ85" s="87"/>
      <c r="CK85" s="87"/>
      <c r="CL85" s="87"/>
      <c r="CM85" s="87"/>
      <c r="CN85" s="87"/>
      <c r="CO85" s="87"/>
      <c r="CP85" s="87"/>
      <c r="CQ85" s="87"/>
      <c r="CR85" s="203"/>
      <c r="CS85" s="203"/>
      <c r="CT85" s="203"/>
      <c r="CU85" s="203"/>
      <c r="CV85" s="203"/>
      <c r="CW85" s="203"/>
      <c r="CX85" s="203"/>
      <c r="CY85" s="203"/>
    </row>
    <row r="86" spans="1:103" x14ac:dyDescent="0.3">
      <c r="A86" s="82">
        <v>67</v>
      </c>
      <c r="B86" s="165" t="s">
        <v>303</v>
      </c>
      <c r="C86" s="83" t="s">
        <v>148</v>
      </c>
      <c r="D86" s="159">
        <v>2</v>
      </c>
      <c r="E86" s="220">
        <v>2303076</v>
      </c>
      <c r="F86" s="265" t="s">
        <v>300</v>
      </c>
      <c r="G86" s="87" t="s">
        <v>83</v>
      </c>
      <c r="W86" s="87"/>
      <c r="X86" s="87">
        <f t="shared" si="24"/>
        <v>6</v>
      </c>
      <c r="Y86" s="87">
        <f t="shared" si="25"/>
        <v>6</v>
      </c>
      <c r="Z86" s="87">
        <f t="shared" si="26"/>
        <v>0</v>
      </c>
      <c r="AA86" s="87">
        <f t="shared" si="27"/>
        <v>0</v>
      </c>
      <c r="AB86" s="196" t="str">
        <f t="shared" si="28"/>
        <v>INSCRITO</v>
      </c>
      <c r="AC86" s="17"/>
      <c r="AD86" s="17"/>
      <c r="AE86" s="17"/>
      <c r="AF86" s="17"/>
      <c r="AG86" s="17"/>
      <c r="AH86" s="17"/>
      <c r="AI86" s="17" t="s">
        <v>81</v>
      </c>
      <c r="AJ86" s="17" t="s">
        <v>81</v>
      </c>
      <c r="AK86" s="17" t="s">
        <v>81</v>
      </c>
      <c r="AL86" s="17" t="s">
        <v>81</v>
      </c>
      <c r="AM86" s="17" t="s">
        <v>81</v>
      </c>
      <c r="AN86" s="17" t="s">
        <v>81</v>
      </c>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273"/>
      <c r="BP86" s="17"/>
      <c r="BQ86" s="17"/>
      <c r="BR86" s="17"/>
      <c r="BS86" s="17"/>
      <c r="BT86" s="17"/>
      <c r="BU86" s="17"/>
      <c r="BV86" s="17"/>
      <c r="BW86" s="17"/>
      <c r="BX86" s="17"/>
      <c r="BY86" s="17"/>
      <c r="BZ86" s="17"/>
      <c r="CA86" s="17"/>
      <c r="CB86" s="87"/>
      <c r="CC86" s="87"/>
      <c r="CD86" s="87"/>
      <c r="CE86" s="87"/>
      <c r="CF86" s="87"/>
      <c r="CG86" s="87"/>
      <c r="CH86" s="87"/>
      <c r="CI86" s="87"/>
      <c r="CJ86" s="87"/>
      <c r="CK86" s="87"/>
      <c r="CL86" s="87"/>
      <c r="CM86" s="87"/>
      <c r="CN86" s="87"/>
      <c r="CO86" s="87"/>
      <c r="CP86" s="87"/>
      <c r="CQ86" s="87"/>
      <c r="CR86" s="203"/>
      <c r="CS86" s="203"/>
      <c r="CT86" s="203"/>
      <c r="CU86" s="203"/>
      <c r="CV86" s="203"/>
      <c r="CW86" s="203"/>
      <c r="CX86" s="203"/>
      <c r="CY86" s="203"/>
    </row>
    <row r="87" spans="1:103" x14ac:dyDescent="0.3">
      <c r="A87" s="82">
        <v>68</v>
      </c>
      <c r="B87" s="165" t="s">
        <v>302</v>
      </c>
      <c r="C87" s="83" t="s">
        <v>148</v>
      </c>
      <c r="D87" s="159">
        <v>2</v>
      </c>
      <c r="E87" s="220">
        <v>2303077</v>
      </c>
      <c r="F87" s="265" t="s">
        <v>301</v>
      </c>
      <c r="G87" s="87" t="s">
        <v>83</v>
      </c>
      <c r="W87" s="87"/>
      <c r="X87" s="87">
        <f t="shared" si="24"/>
        <v>6</v>
      </c>
      <c r="Y87" s="87">
        <f t="shared" si="25"/>
        <v>6</v>
      </c>
      <c r="Z87" s="87">
        <f t="shared" si="26"/>
        <v>0</v>
      </c>
      <c r="AA87" s="87">
        <f t="shared" si="27"/>
        <v>0</v>
      </c>
      <c r="AB87" s="196" t="str">
        <f t="shared" si="28"/>
        <v>INSCRITO</v>
      </c>
      <c r="AC87" s="17"/>
      <c r="AD87" s="17"/>
      <c r="AE87" s="17"/>
      <c r="AF87" s="17"/>
      <c r="AG87" s="17"/>
      <c r="AH87" s="17"/>
      <c r="AI87" s="17" t="s">
        <v>81</v>
      </c>
      <c r="AJ87" s="17" t="s">
        <v>81</v>
      </c>
      <c r="AK87" s="17" t="s">
        <v>81</v>
      </c>
      <c r="AL87" s="17" t="s">
        <v>81</v>
      </c>
      <c r="AM87" s="17" t="s">
        <v>81</v>
      </c>
      <c r="AN87" s="17" t="s">
        <v>81</v>
      </c>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273"/>
      <c r="BP87" s="17"/>
      <c r="BQ87" s="17"/>
      <c r="BR87" s="17"/>
      <c r="BS87" s="17"/>
      <c r="BT87" s="17"/>
      <c r="BU87" s="17"/>
      <c r="BV87" s="17"/>
      <c r="BW87" s="17"/>
      <c r="BX87" s="17"/>
      <c r="BY87" s="17"/>
      <c r="BZ87" s="17"/>
      <c r="CA87" s="17"/>
      <c r="CB87" s="87"/>
      <c r="CC87" s="87"/>
      <c r="CD87" s="87"/>
      <c r="CE87" s="87"/>
      <c r="CF87" s="87"/>
      <c r="CG87" s="87"/>
      <c r="CH87" s="87"/>
      <c r="CI87" s="87"/>
      <c r="CJ87" s="87"/>
      <c r="CK87" s="87"/>
      <c r="CL87" s="87"/>
      <c r="CM87" s="87"/>
      <c r="CN87" s="87"/>
      <c r="CO87" s="87"/>
      <c r="CP87" s="87"/>
      <c r="CQ87" s="87"/>
      <c r="CR87" s="203"/>
      <c r="CS87" s="203"/>
      <c r="CT87" s="203"/>
      <c r="CU87" s="203"/>
      <c r="CV87" s="203"/>
      <c r="CW87" s="203"/>
      <c r="CX87" s="203"/>
      <c r="CY87" s="203"/>
    </row>
    <row r="88" spans="1:103" x14ac:dyDescent="0.3">
      <c r="A88" s="82">
        <v>69</v>
      </c>
      <c r="B88" s="165">
        <v>700</v>
      </c>
      <c r="C88" s="83" t="s">
        <v>148</v>
      </c>
      <c r="D88" s="159">
        <v>2</v>
      </c>
      <c r="E88" s="220">
        <v>2303078</v>
      </c>
      <c r="F88" s="265" t="s">
        <v>543</v>
      </c>
      <c r="G88" s="87" t="s">
        <v>83</v>
      </c>
      <c r="W88" s="87"/>
      <c r="X88" s="87">
        <f t="shared" si="24"/>
        <v>6</v>
      </c>
      <c r="Y88" s="87">
        <f t="shared" si="25"/>
        <v>6</v>
      </c>
      <c r="Z88" s="87">
        <f t="shared" si="26"/>
        <v>0</v>
      </c>
      <c r="AA88" s="87">
        <f t="shared" si="27"/>
        <v>0</v>
      </c>
      <c r="AB88" s="196" t="str">
        <f t="shared" si="28"/>
        <v>INSCRITO</v>
      </c>
      <c r="AC88" s="17"/>
      <c r="AD88" s="17"/>
      <c r="AE88" s="17"/>
      <c r="AF88" s="17"/>
      <c r="AG88" s="17"/>
      <c r="AH88" s="17"/>
      <c r="AI88" s="17" t="s">
        <v>81</v>
      </c>
      <c r="AJ88" s="17" t="s">
        <v>81</v>
      </c>
      <c r="AK88" s="17" t="s">
        <v>81</v>
      </c>
      <c r="AL88" s="17" t="s">
        <v>81</v>
      </c>
      <c r="AM88" s="17" t="s">
        <v>81</v>
      </c>
      <c r="AN88" s="17" t="s">
        <v>81</v>
      </c>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273"/>
      <c r="BP88" s="17"/>
      <c r="BQ88" s="17"/>
      <c r="BR88" s="17"/>
      <c r="BS88" s="17"/>
      <c r="BT88" s="17"/>
      <c r="BU88" s="17"/>
      <c r="BV88" s="17"/>
      <c r="BW88" s="17"/>
      <c r="BX88" s="17"/>
      <c r="BY88" s="17"/>
      <c r="BZ88" s="17"/>
      <c r="CA88" s="17"/>
      <c r="CB88" s="87"/>
      <c r="CC88" s="87"/>
      <c r="CD88" s="87"/>
      <c r="CE88" s="87"/>
      <c r="CF88" s="87"/>
      <c r="CG88" s="87"/>
      <c r="CH88" s="87"/>
      <c r="CI88" s="87"/>
      <c r="CJ88" s="87"/>
      <c r="CK88" s="87"/>
      <c r="CL88" s="87"/>
      <c r="CM88" s="87"/>
      <c r="CN88" s="87"/>
      <c r="CO88" s="87"/>
      <c r="CP88" s="87"/>
      <c r="CQ88" s="87"/>
      <c r="CR88" s="203"/>
      <c r="CS88" s="203"/>
      <c r="CT88" s="203"/>
      <c r="CU88" s="203"/>
      <c r="CV88" s="203"/>
      <c r="CW88" s="203"/>
      <c r="CX88" s="203"/>
      <c r="CY88" s="203"/>
    </row>
    <row r="89" spans="1:103" x14ac:dyDescent="0.3">
      <c r="A89" s="82">
        <v>70</v>
      </c>
      <c r="B89" s="165">
        <v>700</v>
      </c>
      <c r="C89" s="83" t="s">
        <v>148</v>
      </c>
      <c r="D89" s="159">
        <v>3</v>
      </c>
      <c r="E89" s="160">
        <v>2303040</v>
      </c>
      <c r="F89" s="265" t="s">
        <v>304</v>
      </c>
      <c r="G89" s="87" t="s">
        <v>83</v>
      </c>
      <c r="W89" s="87"/>
      <c r="X89" s="87">
        <f t="shared" si="24"/>
        <v>6</v>
      </c>
      <c r="Y89" s="87">
        <f t="shared" si="25"/>
        <v>6</v>
      </c>
      <c r="Z89" s="87">
        <f t="shared" si="26"/>
        <v>0</v>
      </c>
      <c r="AA89" s="87">
        <f t="shared" si="27"/>
        <v>0</v>
      </c>
      <c r="AB89" s="196" t="str">
        <f t="shared" si="28"/>
        <v>INSCRITO</v>
      </c>
      <c r="AC89" s="17"/>
      <c r="AD89" s="17"/>
      <c r="AE89" s="17"/>
      <c r="AF89" s="17"/>
      <c r="AG89" s="17"/>
      <c r="AH89" s="17"/>
      <c r="AI89" s="17"/>
      <c r="AJ89" s="17"/>
      <c r="AK89" s="17"/>
      <c r="AL89" s="17"/>
      <c r="AM89" s="17"/>
      <c r="AN89" s="17"/>
      <c r="AO89" s="17"/>
      <c r="AP89" s="17"/>
      <c r="AQ89" s="17"/>
      <c r="AR89" s="17"/>
      <c r="AS89" s="17"/>
      <c r="AT89" s="17"/>
      <c r="AU89" s="17" t="s">
        <v>81</v>
      </c>
      <c r="AV89" s="17" t="s">
        <v>81</v>
      </c>
      <c r="AW89" s="17" t="s">
        <v>81</v>
      </c>
      <c r="AX89" s="17" t="s">
        <v>81</v>
      </c>
      <c r="AY89" s="17" t="s">
        <v>81</v>
      </c>
      <c r="AZ89" s="17" t="s">
        <v>81</v>
      </c>
      <c r="BA89" s="17"/>
      <c r="BB89" s="17"/>
      <c r="BC89" s="17"/>
      <c r="BD89" s="17"/>
      <c r="BE89" s="17"/>
      <c r="BF89" s="17"/>
      <c r="BG89" s="17"/>
      <c r="BH89" s="17"/>
      <c r="BI89" s="17"/>
      <c r="BJ89" s="17"/>
      <c r="BK89" s="17"/>
      <c r="BL89" s="17"/>
      <c r="BM89" s="17"/>
      <c r="BN89" s="17"/>
      <c r="BO89" s="273"/>
      <c r="BP89" s="17"/>
      <c r="BQ89" s="17"/>
      <c r="BR89" s="17"/>
      <c r="BS89" s="17"/>
      <c r="BT89" s="17"/>
      <c r="BU89" s="17"/>
      <c r="BV89" s="17"/>
      <c r="BW89" s="17"/>
      <c r="BX89" s="17"/>
      <c r="BY89" s="17"/>
      <c r="BZ89" s="17"/>
      <c r="CA89" s="17"/>
      <c r="CB89" s="87"/>
      <c r="CC89" s="87"/>
      <c r="CD89" s="87"/>
      <c r="CE89" s="87"/>
      <c r="CF89" s="87"/>
      <c r="CG89" s="87"/>
      <c r="CH89" s="87"/>
      <c r="CI89" s="87"/>
      <c r="CJ89" s="87"/>
      <c r="CK89" s="87"/>
      <c r="CL89" s="87"/>
      <c r="CM89" s="87"/>
      <c r="CN89" s="87"/>
      <c r="CO89" s="87"/>
      <c r="CP89" s="87"/>
      <c r="CQ89" s="87"/>
      <c r="CR89" s="203"/>
      <c r="CS89" s="203"/>
      <c r="CT89" s="203"/>
      <c r="CU89" s="203"/>
      <c r="CV89" s="203"/>
      <c r="CW89" s="203"/>
      <c r="CX89" s="203"/>
      <c r="CY89" s="203"/>
    </row>
    <row r="90" spans="1:103" x14ac:dyDescent="0.3">
      <c r="A90" s="82">
        <v>71</v>
      </c>
      <c r="B90" s="165">
        <v>700</v>
      </c>
      <c r="C90" s="83" t="s">
        <v>148</v>
      </c>
      <c r="D90" s="159">
        <v>3</v>
      </c>
      <c r="E90" s="160">
        <v>2303026</v>
      </c>
      <c r="F90" s="265" t="s">
        <v>305</v>
      </c>
      <c r="G90" s="87" t="s">
        <v>83</v>
      </c>
      <c r="W90" s="87"/>
      <c r="X90" s="87">
        <f t="shared" si="24"/>
        <v>6</v>
      </c>
      <c r="Y90" s="87">
        <f t="shared" si="25"/>
        <v>6</v>
      </c>
      <c r="Z90" s="87">
        <f t="shared" si="26"/>
        <v>0</v>
      </c>
      <c r="AA90" s="87">
        <f t="shared" si="27"/>
        <v>0</v>
      </c>
      <c r="AB90" s="196" t="str">
        <f t="shared" si="28"/>
        <v>INSCRITO</v>
      </c>
      <c r="AC90" s="17"/>
      <c r="AD90" s="17"/>
      <c r="AE90" s="17"/>
      <c r="AF90" s="17"/>
      <c r="AG90" s="17"/>
      <c r="AH90" s="17"/>
      <c r="AI90" s="17"/>
      <c r="AJ90" s="17"/>
      <c r="AK90" s="17"/>
      <c r="AL90" s="17"/>
      <c r="AM90" s="17"/>
      <c r="AN90" s="17"/>
      <c r="AO90" s="17"/>
      <c r="AP90" s="17"/>
      <c r="AQ90" s="17"/>
      <c r="AR90" s="17"/>
      <c r="AS90" s="17"/>
      <c r="AT90" s="17"/>
      <c r="AU90" s="17" t="s">
        <v>81</v>
      </c>
      <c r="AV90" s="17" t="s">
        <v>81</v>
      </c>
      <c r="AW90" s="17" t="s">
        <v>81</v>
      </c>
      <c r="AX90" s="17" t="s">
        <v>81</v>
      </c>
      <c r="AY90" s="17" t="s">
        <v>81</v>
      </c>
      <c r="AZ90" s="17" t="s">
        <v>81</v>
      </c>
      <c r="BA90" s="17"/>
      <c r="BB90" s="17"/>
      <c r="BC90" s="17"/>
      <c r="BD90" s="17"/>
      <c r="BE90" s="17"/>
      <c r="BF90" s="17"/>
      <c r="BG90" s="17"/>
      <c r="BH90" s="17"/>
      <c r="BI90" s="17"/>
      <c r="BJ90" s="17"/>
      <c r="BK90" s="17"/>
      <c r="BL90" s="17"/>
      <c r="BM90" s="17"/>
      <c r="BN90" s="17"/>
      <c r="BO90" s="273"/>
      <c r="BP90" s="17"/>
      <c r="BQ90" s="17"/>
      <c r="BR90" s="17"/>
      <c r="BS90" s="17"/>
      <c r="BT90" s="17"/>
      <c r="BU90" s="17"/>
      <c r="BV90" s="17"/>
      <c r="BW90" s="17"/>
      <c r="BX90" s="17"/>
      <c r="BY90" s="17"/>
      <c r="BZ90" s="17"/>
      <c r="CA90" s="17"/>
      <c r="CB90" s="87"/>
      <c r="CC90" s="87"/>
      <c r="CD90" s="87"/>
      <c r="CE90" s="87"/>
      <c r="CF90" s="87"/>
      <c r="CG90" s="87"/>
      <c r="CH90" s="87"/>
      <c r="CI90" s="87"/>
      <c r="CJ90" s="87"/>
      <c r="CK90" s="87"/>
      <c r="CL90" s="87"/>
      <c r="CM90" s="87"/>
      <c r="CN90" s="87"/>
      <c r="CO90" s="87"/>
      <c r="CP90" s="87"/>
      <c r="CQ90" s="87"/>
      <c r="CR90" s="203"/>
      <c r="CS90" s="203"/>
      <c r="CT90" s="203"/>
      <c r="CU90" s="203"/>
      <c r="CV90" s="203"/>
      <c r="CW90" s="203"/>
      <c r="CX90" s="203"/>
      <c r="CY90" s="203"/>
    </row>
    <row r="91" spans="1:103" x14ac:dyDescent="0.3">
      <c r="A91" s="82">
        <v>72</v>
      </c>
      <c r="B91" s="165">
        <v>700</v>
      </c>
      <c r="C91" s="83" t="s">
        <v>148</v>
      </c>
      <c r="D91" s="159">
        <v>3</v>
      </c>
      <c r="E91" s="160">
        <v>2303054</v>
      </c>
      <c r="F91" s="265" t="s">
        <v>306</v>
      </c>
      <c r="G91" s="87" t="s">
        <v>83</v>
      </c>
      <c r="W91" s="87"/>
      <c r="X91" s="87">
        <f t="shared" si="24"/>
        <v>6</v>
      </c>
      <c r="Y91" s="87">
        <f t="shared" si="25"/>
        <v>6</v>
      </c>
      <c r="Z91" s="87">
        <f t="shared" si="26"/>
        <v>0</v>
      </c>
      <c r="AA91" s="87">
        <f t="shared" si="27"/>
        <v>0</v>
      </c>
      <c r="AB91" s="196" t="str">
        <f t="shared" si="28"/>
        <v>INSCRITO</v>
      </c>
      <c r="AC91" s="17"/>
      <c r="AD91" s="17"/>
      <c r="AE91" s="17"/>
      <c r="AF91" s="17"/>
      <c r="AG91" s="17"/>
      <c r="AH91" s="17"/>
      <c r="AI91" s="17"/>
      <c r="AJ91" s="17"/>
      <c r="AK91" s="17"/>
      <c r="AL91" s="17"/>
      <c r="AM91" s="17"/>
      <c r="AN91" s="17"/>
      <c r="AO91" s="17"/>
      <c r="AP91" s="17"/>
      <c r="AQ91" s="17"/>
      <c r="AR91" s="17"/>
      <c r="AS91" s="17"/>
      <c r="AT91" s="17"/>
      <c r="AU91" s="17" t="s">
        <v>81</v>
      </c>
      <c r="AV91" s="17" t="s">
        <v>81</v>
      </c>
      <c r="AW91" s="17" t="s">
        <v>81</v>
      </c>
      <c r="AX91" s="17" t="s">
        <v>81</v>
      </c>
      <c r="AY91" s="17" t="s">
        <v>81</v>
      </c>
      <c r="AZ91" s="17" t="s">
        <v>81</v>
      </c>
      <c r="BA91" s="17"/>
      <c r="BB91" s="17"/>
      <c r="BC91" s="17"/>
      <c r="BD91" s="17"/>
      <c r="BE91" s="17"/>
      <c r="BF91" s="17"/>
      <c r="BG91" s="17"/>
      <c r="BH91" s="17"/>
      <c r="BI91" s="17"/>
      <c r="BJ91" s="17"/>
      <c r="BK91" s="17"/>
      <c r="BL91" s="17"/>
      <c r="BM91" s="17"/>
      <c r="BN91" s="17"/>
      <c r="BO91" s="273"/>
      <c r="BP91" s="17"/>
      <c r="BQ91" s="17"/>
      <c r="BR91" s="17"/>
      <c r="BS91" s="17"/>
      <c r="BT91" s="17"/>
      <c r="BU91" s="17"/>
      <c r="BV91" s="17"/>
      <c r="BW91" s="17"/>
      <c r="BX91" s="17"/>
      <c r="BY91" s="17"/>
      <c r="BZ91" s="17"/>
      <c r="CA91" s="17"/>
      <c r="CB91" s="87"/>
      <c r="CC91" s="87"/>
      <c r="CD91" s="87"/>
      <c r="CE91" s="87"/>
      <c r="CF91" s="87"/>
      <c r="CG91" s="87"/>
      <c r="CH91" s="87"/>
      <c r="CI91" s="87"/>
      <c r="CJ91" s="87"/>
      <c r="CK91" s="87"/>
      <c r="CL91" s="87"/>
      <c r="CM91" s="87"/>
      <c r="CN91" s="87"/>
      <c r="CO91" s="87"/>
      <c r="CP91" s="87"/>
      <c r="CQ91" s="87"/>
      <c r="CR91" s="203"/>
      <c r="CS91" s="203"/>
      <c r="CT91" s="203"/>
      <c r="CU91" s="203"/>
      <c r="CV91" s="203"/>
      <c r="CW91" s="203"/>
      <c r="CX91" s="203"/>
      <c r="CY91" s="203"/>
    </row>
    <row r="92" spans="1:103" x14ac:dyDescent="0.3">
      <c r="A92" s="82">
        <v>73</v>
      </c>
      <c r="B92" s="165" t="s">
        <v>302</v>
      </c>
      <c r="C92" s="83" t="s">
        <v>148</v>
      </c>
      <c r="D92" s="159">
        <v>3</v>
      </c>
      <c r="E92" s="160">
        <v>2303045</v>
      </c>
      <c r="F92" s="265" t="s">
        <v>307</v>
      </c>
      <c r="G92" s="87" t="s">
        <v>83</v>
      </c>
      <c r="W92" s="87"/>
      <c r="X92" s="87">
        <f t="shared" si="24"/>
        <v>6</v>
      </c>
      <c r="Y92" s="87">
        <f t="shared" si="25"/>
        <v>6</v>
      </c>
      <c r="Z92" s="87">
        <f t="shared" si="26"/>
        <v>0</v>
      </c>
      <c r="AA92" s="87">
        <f t="shared" si="27"/>
        <v>0</v>
      </c>
      <c r="AB92" s="196" t="str">
        <f t="shared" si="28"/>
        <v>INSCRITO</v>
      </c>
      <c r="AC92" s="17"/>
      <c r="AD92" s="17"/>
      <c r="AE92" s="17"/>
      <c r="AF92" s="17"/>
      <c r="AG92" s="17"/>
      <c r="AH92" s="17"/>
      <c r="AI92" s="17"/>
      <c r="AJ92" s="17"/>
      <c r="AK92" s="17"/>
      <c r="AL92" s="17"/>
      <c r="AM92" s="17"/>
      <c r="AN92" s="17"/>
      <c r="AO92" s="17"/>
      <c r="AP92" s="17"/>
      <c r="AQ92" s="17"/>
      <c r="AR92" s="17"/>
      <c r="AS92" s="17"/>
      <c r="AT92" s="17"/>
      <c r="AU92" s="17" t="s">
        <v>81</v>
      </c>
      <c r="AV92" s="17" t="s">
        <v>81</v>
      </c>
      <c r="AW92" s="17" t="s">
        <v>81</v>
      </c>
      <c r="AX92" s="17" t="s">
        <v>81</v>
      </c>
      <c r="AY92" s="17" t="s">
        <v>81</v>
      </c>
      <c r="AZ92" s="17" t="s">
        <v>81</v>
      </c>
      <c r="BA92" s="17"/>
      <c r="BB92" s="17"/>
      <c r="BC92" s="17"/>
      <c r="BD92" s="17"/>
      <c r="BE92" s="17"/>
      <c r="BF92" s="17"/>
      <c r="BG92" s="17"/>
      <c r="BH92" s="17"/>
      <c r="BI92" s="17"/>
      <c r="BJ92" s="17"/>
      <c r="BK92" s="17"/>
      <c r="BL92" s="17"/>
      <c r="BM92" s="17"/>
      <c r="BN92" s="17"/>
      <c r="BO92" s="273"/>
      <c r="BP92" s="17"/>
      <c r="BQ92" s="17"/>
      <c r="BR92" s="17"/>
      <c r="BS92" s="17"/>
      <c r="BT92" s="17"/>
      <c r="BU92" s="17"/>
      <c r="BV92" s="17"/>
      <c r="BW92" s="17"/>
      <c r="BX92" s="17"/>
      <c r="BY92" s="17"/>
      <c r="BZ92" s="17"/>
      <c r="CA92" s="17"/>
      <c r="CB92" s="87"/>
      <c r="CC92" s="87"/>
      <c r="CD92" s="87"/>
      <c r="CE92" s="87"/>
      <c r="CF92" s="87"/>
      <c r="CG92" s="87"/>
      <c r="CH92" s="87"/>
      <c r="CI92" s="87"/>
      <c r="CJ92" s="87"/>
      <c r="CK92" s="87"/>
      <c r="CL92" s="87"/>
      <c r="CM92" s="87"/>
      <c r="CN92" s="87"/>
      <c r="CO92" s="87"/>
      <c r="CP92" s="87"/>
      <c r="CQ92" s="87"/>
      <c r="CR92" s="203"/>
      <c r="CS92" s="203"/>
      <c r="CT92" s="203"/>
      <c r="CU92" s="203"/>
      <c r="CV92" s="203"/>
      <c r="CW92" s="203"/>
      <c r="CX92" s="203"/>
      <c r="CY92" s="203"/>
    </row>
    <row r="93" spans="1:103" x14ac:dyDescent="0.3">
      <c r="A93" s="82">
        <v>74</v>
      </c>
      <c r="B93" s="165" t="s">
        <v>302</v>
      </c>
      <c r="C93" s="83" t="s">
        <v>148</v>
      </c>
      <c r="D93" s="159">
        <v>3</v>
      </c>
      <c r="E93" s="160">
        <v>2303044</v>
      </c>
      <c r="F93" s="265" t="s">
        <v>308</v>
      </c>
      <c r="G93" s="87" t="s">
        <v>83</v>
      </c>
      <c r="W93" s="87"/>
      <c r="X93" s="87">
        <f t="shared" ref="X93:X123" si="29">SUM(Y93:AA93)</f>
        <v>6</v>
      </c>
      <c r="Y93" s="87">
        <f t="shared" ref="Y93:Y123" si="30">COUNTIF(AC93:JN93, "O")+COUNTIF(AC93:JN93, "G-O")</f>
        <v>6</v>
      </c>
      <c r="Z93" s="87">
        <f t="shared" ref="Z93:Z123" si="31">COUNTIF(AC93:JN93, "R")+COUNTIF(AC93:JN93, "G-R")</f>
        <v>0</v>
      </c>
      <c r="AA93" s="87">
        <f t="shared" ref="AA93:AA123" si="32">COUNTIF(AC93:JO93, "E")+COUNTIF(AC93:JO93, "G-E")</f>
        <v>0</v>
      </c>
      <c r="AB93" s="196" t="str">
        <f t="shared" ref="AB93:AB123" si="33">IF(X93&gt;0,"INSCRITO", "NO INSCRITO")</f>
        <v>INSCRITO</v>
      </c>
      <c r="AC93" s="17"/>
      <c r="AD93" s="17"/>
      <c r="AE93" s="17"/>
      <c r="AF93" s="17"/>
      <c r="AG93" s="17"/>
      <c r="AH93" s="17"/>
      <c r="AI93" s="17"/>
      <c r="AJ93" s="17"/>
      <c r="AK93" s="17"/>
      <c r="AL93" s="17"/>
      <c r="AM93" s="17"/>
      <c r="AN93" s="17"/>
      <c r="AO93" s="17"/>
      <c r="AP93" s="17"/>
      <c r="AQ93" s="17"/>
      <c r="AR93" s="17"/>
      <c r="AS93" s="17"/>
      <c r="AT93" s="17"/>
      <c r="AU93" s="17" t="s">
        <v>81</v>
      </c>
      <c r="AV93" s="17" t="s">
        <v>81</v>
      </c>
      <c r="AW93" s="17" t="s">
        <v>81</v>
      </c>
      <c r="AX93" s="17" t="s">
        <v>81</v>
      </c>
      <c r="AY93" s="17" t="s">
        <v>81</v>
      </c>
      <c r="AZ93" s="17" t="s">
        <v>81</v>
      </c>
      <c r="BA93" s="17"/>
      <c r="BB93" s="17"/>
      <c r="BC93" s="17"/>
      <c r="BD93" s="17"/>
      <c r="BE93" s="17"/>
      <c r="BF93" s="17"/>
      <c r="BG93" s="17"/>
      <c r="BH93" s="17"/>
      <c r="BI93" s="17"/>
      <c r="BJ93" s="17"/>
      <c r="BK93" s="17"/>
      <c r="BL93" s="17"/>
      <c r="BM93" s="17"/>
      <c r="BN93" s="17"/>
      <c r="BO93" s="273"/>
      <c r="BP93" s="17"/>
      <c r="BQ93" s="17"/>
      <c r="BR93" s="17"/>
      <c r="BS93" s="17"/>
      <c r="BT93" s="17"/>
      <c r="BU93" s="17"/>
      <c r="BV93" s="17"/>
      <c r="BW93" s="17"/>
      <c r="BX93" s="17"/>
      <c r="BY93" s="17"/>
      <c r="BZ93" s="17"/>
      <c r="CA93" s="17"/>
      <c r="CB93" s="87"/>
      <c r="CC93" s="87"/>
      <c r="CD93" s="87"/>
      <c r="CE93" s="87"/>
      <c r="CF93" s="87"/>
      <c r="CG93" s="87"/>
      <c r="CH93" s="87"/>
      <c r="CI93" s="87"/>
      <c r="CJ93" s="87"/>
      <c r="CK93" s="87"/>
      <c r="CL93" s="87"/>
      <c r="CM93" s="87"/>
      <c r="CN93" s="87"/>
      <c r="CO93" s="87"/>
      <c r="CP93" s="87"/>
      <c r="CQ93" s="87"/>
      <c r="CR93" s="203"/>
      <c r="CS93" s="203"/>
      <c r="CT93" s="203"/>
      <c r="CU93" s="203"/>
      <c r="CV93" s="203"/>
      <c r="CW93" s="203"/>
      <c r="CX93" s="203"/>
      <c r="CY93" s="203"/>
    </row>
    <row r="94" spans="1:103" x14ac:dyDescent="0.3">
      <c r="A94" s="82">
        <v>75</v>
      </c>
      <c r="B94" s="165" t="s">
        <v>309</v>
      </c>
      <c r="C94" s="83" t="s">
        <v>148</v>
      </c>
      <c r="D94" s="159">
        <v>3</v>
      </c>
      <c r="E94" s="160">
        <v>2303051</v>
      </c>
      <c r="F94" s="265" t="s">
        <v>310</v>
      </c>
      <c r="G94" s="87" t="s">
        <v>83</v>
      </c>
      <c r="W94" s="87"/>
      <c r="X94" s="87">
        <f t="shared" si="29"/>
        <v>6</v>
      </c>
      <c r="Y94" s="87">
        <f t="shared" si="30"/>
        <v>6</v>
      </c>
      <c r="Z94" s="87">
        <f t="shared" si="31"/>
        <v>0</v>
      </c>
      <c r="AA94" s="87">
        <f t="shared" si="32"/>
        <v>0</v>
      </c>
      <c r="AB94" s="196" t="str">
        <f t="shared" si="33"/>
        <v>INSCRITO</v>
      </c>
      <c r="AC94" s="17"/>
      <c r="AD94" s="17"/>
      <c r="AE94" s="17"/>
      <c r="AF94" s="17"/>
      <c r="AG94" s="17"/>
      <c r="AH94" s="17"/>
      <c r="AI94" s="17"/>
      <c r="AJ94" s="17"/>
      <c r="AK94" s="17"/>
      <c r="AL94" s="17"/>
      <c r="AM94" s="17"/>
      <c r="AN94" s="17"/>
      <c r="AO94" s="17"/>
      <c r="AP94" s="17"/>
      <c r="AQ94" s="17"/>
      <c r="AR94" s="17"/>
      <c r="AS94" s="17"/>
      <c r="AT94" s="17"/>
      <c r="AU94" s="17" t="s">
        <v>81</v>
      </c>
      <c r="AV94" s="17" t="s">
        <v>81</v>
      </c>
      <c r="AW94" s="17" t="s">
        <v>81</v>
      </c>
      <c r="AX94" s="17" t="s">
        <v>81</v>
      </c>
      <c r="AY94" s="17" t="s">
        <v>81</v>
      </c>
      <c r="AZ94" s="17" t="s">
        <v>81</v>
      </c>
      <c r="BA94" s="17"/>
      <c r="BB94" s="17"/>
      <c r="BC94" s="17"/>
      <c r="BD94" s="17"/>
      <c r="BE94" s="17"/>
      <c r="BF94" s="17"/>
      <c r="BG94" s="17"/>
      <c r="BH94" s="17"/>
      <c r="BI94" s="17"/>
      <c r="BJ94" s="17"/>
      <c r="BK94" s="17"/>
      <c r="BL94" s="17"/>
      <c r="BM94" s="17"/>
      <c r="BN94" s="17"/>
      <c r="BO94" s="273"/>
      <c r="BP94" s="17"/>
      <c r="BQ94" s="17"/>
      <c r="BR94" s="17"/>
      <c r="BS94" s="17"/>
      <c r="BT94" s="17"/>
      <c r="BU94" s="17"/>
      <c r="BV94" s="17"/>
      <c r="BW94" s="17"/>
      <c r="BX94" s="17"/>
      <c r="BY94" s="17"/>
      <c r="BZ94" s="17"/>
      <c r="CA94" s="17"/>
      <c r="CB94" s="87"/>
      <c r="CC94" s="87"/>
      <c r="CD94" s="87"/>
      <c r="CE94" s="87"/>
      <c r="CF94" s="87"/>
      <c r="CG94" s="87"/>
      <c r="CH94" s="87"/>
      <c r="CI94" s="87"/>
      <c r="CJ94" s="87"/>
      <c r="CK94" s="87"/>
      <c r="CL94" s="87"/>
      <c r="CM94" s="87"/>
      <c r="CN94" s="87"/>
      <c r="CO94" s="87"/>
      <c r="CP94" s="87"/>
      <c r="CQ94" s="87"/>
      <c r="CR94" s="203"/>
      <c r="CS94" s="203"/>
      <c r="CT94" s="203"/>
      <c r="CU94" s="203"/>
      <c r="CV94" s="203"/>
      <c r="CW94" s="203"/>
      <c r="CX94" s="203"/>
      <c r="CY94" s="203"/>
    </row>
    <row r="95" spans="1:103" x14ac:dyDescent="0.3">
      <c r="A95" s="82">
        <v>76</v>
      </c>
      <c r="B95" s="165">
        <v>700</v>
      </c>
      <c r="C95" s="83" t="s">
        <v>148</v>
      </c>
      <c r="D95" s="159">
        <v>3</v>
      </c>
      <c r="E95" s="160">
        <v>2303042</v>
      </c>
      <c r="F95" s="265" t="s">
        <v>311</v>
      </c>
      <c r="G95" s="87" t="s">
        <v>83</v>
      </c>
      <c r="W95" s="87"/>
      <c r="X95" s="87">
        <f t="shared" si="29"/>
        <v>6</v>
      </c>
      <c r="Y95" s="87">
        <f t="shared" si="30"/>
        <v>6</v>
      </c>
      <c r="Z95" s="87">
        <f t="shared" si="31"/>
        <v>0</v>
      </c>
      <c r="AA95" s="87">
        <f t="shared" si="32"/>
        <v>0</v>
      </c>
      <c r="AB95" s="196" t="str">
        <f t="shared" si="33"/>
        <v>INSCRITO</v>
      </c>
      <c r="AC95" s="17"/>
      <c r="AD95" s="17"/>
      <c r="AE95" s="17"/>
      <c r="AF95" s="17"/>
      <c r="AG95" s="17"/>
      <c r="AH95" s="17"/>
      <c r="AI95" s="17"/>
      <c r="AJ95" s="17"/>
      <c r="AK95" s="17"/>
      <c r="AL95" s="17"/>
      <c r="AM95" s="17"/>
      <c r="AN95" s="17"/>
      <c r="AO95" s="17"/>
      <c r="AP95" s="17"/>
      <c r="AQ95" s="17"/>
      <c r="AR95" s="17"/>
      <c r="AS95" s="17"/>
      <c r="AT95" s="17"/>
      <c r="AU95" s="17" t="s">
        <v>81</v>
      </c>
      <c r="AV95" s="17" t="s">
        <v>81</v>
      </c>
      <c r="AW95" s="17" t="s">
        <v>81</v>
      </c>
      <c r="AX95" s="17" t="s">
        <v>81</v>
      </c>
      <c r="AY95" s="17" t="s">
        <v>81</v>
      </c>
      <c r="AZ95" s="17" t="s">
        <v>81</v>
      </c>
      <c r="BA95" s="17"/>
      <c r="BB95" s="17"/>
      <c r="BC95" s="17"/>
      <c r="BD95" s="17"/>
      <c r="BE95" s="17"/>
      <c r="BF95" s="17"/>
      <c r="BG95" s="17"/>
      <c r="BH95" s="17"/>
      <c r="BI95" s="17"/>
      <c r="BJ95" s="17"/>
      <c r="BK95" s="17"/>
      <c r="BL95" s="17"/>
      <c r="BM95" s="17"/>
      <c r="BN95" s="17"/>
      <c r="BO95" s="273"/>
      <c r="BP95" s="17"/>
      <c r="BQ95" s="17"/>
      <c r="BR95" s="17"/>
      <c r="BS95" s="17"/>
      <c r="BT95" s="17"/>
      <c r="BU95" s="17"/>
      <c r="BV95" s="17"/>
      <c r="BW95" s="17"/>
      <c r="BX95" s="17"/>
      <c r="BY95" s="17"/>
      <c r="BZ95" s="17"/>
      <c r="CA95" s="17"/>
      <c r="CB95" s="87"/>
      <c r="CC95" s="87"/>
      <c r="CD95" s="87"/>
      <c r="CE95" s="87"/>
      <c r="CF95" s="87"/>
      <c r="CG95" s="87"/>
      <c r="CH95" s="87"/>
      <c r="CI95" s="87"/>
      <c r="CJ95" s="87"/>
      <c r="CK95" s="87"/>
      <c r="CL95" s="87"/>
      <c r="CM95" s="87"/>
      <c r="CN95" s="87"/>
      <c r="CO95" s="87"/>
      <c r="CP95" s="87"/>
      <c r="CQ95" s="87"/>
      <c r="CR95" s="203"/>
      <c r="CS95" s="203"/>
      <c r="CT95" s="203"/>
      <c r="CU95" s="203"/>
      <c r="CV95" s="203"/>
      <c r="CW95" s="203"/>
      <c r="CX95" s="203"/>
      <c r="CY95" s="203"/>
    </row>
    <row r="96" spans="1:103" x14ac:dyDescent="0.3">
      <c r="A96" s="82">
        <v>77</v>
      </c>
      <c r="B96" s="165">
        <v>700</v>
      </c>
      <c r="C96" s="83" t="s">
        <v>148</v>
      </c>
      <c r="D96" s="159">
        <v>3</v>
      </c>
      <c r="E96" s="160">
        <v>2303007</v>
      </c>
      <c r="F96" s="265" t="s">
        <v>312</v>
      </c>
      <c r="G96" s="87" t="s">
        <v>83</v>
      </c>
      <c r="W96" s="87"/>
      <c r="X96" s="87">
        <f t="shared" si="29"/>
        <v>6</v>
      </c>
      <c r="Y96" s="87">
        <f t="shared" si="30"/>
        <v>6</v>
      </c>
      <c r="Z96" s="87">
        <f t="shared" si="31"/>
        <v>0</v>
      </c>
      <c r="AA96" s="87">
        <f t="shared" si="32"/>
        <v>0</v>
      </c>
      <c r="AB96" s="196" t="str">
        <f t="shared" si="33"/>
        <v>INSCRITO</v>
      </c>
      <c r="AC96" s="17"/>
      <c r="AD96" s="17"/>
      <c r="AE96" s="17"/>
      <c r="AF96" s="17"/>
      <c r="AG96" s="17"/>
      <c r="AH96" s="17"/>
      <c r="AI96" s="17"/>
      <c r="AJ96" s="17"/>
      <c r="AK96" s="17"/>
      <c r="AL96" s="17"/>
      <c r="AM96" s="17"/>
      <c r="AN96" s="17"/>
      <c r="AO96" s="17"/>
      <c r="AP96" s="17"/>
      <c r="AQ96" s="17"/>
      <c r="AR96" s="17"/>
      <c r="AS96" s="17"/>
      <c r="AT96" s="17"/>
      <c r="AU96" s="17" t="s">
        <v>81</v>
      </c>
      <c r="AV96" s="17" t="s">
        <v>81</v>
      </c>
      <c r="AW96" s="17" t="s">
        <v>81</v>
      </c>
      <c r="AX96" s="17" t="s">
        <v>81</v>
      </c>
      <c r="AY96" s="17" t="s">
        <v>81</v>
      </c>
      <c r="AZ96" s="17" t="s">
        <v>81</v>
      </c>
      <c r="BA96" s="17"/>
      <c r="BB96" s="17"/>
      <c r="BC96" s="17"/>
      <c r="BD96" s="17"/>
      <c r="BE96" s="17"/>
      <c r="BF96" s="17"/>
      <c r="BG96" s="17"/>
      <c r="BH96" s="17"/>
      <c r="BI96" s="17"/>
      <c r="BJ96" s="17"/>
      <c r="BK96" s="17"/>
      <c r="BL96" s="17"/>
      <c r="BM96" s="17"/>
      <c r="BN96" s="17"/>
      <c r="BO96" s="273"/>
      <c r="BP96" s="17"/>
      <c r="BQ96" s="17"/>
      <c r="BR96" s="17"/>
      <c r="BS96" s="17"/>
      <c r="BT96" s="17"/>
      <c r="BU96" s="17"/>
      <c r="BV96" s="17"/>
      <c r="BW96" s="17"/>
      <c r="BX96" s="17"/>
      <c r="BY96" s="17"/>
      <c r="BZ96" s="17"/>
      <c r="CA96" s="17"/>
      <c r="CB96" s="87"/>
      <c r="CC96" s="87"/>
      <c r="CD96" s="87"/>
      <c r="CE96" s="87"/>
      <c r="CF96" s="87"/>
      <c r="CG96" s="87"/>
      <c r="CH96" s="87"/>
      <c r="CI96" s="87"/>
      <c r="CJ96" s="87"/>
      <c r="CK96" s="87"/>
      <c r="CL96" s="87"/>
      <c r="CM96" s="87"/>
      <c r="CN96" s="87"/>
      <c r="CO96" s="87"/>
      <c r="CP96" s="87"/>
      <c r="CQ96" s="87"/>
      <c r="CR96" s="203"/>
      <c r="CS96" s="203"/>
      <c r="CT96" s="203"/>
      <c r="CU96" s="203"/>
      <c r="CV96" s="203"/>
      <c r="CW96" s="203"/>
      <c r="CX96" s="203"/>
      <c r="CY96" s="203"/>
    </row>
    <row r="97" spans="1:103" x14ac:dyDescent="0.3">
      <c r="A97" s="82">
        <v>78</v>
      </c>
      <c r="B97" s="165">
        <v>700</v>
      </c>
      <c r="C97" s="83" t="s">
        <v>148</v>
      </c>
      <c r="D97" s="159">
        <v>3</v>
      </c>
      <c r="E97" s="160">
        <v>2303046</v>
      </c>
      <c r="F97" s="265" t="s">
        <v>313</v>
      </c>
      <c r="G97" s="87" t="s">
        <v>83</v>
      </c>
      <c r="W97" s="87"/>
      <c r="X97" s="87">
        <f t="shared" si="29"/>
        <v>6</v>
      </c>
      <c r="Y97" s="87">
        <f t="shared" si="30"/>
        <v>6</v>
      </c>
      <c r="Z97" s="87">
        <f t="shared" si="31"/>
        <v>0</v>
      </c>
      <c r="AA97" s="87">
        <f t="shared" si="32"/>
        <v>0</v>
      </c>
      <c r="AB97" s="196" t="str">
        <f t="shared" si="33"/>
        <v>INSCRITO</v>
      </c>
      <c r="AC97" s="17"/>
      <c r="AD97" s="17"/>
      <c r="AE97" s="17"/>
      <c r="AF97" s="17"/>
      <c r="AG97" s="17"/>
      <c r="AH97" s="17"/>
      <c r="AI97" s="17"/>
      <c r="AJ97" s="17"/>
      <c r="AK97" s="17"/>
      <c r="AL97" s="17"/>
      <c r="AM97" s="17"/>
      <c r="AN97" s="17"/>
      <c r="AO97" s="17"/>
      <c r="AP97" s="17"/>
      <c r="AQ97" s="17"/>
      <c r="AR97" s="17"/>
      <c r="AS97" s="17"/>
      <c r="AT97" s="17"/>
      <c r="AU97" s="17" t="s">
        <v>81</v>
      </c>
      <c r="AV97" s="17" t="s">
        <v>81</v>
      </c>
      <c r="AW97" s="17" t="s">
        <v>81</v>
      </c>
      <c r="AX97" s="17" t="s">
        <v>81</v>
      </c>
      <c r="AY97" s="17" t="s">
        <v>81</v>
      </c>
      <c r="AZ97" s="17" t="s">
        <v>81</v>
      </c>
      <c r="BA97" s="17"/>
      <c r="BB97" s="17"/>
      <c r="BC97" s="17"/>
      <c r="BD97" s="17"/>
      <c r="BE97" s="17"/>
      <c r="BF97" s="17"/>
      <c r="BG97" s="17"/>
      <c r="BH97" s="17"/>
      <c r="BI97" s="17"/>
      <c r="BJ97" s="17"/>
      <c r="BK97" s="17"/>
      <c r="BL97" s="17"/>
      <c r="BM97" s="17"/>
      <c r="BN97" s="17"/>
      <c r="BO97" s="273"/>
      <c r="BP97" s="17"/>
      <c r="BQ97" s="17"/>
      <c r="BR97" s="17"/>
      <c r="BS97" s="17"/>
      <c r="BT97" s="17"/>
      <c r="BU97" s="17"/>
      <c r="BV97" s="17"/>
      <c r="BW97" s="17"/>
      <c r="BX97" s="17"/>
      <c r="BY97" s="17"/>
      <c r="BZ97" s="17"/>
      <c r="CA97" s="17"/>
      <c r="CB97" s="87"/>
      <c r="CC97" s="87"/>
      <c r="CD97" s="87"/>
      <c r="CE97" s="87"/>
      <c r="CF97" s="87"/>
      <c r="CG97" s="87"/>
      <c r="CH97" s="87"/>
      <c r="CI97" s="87"/>
      <c r="CJ97" s="87"/>
      <c r="CK97" s="87"/>
      <c r="CL97" s="87"/>
      <c r="CM97" s="87"/>
      <c r="CN97" s="87"/>
      <c r="CO97" s="87"/>
      <c r="CP97" s="87"/>
      <c r="CQ97" s="87"/>
      <c r="CR97" s="203"/>
      <c r="CS97" s="203"/>
      <c r="CT97" s="203"/>
      <c r="CU97" s="203"/>
      <c r="CV97" s="203"/>
      <c r="CW97" s="203"/>
      <c r="CX97" s="203"/>
      <c r="CY97" s="203"/>
    </row>
    <row r="98" spans="1:103" x14ac:dyDescent="0.3">
      <c r="A98" s="82">
        <v>79</v>
      </c>
      <c r="B98" s="165" t="s">
        <v>302</v>
      </c>
      <c r="C98" s="83" t="s">
        <v>148</v>
      </c>
      <c r="D98" s="159">
        <v>3</v>
      </c>
      <c r="E98" s="160">
        <v>2303060</v>
      </c>
      <c r="F98" s="265" t="s">
        <v>314</v>
      </c>
      <c r="G98" s="87" t="s">
        <v>83</v>
      </c>
      <c r="W98" s="87"/>
      <c r="X98" s="87">
        <f t="shared" si="29"/>
        <v>6</v>
      </c>
      <c r="Y98" s="87">
        <f t="shared" si="30"/>
        <v>6</v>
      </c>
      <c r="Z98" s="87">
        <f t="shared" si="31"/>
        <v>0</v>
      </c>
      <c r="AA98" s="87">
        <f t="shared" si="32"/>
        <v>0</v>
      </c>
      <c r="AB98" s="196" t="str">
        <f t="shared" si="33"/>
        <v>INSCRITO</v>
      </c>
      <c r="AC98" s="17"/>
      <c r="AD98" s="17"/>
      <c r="AE98" s="17"/>
      <c r="AF98" s="17"/>
      <c r="AG98" s="17"/>
      <c r="AH98" s="17"/>
      <c r="AI98" s="17"/>
      <c r="AJ98" s="17"/>
      <c r="AK98" s="17"/>
      <c r="AL98" s="17"/>
      <c r="AM98" s="17"/>
      <c r="AN98" s="17"/>
      <c r="AO98" s="17"/>
      <c r="AP98" s="17"/>
      <c r="AQ98" s="17"/>
      <c r="AR98" s="17"/>
      <c r="AS98" s="17"/>
      <c r="AT98" s="17"/>
      <c r="AU98" s="17" t="s">
        <v>81</v>
      </c>
      <c r="AV98" s="17" t="s">
        <v>81</v>
      </c>
      <c r="AW98" s="17" t="s">
        <v>81</v>
      </c>
      <c r="AX98" s="17" t="s">
        <v>81</v>
      </c>
      <c r="AY98" s="17" t="s">
        <v>81</v>
      </c>
      <c r="AZ98" s="17" t="s">
        <v>81</v>
      </c>
      <c r="BA98" s="17"/>
      <c r="BB98" s="17"/>
      <c r="BC98" s="17"/>
      <c r="BD98" s="17"/>
      <c r="BE98" s="17"/>
      <c r="BF98" s="17"/>
      <c r="BG98" s="17"/>
      <c r="BH98" s="17"/>
      <c r="BI98" s="17"/>
      <c r="BJ98" s="17"/>
      <c r="BK98" s="17"/>
      <c r="BL98" s="17"/>
      <c r="BM98" s="17"/>
      <c r="BN98" s="17"/>
      <c r="BO98" s="273"/>
      <c r="BP98" s="17"/>
      <c r="BQ98" s="17"/>
      <c r="BR98" s="17"/>
      <c r="BS98" s="17"/>
      <c r="BT98" s="17"/>
      <c r="BU98" s="17"/>
      <c r="BV98" s="17"/>
      <c r="BW98" s="17"/>
      <c r="BX98" s="17"/>
      <c r="BY98" s="17"/>
      <c r="BZ98" s="17"/>
      <c r="CA98" s="17"/>
      <c r="CB98" s="87"/>
      <c r="CC98" s="87"/>
      <c r="CD98" s="87"/>
      <c r="CE98" s="87"/>
      <c r="CF98" s="87"/>
      <c r="CG98" s="87"/>
      <c r="CH98" s="87"/>
      <c r="CI98" s="87"/>
      <c r="CJ98" s="87"/>
      <c r="CK98" s="87"/>
      <c r="CL98" s="87"/>
      <c r="CM98" s="87"/>
      <c r="CN98" s="87"/>
      <c r="CO98" s="87"/>
      <c r="CP98" s="87"/>
      <c r="CQ98" s="87"/>
      <c r="CR98" s="203"/>
      <c r="CS98" s="203"/>
      <c r="CT98" s="203"/>
      <c r="CU98" s="203"/>
      <c r="CV98" s="203"/>
      <c r="CW98" s="203"/>
      <c r="CX98" s="203"/>
      <c r="CY98" s="203"/>
    </row>
    <row r="99" spans="1:103" x14ac:dyDescent="0.3">
      <c r="A99" s="82">
        <v>80</v>
      </c>
      <c r="B99" s="165">
        <v>700</v>
      </c>
      <c r="C99" s="83" t="s">
        <v>148</v>
      </c>
      <c r="D99" s="159">
        <v>3</v>
      </c>
      <c r="E99" s="160">
        <v>2303055</v>
      </c>
      <c r="F99" s="265" t="s">
        <v>315</v>
      </c>
      <c r="G99" s="87" t="s">
        <v>83</v>
      </c>
      <c r="W99" s="87"/>
      <c r="X99" s="87">
        <f t="shared" si="29"/>
        <v>6</v>
      </c>
      <c r="Y99" s="87">
        <f t="shared" si="30"/>
        <v>6</v>
      </c>
      <c r="Z99" s="87">
        <f t="shared" si="31"/>
        <v>0</v>
      </c>
      <c r="AA99" s="87">
        <f t="shared" si="32"/>
        <v>0</v>
      </c>
      <c r="AB99" s="196" t="str">
        <f t="shared" si="33"/>
        <v>INSCRITO</v>
      </c>
      <c r="AC99" s="17"/>
      <c r="AD99" s="17"/>
      <c r="AE99" s="17"/>
      <c r="AF99" s="17"/>
      <c r="AG99" s="17"/>
      <c r="AH99" s="17"/>
      <c r="AI99" s="17"/>
      <c r="AJ99" s="17"/>
      <c r="AK99" s="17"/>
      <c r="AL99" s="17"/>
      <c r="AM99" s="17"/>
      <c r="AN99" s="17"/>
      <c r="AO99" s="17"/>
      <c r="AP99" s="17"/>
      <c r="AQ99" s="17"/>
      <c r="AR99" s="17"/>
      <c r="AS99" s="17"/>
      <c r="AT99" s="17"/>
      <c r="AU99" s="17" t="s">
        <v>81</v>
      </c>
      <c r="AV99" s="17" t="s">
        <v>81</v>
      </c>
      <c r="AW99" s="17" t="s">
        <v>81</v>
      </c>
      <c r="AX99" s="17" t="s">
        <v>81</v>
      </c>
      <c r="AY99" s="17" t="s">
        <v>81</v>
      </c>
      <c r="AZ99" s="17" t="s">
        <v>81</v>
      </c>
      <c r="BA99" s="17"/>
      <c r="BB99" s="17"/>
      <c r="BC99" s="17"/>
      <c r="BD99" s="17"/>
      <c r="BE99" s="17"/>
      <c r="BF99" s="17"/>
      <c r="BG99" s="17"/>
      <c r="BH99" s="17"/>
      <c r="BI99" s="17"/>
      <c r="BJ99" s="17"/>
      <c r="BK99" s="17"/>
      <c r="BL99" s="17"/>
      <c r="BM99" s="17"/>
      <c r="BN99" s="17"/>
      <c r="BO99" s="273"/>
      <c r="BP99" s="17"/>
      <c r="BQ99" s="17"/>
      <c r="BR99" s="17"/>
      <c r="BS99" s="17"/>
      <c r="BT99" s="17"/>
      <c r="BU99" s="17"/>
      <c r="BV99" s="17"/>
      <c r="BW99" s="17"/>
      <c r="BX99" s="17"/>
      <c r="BY99" s="17"/>
      <c r="BZ99" s="17"/>
      <c r="CA99" s="17"/>
      <c r="CB99" s="87"/>
      <c r="CC99" s="87"/>
      <c r="CD99" s="87"/>
      <c r="CE99" s="87"/>
      <c r="CF99" s="87"/>
      <c r="CG99" s="87"/>
      <c r="CH99" s="87"/>
      <c r="CI99" s="87"/>
      <c r="CJ99" s="87"/>
      <c r="CK99" s="87"/>
      <c r="CL99" s="87"/>
      <c r="CM99" s="87"/>
      <c r="CN99" s="87"/>
      <c r="CO99" s="87"/>
      <c r="CP99" s="87"/>
      <c r="CQ99" s="87"/>
      <c r="CR99" s="203"/>
      <c r="CS99" s="203"/>
      <c r="CT99" s="203"/>
      <c r="CU99" s="203"/>
      <c r="CV99" s="203"/>
      <c r="CW99" s="203"/>
      <c r="CX99" s="203"/>
      <c r="CY99" s="203"/>
    </row>
    <row r="100" spans="1:103" x14ac:dyDescent="0.3">
      <c r="A100" s="82">
        <v>81</v>
      </c>
      <c r="B100" s="165">
        <v>700</v>
      </c>
      <c r="C100" s="83" t="s">
        <v>148</v>
      </c>
      <c r="D100" s="159">
        <v>3</v>
      </c>
      <c r="E100" s="160">
        <v>2303015</v>
      </c>
      <c r="F100" s="265" t="s">
        <v>316</v>
      </c>
      <c r="G100" s="87" t="s">
        <v>83</v>
      </c>
      <c r="W100" s="87"/>
      <c r="X100" s="87">
        <f t="shared" si="29"/>
        <v>6</v>
      </c>
      <c r="Y100" s="87">
        <f t="shared" si="30"/>
        <v>6</v>
      </c>
      <c r="Z100" s="87">
        <f t="shared" si="31"/>
        <v>0</v>
      </c>
      <c r="AA100" s="87">
        <f t="shared" si="32"/>
        <v>0</v>
      </c>
      <c r="AB100" s="196" t="str">
        <f t="shared" si="33"/>
        <v>INSCRITO</v>
      </c>
      <c r="AC100" s="17"/>
      <c r="AD100" s="17"/>
      <c r="AE100" s="17"/>
      <c r="AF100" s="17"/>
      <c r="AG100" s="17"/>
      <c r="AH100" s="17"/>
      <c r="AI100" s="17"/>
      <c r="AJ100" s="17"/>
      <c r="AK100" s="17"/>
      <c r="AL100" s="17"/>
      <c r="AM100" s="17"/>
      <c r="AN100" s="17"/>
      <c r="AO100" s="17"/>
      <c r="AP100" s="17"/>
      <c r="AQ100" s="17"/>
      <c r="AR100" s="17"/>
      <c r="AS100" s="17"/>
      <c r="AT100" s="17"/>
      <c r="AU100" s="17" t="s">
        <v>81</v>
      </c>
      <c r="AV100" s="17" t="s">
        <v>81</v>
      </c>
      <c r="AW100" s="17" t="s">
        <v>81</v>
      </c>
      <c r="AX100" s="17" t="s">
        <v>81</v>
      </c>
      <c r="AY100" s="17" t="s">
        <v>81</v>
      </c>
      <c r="AZ100" s="17" t="s">
        <v>81</v>
      </c>
      <c r="BA100" s="17"/>
      <c r="BB100" s="17"/>
      <c r="BC100" s="17"/>
      <c r="BD100" s="17"/>
      <c r="BE100" s="17"/>
      <c r="BF100" s="17"/>
      <c r="BG100" s="17"/>
      <c r="BH100" s="17"/>
      <c r="BI100" s="17"/>
      <c r="BJ100" s="17"/>
      <c r="BK100" s="17"/>
      <c r="BL100" s="17"/>
      <c r="BM100" s="17"/>
      <c r="BN100" s="17"/>
      <c r="BO100" s="273"/>
      <c r="BP100" s="17"/>
      <c r="BQ100" s="17"/>
      <c r="BR100" s="17"/>
      <c r="BS100" s="17"/>
      <c r="BT100" s="17"/>
      <c r="BU100" s="17"/>
      <c r="BV100" s="17"/>
      <c r="BW100" s="17"/>
      <c r="BX100" s="17"/>
      <c r="BY100" s="17"/>
      <c r="BZ100" s="17"/>
      <c r="CA100" s="17"/>
      <c r="CB100" s="87"/>
      <c r="CC100" s="87"/>
      <c r="CD100" s="87"/>
      <c r="CE100" s="87"/>
      <c r="CF100" s="87"/>
      <c r="CG100" s="87"/>
      <c r="CH100" s="87"/>
      <c r="CI100" s="87"/>
      <c r="CJ100" s="87"/>
      <c r="CK100" s="87"/>
      <c r="CL100" s="87"/>
      <c r="CM100" s="87"/>
      <c r="CN100" s="87"/>
      <c r="CO100" s="87"/>
      <c r="CP100" s="87"/>
      <c r="CQ100" s="87"/>
      <c r="CR100" s="203"/>
      <c r="CS100" s="203"/>
      <c r="CT100" s="203"/>
      <c r="CU100" s="203"/>
      <c r="CV100" s="203"/>
      <c r="CW100" s="203"/>
      <c r="CX100" s="203"/>
      <c r="CY100" s="203"/>
    </row>
    <row r="101" spans="1:103" x14ac:dyDescent="0.3">
      <c r="A101" s="82">
        <v>82</v>
      </c>
      <c r="B101" s="165">
        <v>700</v>
      </c>
      <c r="C101" s="83" t="s">
        <v>148</v>
      </c>
      <c r="D101" s="159">
        <v>3</v>
      </c>
      <c r="E101" s="160">
        <v>2303061</v>
      </c>
      <c r="F101" s="265" t="s">
        <v>317</v>
      </c>
      <c r="G101" s="87" t="s">
        <v>83</v>
      </c>
      <c r="W101" s="87"/>
      <c r="X101" s="87">
        <f t="shared" si="29"/>
        <v>6</v>
      </c>
      <c r="Y101" s="87">
        <f t="shared" si="30"/>
        <v>6</v>
      </c>
      <c r="Z101" s="87">
        <f t="shared" si="31"/>
        <v>0</v>
      </c>
      <c r="AA101" s="87">
        <f t="shared" si="32"/>
        <v>0</v>
      </c>
      <c r="AB101" s="196" t="str">
        <f t="shared" si="33"/>
        <v>INSCRITO</v>
      </c>
      <c r="AC101" s="17"/>
      <c r="AD101" s="17"/>
      <c r="AE101" s="17"/>
      <c r="AF101" s="17"/>
      <c r="AG101" s="17"/>
      <c r="AH101" s="17"/>
      <c r="AI101" s="17"/>
      <c r="AJ101" s="17"/>
      <c r="AK101" s="17"/>
      <c r="AL101" s="17"/>
      <c r="AM101" s="17"/>
      <c r="AN101" s="17"/>
      <c r="AO101" s="17"/>
      <c r="AP101" s="17"/>
      <c r="AQ101" s="17"/>
      <c r="AR101" s="17"/>
      <c r="AS101" s="17"/>
      <c r="AT101" s="17"/>
      <c r="AU101" s="17" t="s">
        <v>81</v>
      </c>
      <c r="AV101" s="17" t="s">
        <v>81</v>
      </c>
      <c r="AW101" s="17" t="s">
        <v>81</v>
      </c>
      <c r="AX101" s="17" t="s">
        <v>81</v>
      </c>
      <c r="AY101" s="17" t="s">
        <v>81</v>
      </c>
      <c r="AZ101" s="17" t="s">
        <v>81</v>
      </c>
      <c r="BA101" s="17"/>
      <c r="BB101" s="17"/>
      <c r="BC101" s="17"/>
      <c r="BD101" s="17"/>
      <c r="BE101" s="17"/>
      <c r="BF101" s="17"/>
      <c r="BG101" s="17"/>
      <c r="BH101" s="17"/>
      <c r="BI101" s="17"/>
      <c r="BJ101" s="17"/>
      <c r="BK101" s="17"/>
      <c r="BL101" s="17"/>
      <c r="BM101" s="17"/>
      <c r="BN101" s="17"/>
      <c r="BO101" s="273"/>
      <c r="BP101" s="17"/>
      <c r="BQ101" s="17"/>
      <c r="BR101" s="17"/>
      <c r="BS101" s="17"/>
      <c r="BT101" s="17"/>
      <c r="BU101" s="17"/>
      <c r="BV101" s="17"/>
      <c r="BW101" s="17"/>
      <c r="BX101" s="17"/>
      <c r="BY101" s="17"/>
      <c r="BZ101" s="17"/>
      <c r="CA101" s="17"/>
      <c r="CB101" s="87"/>
      <c r="CC101" s="87"/>
      <c r="CD101" s="87"/>
      <c r="CE101" s="87"/>
      <c r="CF101" s="87"/>
      <c r="CG101" s="87"/>
      <c r="CH101" s="87"/>
      <c r="CI101" s="87"/>
      <c r="CJ101" s="87"/>
      <c r="CK101" s="87"/>
      <c r="CL101" s="87"/>
      <c r="CM101" s="87"/>
      <c r="CN101" s="87"/>
      <c r="CO101" s="87"/>
      <c r="CP101" s="87"/>
      <c r="CQ101" s="87"/>
      <c r="CR101" s="203"/>
      <c r="CS101" s="203"/>
      <c r="CT101" s="203"/>
      <c r="CU101" s="203"/>
      <c r="CV101" s="203"/>
      <c r="CW101" s="203"/>
      <c r="CX101" s="203"/>
      <c r="CY101" s="203"/>
    </row>
    <row r="102" spans="1:103" x14ac:dyDescent="0.3">
      <c r="A102" s="82">
        <v>83</v>
      </c>
      <c r="B102" s="165">
        <v>700</v>
      </c>
      <c r="C102" s="83" t="s">
        <v>148</v>
      </c>
      <c r="D102" s="159">
        <v>3</v>
      </c>
      <c r="E102" s="160">
        <v>2303020</v>
      </c>
      <c r="F102" s="265" t="s">
        <v>318</v>
      </c>
      <c r="G102" s="87" t="s">
        <v>83</v>
      </c>
      <c r="W102" s="87"/>
      <c r="X102" s="87">
        <f t="shared" ref="X102" si="34">SUM(Y102:AA102)</f>
        <v>6</v>
      </c>
      <c r="Y102" s="87">
        <f t="shared" ref="Y102" si="35">COUNTIF(AC102:JN102, "O")+COUNTIF(AC102:JN102, "G-O")</f>
        <v>6</v>
      </c>
      <c r="Z102" s="87">
        <f t="shared" ref="Z102" si="36">COUNTIF(AC102:JN102, "R")+COUNTIF(AC102:JN102, "G-R")</f>
        <v>0</v>
      </c>
      <c r="AA102" s="87">
        <f t="shared" ref="AA102" si="37">COUNTIF(AC102:JO102, "E")+COUNTIF(AC102:JO102, "G-E")</f>
        <v>0</v>
      </c>
      <c r="AB102" s="196" t="str">
        <f t="shared" ref="AB102" si="38">IF(X102&gt;0,"INSCRITO", "NO INSCRITO")</f>
        <v>INSCRITO</v>
      </c>
      <c r="AC102" s="17"/>
      <c r="AD102" s="17"/>
      <c r="AE102" s="17"/>
      <c r="AF102" s="17"/>
      <c r="AG102" s="17"/>
      <c r="AH102" s="17"/>
      <c r="AI102" s="17"/>
      <c r="AJ102" s="17"/>
      <c r="AK102" s="17"/>
      <c r="AL102" s="17"/>
      <c r="AM102" s="17"/>
      <c r="AN102" s="17"/>
      <c r="AO102" s="17"/>
      <c r="AP102" s="17"/>
      <c r="AQ102" s="17"/>
      <c r="AR102" s="17"/>
      <c r="AS102" s="17"/>
      <c r="AT102" s="17"/>
      <c r="AU102" s="17" t="s">
        <v>81</v>
      </c>
      <c r="AV102" s="17" t="s">
        <v>81</v>
      </c>
      <c r="AW102" s="17" t="s">
        <v>81</v>
      </c>
      <c r="AX102" s="17" t="s">
        <v>81</v>
      </c>
      <c r="AY102" s="17" t="s">
        <v>81</v>
      </c>
      <c r="AZ102" s="17" t="s">
        <v>81</v>
      </c>
      <c r="BA102" s="17"/>
      <c r="BB102" s="17"/>
      <c r="BC102" s="17"/>
      <c r="BD102" s="17"/>
      <c r="BE102" s="17"/>
      <c r="BF102" s="17"/>
      <c r="BG102" s="17"/>
      <c r="BH102" s="17"/>
      <c r="BI102" s="17"/>
      <c r="BJ102" s="17"/>
      <c r="BK102" s="17"/>
      <c r="BL102" s="17"/>
      <c r="BM102" s="17"/>
      <c r="BN102" s="17"/>
      <c r="BO102" s="273"/>
      <c r="BP102" s="17"/>
      <c r="BQ102" s="17"/>
      <c r="BR102" s="17"/>
      <c r="BS102" s="17"/>
      <c r="BT102" s="17"/>
      <c r="BU102" s="17"/>
      <c r="BV102" s="17"/>
      <c r="BW102" s="17"/>
      <c r="BX102" s="17"/>
      <c r="BY102" s="17"/>
      <c r="BZ102" s="17"/>
      <c r="CA102" s="17"/>
      <c r="CB102" s="87"/>
      <c r="CC102" s="87"/>
      <c r="CD102" s="87"/>
      <c r="CE102" s="87"/>
      <c r="CF102" s="87"/>
      <c r="CG102" s="87"/>
      <c r="CH102" s="87"/>
      <c r="CI102" s="87"/>
      <c r="CJ102" s="87"/>
      <c r="CK102" s="87"/>
      <c r="CL102" s="87"/>
      <c r="CM102" s="87"/>
      <c r="CN102" s="87"/>
      <c r="CO102" s="87"/>
      <c r="CP102" s="87"/>
      <c r="CQ102" s="87"/>
      <c r="CR102" s="203"/>
      <c r="CS102" s="203"/>
      <c r="CT102" s="203"/>
      <c r="CU102" s="203"/>
      <c r="CV102" s="203"/>
      <c r="CW102" s="203"/>
      <c r="CX102" s="203"/>
      <c r="CY102" s="203"/>
    </row>
    <row r="103" spans="1:103" x14ac:dyDescent="0.3">
      <c r="A103" s="82">
        <v>84</v>
      </c>
      <c r="B103" s="165">
        <v>700</v>
      </c>
      <c r="C103" s="83" t="s">
        <v>148</v>
      </c>
      <c r="D103" s="159">
        <v>3</v>
      </c>
      <c r="E103" s="160">
        <v>2303027</v>
      </c>
      <c r="F103" s="265" t="s">
        <v>319</v>
      </c>
      <c r="G103" s="87" t="s">
        <v>83</v>
      </c>
      <c r="W103" s="87"/>
      <c r="X103" s="87">
        <f t="shared" si="29"/>
        <v>6</v>
      </c>
      <c r="Y103" s="87">
        <f t="shared" si="30"/>
        <v>6</v>
      </c>
      <c r="Z103" s="87">
        <f t="shared" si="31"/>
        <v>0</v>
      </c>
      <c r="AA103" s="87">
        <f t="shared" si="32"/>
        <v>0</v>
      </c>
      <c r="AB103" s="196" t="str">
        <f t="shared" si="33"/>
        <v>INSCRITO</v>
      </c>
      <c r="AC103" s="17"/>
      <c r="AD103" s="17"/>
      <c r="AE103" s="17"/>
      <c r="AF103" s="17"/>
      <c r="AG103" s="17"/>
      <c r="AH103" s="17"/>
      <c r="AI103" s="17"/>
      <c r="AJ103" s="17"/>
      <c r="AK103" s="17"/>
      <c r="AL103" s="17"/>
      <c r="AM103" s="17"/>
      <c r="AN103" s="17"/>
      <c r="AO103" s="17"/>
      <c r="AP103" s="17"/>
      <c r="AQ103" s="17"/>
      <c r="AR103" s="17"/>
      <c r="AS103" s="17"/>
      <c r="AT103" s="17"/>
      <c r="AU103" s="17" t="s">
        <v>81</v>
      </c>
      <c r="AV103" s="17" t="s">
        <v>81</v>
      </c>
      <c r="AW103" s="17" t="s">
        <v>81</v>
      </c>
      <c r="AX103" s="17" t="s">
        <v>81</v>
      </c>
      <c r="AY103" s="17" t="s">
        <v>81</v>
      </c>
      <c r="AZ103" s="17" t="s">
        <v>81</v>
      </c>
      <c r="BA103" s="17"/>
      <c r="BB103" s="17"/>
      <c r="BC103" s="17"/>
      <c r="BD103" s="17"/>
      <c r="BE103" s="17"/>
      <c r="BF103" s="17"/>
      <c r="BG103" s="17"/>
      <c r="BH103" s="17"/>
      <c r="BI103" s="17"/>
      <c r="BJ103" s="17"/>
      <c r="BK103" s="17"/>
      <c r="BL103" s="17"/>
      <c r="BM103" s="17"/>
      <c r="BN103" s="17"/>
      <c r="BO103" s="273"/>
      <c r="BP103" s="17"/>
      <c r="BQ103" s="17"/>
      <c r="BR103" s="17"/>
      <c r="BS103" s="17"/>
      <c r="BT103" s="17"/>
      <c r="BU103" s="17"/>
      <c r="BV103" s="17"/>
      <c r="BW103" s="17"/>
      <c r="BX103" s="17"/>
      <c r="BY103" s="17"/>
      <c r="BZ103" s="17"/>
      <c r="CA103" s="17"/>
      <c r="CB103" s="87"/>
      <c r="CC103" s="87"/>
      <c r="CD103" s="87"/>
      <c r="CE103" s="87"/>
      <c r="CF103" s="87"/>
      <c r="CG103" s="87"/>
      <c r="CH103" s="87"/>
      <c r="CI103" s="87"/>
      <c r="CJ103" s="87"/>
      <c r="CK103" s="87"/>
      <c r="CL103" s="87"/>
      <c r="CM103" s="87"/>
      <c r="CN103" s="87"/>
      <c r="CO103" s="87"/>
      <c r="CP103" s="87"/>
      <c r="CQ103" s="87"/>
      <c r="CR103" s="203"/>
      <c r="CS103" s="203"/>
      <c r="CT103" s="203"/>
      <c r="CU103" s="203"/>
      <c r="CV103" s="203"/>
      <c r="CW103" s="203"/>
      <c r="CX103" s="203"/>
      <c r="CY103" s="203"/>
    </row>
    <row r="104" spans="1:103" x14ac:dyDescent="0.3">
      <c r="A104" s="82">
        <v>85</v>
      </c>
      <c r="B104" s="165">
        <v>700</v>
      </c>
      <c r="C104" s="83" t="s">
        <v>148</v>
      </c>
      <c r="D104" s="159">
        <v>3</v>
      </c>
      <c r="E104" s="160">
        <v>2303039</v>
      </c>
      <c r="F104" s="265" t="s">
        <v>320</v>
      </c>
      <c r="G104" s="87" t="s">
        <v>83</v>
      </c>
      <c r="W104" s="87"/>
      <c r="X104" s="87">
        <f t="shared" si="29"/>
        <v>6</v>
      </c>
      <c r="Y104" s="87">
        <f t="shared" si="30"/>
        <v>6</v>
      </c>
      <c r="Z104" s="87">
        <f t="shared" si="31"/>
        <v>0</v>
      </c>
      <c r="AA104" s="87">
        <f t="shared" si="32"/>
        <v>0</v>
      </c>
      <c r="AB104" s="196" t="str">
        <f t="shared" si="33"/>
        <v>INSCRITO</v>
      </c>
      <c r="AC104" s="17"/>
      <c r="AD104" s="17"/>
      <c r="AE104" s="17"/>
      <c r="AF104" s="17"/>
      <c r="AG104" s="17"/>
      <c r="AH104" s="17"/>
      <c r="AI104" s="17"/>
      <c r="AJ104" s="17"/>
      <c r="AK104" s="17"/>
      <c r="AL104" s="17"/>
      <c r="AM104" s="17"/>
      <c r="AN104" s="17"/>
      <c r="AO104" s="17"/>
      <c r="AP104" s="17"/>
      <c r="AQ104" s="17"/>
      <c r="AR104" s="17"/>
      <c r="AS104" s="17"/>
      <c r="AT104" s="17"/>
      <c r="AU104" s="17" t="s">
        <v>81</v>
      </c>
      <c r="AV104" s="17" t="s">
        <v>81</v>
      </c>
      <c r="AW104" s="17" t="s">
        <v>81</v>
      </c>
      <c r="AX104" s="17" t="s">
        <v>81</v>
      </c>
      <c r="AY104" s="17" t="s">
        <v>81</v>
      </c>
      <c r="AZ104" s="17" t="s">
        <v>81</v>
      </c>
      <c r="BA104" s="17"/>
      <c r="BB104" s="17"/>
      <c r="BC104" s="17"/>
      <c r="BD104" s="17"/>
      <c r="BE104" s="17"/>
      <c r="BF104" s="17"/>
      <c r="BG104" s="17"/>
      <c r="BH104" s="17"/>
      <c r="BI104" s="17"/>
      <c r="BJ104" s="17"/>
      <c r="BK104" s="17"/>
      <c r="BL104" s="17"/>
      <c r="BM104" s="17"/>
      <c r="BN104" s="17"/>
      <c r="BO104" s="273"/>
      <c r="BP104" s="17"/>
      <c r="BQ104" s="17"/>
      <c r="BR104" s="17"/>
      <c r="BS104" s="17"/>
      <c r="BT104" s="17"/>
      <c r="BU104" s="17"/>
      <c r="BV104" s="17"/>
      <c r="BW104" s="17"/>
      <c r="BX104" s="17"/>
      <c r="BY104" s="17"/>
      <c r="BZ104" s="17"/>
      <c r="CA104" s="17"/>
      <c r="CB104" s="87"/>
      <c r="CC104" s="87"/>
      <c r="CD104" s="87"/>
      <c r="CE104" s="87"/>
      <c r="CF104" s="87"/>
      <c r="CG104" s="87"/>
      <c r="CH104" s="87"/>
      <c r="CI104" s="87"/>
      <c r="CJ104" s="87"/>
      <c r="CK104" s="87"/>
      <c r="CL104" s="87"/>
      <c r="CM104" s="87"/>
      <c r="CN104" s="87"/>
      <c r="CO104" s="87"/>
      <c r="CP104" s="87"/>
      <c r="CQ104" s="87"/>
      <c r="CR104" s="203"/>
      <c r="CS104" s="203"/>
      <c r="CT104" s="203"/>
      <c r="CU104" s="203"/>
      <c r="CV104" s="203"/>
      <c r="CW104" s="203"/>
      <c r="CX104" s="203"/>
      <c r="CY104" s="203"/>
    </row>
    <row r="105" spans="1:103" x14ac:dyDescent="0.3">
      <c r="A105" s="82">
        <v>86</v>
      </c>
      <c r="B105" s="165" t="s">
        <v>321</v>
      </c>
      <c r="C105" s="83" t="s">
        <v>148</v>
      </c>
      <c r="D105" s="159">
        <v>3</v>
      </c>
      <c r="E105" s="160">
        <v>2303053</v>
      </c>
      <c r="F105" s="265" t="s">
        <v>322</v>
      </c>
      <c r="G105" s="87" t="s">
        <v>83</v>
      </c>
      <c r="W105" s="87"/>
      <c r="X105" s="87">
        <f t="shared" si="29"/>
        <v>6</v>
      </c>
      <c r="Y105" s="87">
        <f t="shared" si="30"/>
        <v>6</v>
      </c>
      <c r="Z105" s="87">
        <f t="shared" si="31"/>
        <v>0</v>
      </c>
      <c r="AA105" s="87">
        <f t="shared" si="32"/>
        <v>0</v>
      </c>
      <c r="AB105" s="196" t="str">
        <f t="shared" si="33"/>
        <v>INSCRITO</v>
      </c>
      <c r="AC105" s="17"/>
      <c r="AD105" s="17"/>
      <c r="AE105" s="17"/>
      <c r="AF105" s="17"/>
      <c r="AG105" s="17"/>
      <c r="AH105" s="17"/>
      <c r="AI105" s="17"/>
      <c r="AJ105" s="17"/>
      <c r="AK105" s="17"/>
      <c r="AL105" s="17"/>
      <c r="AM105" s="17"/>
      <c r="AN105" s="17"/>
      <c r="AO105" s="17"/>
      <c r="AP105" s="17"/>
      <c r="AQ105" s="17"/>
      <c r="AR105" s="17"/>
      <c r="AS105" s="17"/>
      <c r="AT105" s="17"/>
      <c r="AU105" s="17" t="s">
        <v>81</v>
      </c>
      <c r="AV105" s="17" t="s">
        <v>81</v>
      </c>
      <c r="AW105" s="17" t="s">
        <v>81</v>
      </c>
      <c r="AX105" s="17" t="s">
        <v>81</v>
      </c>
      <c r="AY105" s="17" t="s">
        <v>81</v>
      </c>
      <c r="AZ105" s="17" t="s">
        <v>81</v>
      </c>
      <c r="BA105" s="17"/>
      <c r="BB105" s="17"/>
      <c r="BC105" s="17"/>
      <c r="BD105" s="17"/>
      <c r="BE105" s="17"/>
      <c r="BF105" s="17"/>
      <c r="BG105" s="17"/>
      <c r="BH105" s="17"/>
      <c r="BI105" s="17"/>
      <c r="BJ105" s="17"/>
      <c r="BK105" s="17"/>
      <c r="BL105" s="17"/>
      <c r="BM105" s="17"/>
      <c r="BN105" s="17"/>
      <c r="BO105" s="273"/>
      <c r="BP105" s="17"/>
      <c r="BQ105" s="17"/>
      <c r="BR105" s="17"/>
      <c r="BS105" s="17"/>
      <c r="BT105" s="17"/>
      <c r="BU105" s="17"/>
      <c r="BV105" s="17"/>
      <c r="BW105" s="17"/>
      <c r="BX105" s="17"/>
      <c r="BY105" s="17"/>
      <c r="BZ105" s="17"/>
      <c r="CA105" s="17"/>
      <c r="CB105" s="87"/>
      <c r="CC105" s="87"/>
      <c r="CD105" s="87"/>
      <c r="CE105" s="87"/>
      <c r="CF105" s="87"/>
      <c r="CG105" s="87"/>
      <c r="CH105" s="87"/>
      <c r="CI105" s="87"/>
      <c r="CJ105" s="87"/>
      <c r="CK105" s="87"/>
      <c r="CL105" s="87"/>
      <c r="CM105" s="87"/>
      <c r="CN105" s="87"/>
      <c r="CO105" s="87"/>
      <c r="CP105" s="87"/>
      <c r="CQ105" s="87"/>
      <c r="CR105" s="203"/>
      <c r="CS105" s="203"/>
      <c r="CT105" s="203"/>
      <c r="CU105" s="203"/>
      <c r="CV105" s="203"/>
      <c r="CW105" s="203"/>
      <c r="CX105" s="203"/>
      <c r="CY105" s="203"/>
    </row>
    <row r="106" spans="1:103" x14ac:dyDescent="0.3">
      <c r="A106" s="82">
        <v>87</v>
      </c>
      <c r="B106" s="165">
        <v>700</v>
      </c>
      <c r="C106" s="83" t="s">
        <v>148</v>
      </c>
      <c r="D106" s="159">
        <v>3</v>
      </c>
      <c r="E106" s="160">
        <v>2303017</v>
      </c>
      <c r="F106" s="265" t="s">
        <v>323</v>
      </c>
      <c r="G106" s="87" t="s">
        <v>83</v>
      </c>
      <c r="W106" s="87"/>
      <c r="X106" s="87">
        <f t="shared" si="29"/>
        <v>6</v>
      </c>
      <c r="Y106" s="87">
        <f t="shared" si="30"/>
        <v>6</v>
      </c>
      <c r="Z106" s="87">
        <f t="shared" si="31"/>
        <v>0</v>
      </c>
      <c r="AA106" s="87">
        <f t="shared" si="32"/>
        <v>0</v>
      </c>
      <c r="AB106" s="196" t="str">
        <f t="shared" si="33"/>
        <v>INSCRITO</v>
      </c>
      <c r="AC106" s="17"/>
      <c r="AD106" s="17"/>
      <c r="AE106" s="17"/>
      <c r="AF106" s="17"/>
      <c r="AG106" s="17"/>
      <c r="AH106" s="17"/>
      <c r="AI106" s="17"/>
      <c r="AJ106" s="17"/>
      <c r="AK106" s="17"/>
      <c r="AL106" s="17"/>
      <c r="AM106" s="17"/>
      <c r="AN106" s="17"/>
      <c r="AO106" s="17"/>
      <c r="AP106" s="17"/>
      <c r="AQ106" s="17"/>
      <c r="AR106" s="17"/>
      <c r="AS106" s="17"/>
      <c r="AT106" s="17"/>
      <c r="AU106" s="17" t="s">
        <v>81</v>
      </c>
      <c r="AV106" s="17" t="s">
        <v>81</v>
      </c>
      <c r="AW106" s="17" t="s">
        <v>81</v>
      </c>
      <c r="AX106" s="17" t="s">
        <v>81</v>
      </c>
      <c r="AY106" s="17" t="s">
        <v>81</v>
      </c>
      <c r="AZ106" s="17" t="s">
        <v>81</v>
      </c>
      <c r="BA106" s="17"/>
      <c r="BB106" s="17"/>
      <c r="BC106" s="17"/>
      <c r="BD106" s="17"/>
      <c r="BE106" s="17"/>
      <c r="BF106" s="17"/>
      <c r="BG106" s="17"/>
      <c r="BH106" s="17"/>
      <c r="BI106" s="17"/>
      <c r="BJ106" s="17"/>
      <c r="BK106" s="17"/>
      <c r="BL106" s="17"/>
      <c r="BM106" s="17"/>
      <c r="BN106" s="17"/>
      <c r="BO106" s="273"/>
      <c r="BP106" s="17"/>
      <c r="BQ106" s="17"/>
      <c r="BR106" s="17"/>
      <c r="BS106" s="17"/>
      <c r="BT106" s="17"/>
      <c r="BU106" s="17"/>
      <c r="BV106" s="17"/>
      <c r="BW106" s="17"/>
      <c r="BX106" s="17"/>
      <c r="BY106" s="17"/>
      <c r="BZ106" s="17"/>
      <c r="CA106" s="17"/>
      <c r="CB106" s="87"/>
      <c r="CC106" s="87"/>
      <c r="CD106" s="87"/>
      <c r="CE106" s="87"/>
      <c r="CF106" s="87"/>
      <c r="CG106" s="87"/>
      <c r="CH106" s="87"/>
      <c r="CI106" s="87"/>
      <c r="CJ106" s="87"/>
      <c r="CK106" s="87"/>
      <c r="CL106" s="87"/>
      <c r="CM106" s="87"/>
      <c r="CN106" s="87"/>
      <c r="CO106" s="87"/>
      <c r="CP106" s="87"/>
      <c r="CQ106" s="87"/>
      <c r="CR106" s="203"/>
      <c r="CS106" s="203"/>
      <c r="CT106" s="203"/>
      <c r="CU106" s="203"/>
      <c r="CV106" s="203"/>
      <c r="CW106" s="203"/>
      <c r="CX106" s="203"/>
      <c r="CY106" s="203"/>
    </row>
    <row r="107" spans="1:103" x14ac:dyDescent="0.3">
      <c r="A107" s="82">
        <v>88</v>
      </c>
      <c r="B107" s="165">
        <v>700</v>
      </c>
      <c r="C107" s="83" t="s">
        <v>148</v>
      </c>
      <c r="D107" s="159">
        <v>3</v>
      </c>
      <c r="E107" s="160">
        <v>2303048</v>
      </c>
      <c r="F107" s="265" t="s">
        <v>324</v>
      </c>
      <c r="G107" s="87" t="s">
        <v>83</v>
      </c>
      <c r="W107" s="87"/>
      <c r="X107" s="87">
        <f t="shared" si="29"/>
        <v>6</v>
      </c>
      <c r="Y107" s="87">
        <f t="shared" si="30"/>
        <v>6</v>
      </c>
      <c r="Z107" s="87">
        <f t="shared" si="31"/>
        <v>0</v>
      </c>
      <c r="AA107" s="87">
        <f t="shared" si="32"/>
        <v>0</v>
      </c>
      <c r="AB107" s="196" t="str">
        <f t="shared" si="33"/>
        <v>INSCRITO</v>
      </c>
      <c r="AC107" s="17"/>
      <c r="AD107" s="17"/>
      <c r="AE107" s="17"/>
      <c r="AF107" s="17"/>
      <c r="AG107" s="17"/>
      <c r="AH107" s="17"/>
      <c r="AI107" s="17"/>
      <c r="AJ107" s="17"/>
      <c r="AK107" s="17"/>
      <c r="AL107" s="17"/>
      <c r="AM107" s="17"/>
      <c r="AN107" s="17"/>
      <c r="AO107" s="17"/>
      <c r="AP107" s="17"/>
      <c r="AQ107" s="17"/>
      <c r="AR107" s="17"/>
      <c r="AS107" s="17"/>
      <c r="AT107" s="17"/>
      <c r="AU107" s="17" t="s">
        <v>81</v>
      </c>
      <c r="AV107" s="17" t="s">
        <v>81</v>
      </c>
      <c r="AW107" s="17" t="s">
        <v>81</v>
      </c>
      <c r="AX107" s="17" t="s">
        <v>81</v>
      </c>
      <c r="AY107" s="17" t="s">
        <v>81</v>
      </c>
      <c r="AZ107" s="17" t="s">
        <v>81</v>
      </c>
      <c r="BA107" s="17"/>
      <c r="BB107" s="17"/>
      <c r="BC107" s="17"/>
      <c r="BD107" s="17"/>
      <c r="BE107" s="17"/>
      <c r="BF107" s="17"/>
      <c r="BG107" s="17"/>
      <c r="BH107" s="17"/>
      <c r="BI107" s="17"/>
      <c r="BJ107" s="17"/>
      <c r="BK107" s="17"/>
      <c r="BL107" s="17"/>
      <c r="BM107" s="17"/>
      <c r="BN107" s="17"/>
      <c r="BO107" s="273"/>
      <c r="BP107" s="17"/>
      <c r="BQ107" s="17"/>
      <c r="BR107" s="17"/>
      <c r="BS107" s="17"/>
      <c r="BT107" s="17"/>
      <c r="BU107" s="17"/>
      <c r="BV107" s="17"/>
      <c r="BW107" s="17"/>
      <c r="BX107" s="17"/>
      <c r="BY107" s="17"/>
      <c r="BZ107" s="17"/>
      <c r="CA107" s="17"/>
      <c r="CB107" s="87"/>
      <c r="CC107" s="87"/>
      <c r="CD107" s="87"/>
      <c r="CE107" s="87"/>
      <c r="CF107" s="87"/>
      <c r="CG107" s="87"/>
      <c r="CH107" s="87"/>
      <c r="CI107" s="87"/>
      <c r="CJ107" s="87"/>
      <c r="CK107" s="87"/>
      <c r="CL107" s="87"/>
      <c r="CM107" s="87"/>
      <c r="CN107" s="87"/>
      <c r="CO107" s="87"/>
      <c r="CP107" s="87"/>
      <c r="CQ107" s="87"/>
      <c r="CR107" s="203"/>
      <c r="CS107" s="203"/>
      <c r="CT107" s="203"/>
      <c r="CU107" s="203"/>
      <c r="CV107" s="203"/>
      <c r="CW107" s="203"/>
      <c r="CX107" s="203"/>
      <c r="CY107" s="203"/>
    </row>
    <row r="108" spans="1:103" x14ac:dyDescent="0.3">
      <c r="A108" s="82">
        <v>89</v>
      </c>
      <c r="B108" s="165" t="s">
        <v>302</v>
      </c>
      <c r="C108" s="83" t="s">
        <v>148</v>
      </c>
      <c r="D108" s="159">
        <v>3</v>
      </c>
      <c r="E108" s="160">
        <v>2303012</v>
      </c>
      <c r="F108" s="265" t="s">
        <v>325</v>
      </c>
      <c r="G108" s="87" t="s">
        <v>237</v>
      </c>
      <c r="W108" s="87"/>
      <c r="X108" s="87">
        <f t="shared" si="29"/>
        <v>6</v>
      </c>
      <c r="Y108" s="87">
        <f t="shared" si="30"/>
        <v>6</v>
      </c>
      <c r="Z108" s="87">
        <f t="shared" si="31"/>
        <v>0</v>
      </c>
      <c r="AA108" s="87">
        <f t="shared" si="32"/>
        <v>0</v>
      </c>
      <c r="AB108" s="196" t="str">
        <f t="shared" si="33"/>
        <v>INSCRITO</v>
      </c>
      <c r="AC108" s="17"/>
      <c r="AD108" s="17"/>
      <c r="AE108" s="17"/>
      <c r="AF108" s="17"/>
      <c r="AG108" s="17"/>
      <c r="AH108" s="17"/>
      <c r="AI108" s="17"/>
      <c r="AJ108" s="17"/>
      <c r="AK108" s="17"/>
      <c r="AL108" s="17"/>
      <c r="AM108" s="17"/>
      <c r="AN108" s="17"/>
      <c r="AO108" s="17" t="s">
        <v>81</v>
      </c>
      <c r="AP108" s="17" t="s">
        <v>81</v>
      </c>
      <c r="AQ108" s="17" t="s">
        <v>81</v>
      </c>
      <c r="AR108" s="17" t="s">
        <v>81</v>
      </c>
      <c r="AS108" s="17" t="s">
        <v>81</v>
      </c>
      <c r="AT108" s="17"/>
      <c r="AU108" s="17"/>
      <c r="AV108" s="17"/>
      <c r="AW108" s="17"/>
      <c r="AX108" s="17"/>
      <c r="AY108" s="17"/>
      <c r="AZ108" s="17" t="s">
        <v>81</v>
      </c>
      <c r="BA108" s="17"/>
      <c r="BB108" s="17"/>
      <c r="BC108" s="17"/>
      <c r="BD108" s="17"/>
      <c r="BE108" s="17"/>
      <c r="BF108" s="17"/>
      <c r="BG108" s="17"/>
      <c r="BH108" s="17"/>
      <c r="BI108" s="17"/>
      <c r="BJ108" s="17"/>
      <c r="BK108" s="17"/>
      <c r="BL108" s="17"/>
      <c r="BM108" s="17"/>
      <c r="BN108" s="17"/>
      <c r="BO108" s="273"/>
      <c r="BP108" s="17"/>
      <c r="BQ108" s="17"/>
      <c r="BR108" s="17"/>
      <c r="BS108" s="17"/>
      <c r="BT108" s="17"/>
      <c r="BU108" s="17"/>
      <c r="BV108" s="17"/>
      <c r="BW108" s="17"/>
      <c r="BX108" s="17"/>
      <c r="BY108" s="17"/>
      <c r="BZ108" s="17"/>
      <c r="CA108" s="17"/>
      <c r="CB108" s="87"/>
      <c r="CC108" s="87"/>
      <c r="CD108" s="87"/>
      <c r="CE108" s="87"/>
      <c r="CF108" s="87"/>
      <c r="CG108" s="87"/>
      <c r="CH108" s="87"/>
      <c r="CI108" s="87"/>
      <c r="CJ108" s="87"/>
      <c r="CK108" s="87"/>
      <c r="CL108" s="87"/>
      <c r="CM108" s="87"/>
      <c r="CN108" s="87"/>
      <c r="CO108" s="87"/>
      <c r="CP108" s="87"/>
      <c r="CQ108" s="87"/>
      <c r="CR108" s="203"/>
      <c r="CS108" s="203"/>
      <c r="CT108" s="203"/>
      <c r="CU108" s="203"/>
      <c r="CV108" s="203"/>
      <c r="CW108" s="203"/>
      <c r="CX108" s="203"/>
      <c r="CY108" s="203"/>
    </row>
    <row r="109" spans="1:103" x14ac:dyDescent="0.3">
      <c r="A109" s="82">
        <v>90</v>
      </c>
      <c r="B109" s="165">
        <v>700</v>
      </c>
      <c r="C109" s="83" t="s">
        <v>148</v>
      </c>
      <c r="D109" s="159">
        <v>3</v>
      </c>
      <c r="E109" s="160">
        <v>2303009</v>
      </c>
      <c r="F109" s="265" t="s">
        <v>326</v>
      </c>
      <c r="G109" s="87" t="s">
        <v>83</v>
      </c>
      <c r="W109" s="87"/>
      <c r="X109" s="87">
        <f t="shared" si="29"/>
        <v>6</v>
      </c>
      <c r="Y109" s="87">
        <f t="shared" si="30"/>
        <v>6</v>
      </c>
      <c r="Z109" s="87">
        <f t="shared" si="31"/>
        <v>0</v>
      </c>
      <c r="AA109" s="87">
        <f t="shared" si="32"/>
        <v>0</v>
      </c>
      <c r="AB109" s="196" t="str">
        <f t="shared" si="33"/>
        <v>INSCRITO</v>
      </c>
      <c r="AC109" s="17"/>
      <c r="AD109" s="17"/>
      <c r="AE109" s="17"/>
      <c r="AF109" s="17"/>
      <c r="AG109" s="17"/>
      <c r="AH109" s="17"/>
      <c r="AI109" s="17"/>
      <c r="AJ109" s="17"/>
      <c r="AK109" s="17"/>
      <c r="AL109" s="17"/>
      <c r="AM109" s="17"/>
      <c r="AN109" s="17"/>
      <c r="AO109" s="17"/>
      <c r="AP109" s="17"/>
      <c r="AQ109" s="17"/>
      <c r="AR109" s="17"/>
      <c r="AS109" s="17"/>
      <c r="AT109" s="17"/>
      <c r="AU109" s="17" t="s">
        <v>81</v>
      </c>
      <c r="AV109" s="17" t="s">
        <v>81</v>
      </c>
      <c r="AW109" s="17" t="s">
        <v>81</v>
      </c>
      <c r="AX109" s="17" t="s">
        <v>81</v>
      </c>
      <c r="AY109" s="17" t="s">
        <v>81</v>
      </c>
      <c r="AZ109" s="17" t="s">
        <v>81</v>
      </c>
      <c r="BA109" s="17"/>
      <c r="BB109" s="17"/>
      <c r="BC109" s="17"/>
      <c r="BD109" s="17"/>
      <c r="BE109" s="17"/>
      <c r="BF109" s="17"/>
      <c r="BG109" s="17"/>
      <c r="BH109" s="17"/>
      <c r="BI109" s="17"/>
      <c r="BJ109" s="17"/>
      <c r="BK109" s="17"/>
      <c r="BL109" s="17"/>
      <c r="BM109" s="17"/>
      <c r="BN109" s="17"/>
      <c r="BO109" s="273"/>
      <c r="BP109" s="17"/>
      <c r="BQ109" s="17"/>
      <c r="BR109" s="17"/>
      <c r="BS109" s="17"/>
      <c r="BT109" s="17"/>
      <c r="BU109" s="17"/>
      <c r="BV109" s="17"/>
      <c r="BW109" s="17"/>
      <c r="BX109" s="17"/>
      <c r="BY109" s="17"/>
      <c r="BZ109" s="17"/>
      <c r="CA109" s="17"/>
      <c r="CB109" s="87"/>
      <c r="CC109" s="87"/>
      <c r="CD109" s="87"/>
      <c r="CE109" s="87"/>
      <c r="CF109" s="87"/>
      <c r="CG109" s="87"/>
      <c r="CH109" s="87"/>
      <c r="CI109" s="87"/>
      <c r="CJ109" s="87"/>
      <c r="CK109" s="87"/>
      <c r="CL109" s="87"/>
      <c r="CM109" s="87"/>
      <c r="CN109" s="87"/>
      <c r="CO109" s="87"/>
      <c r="CP109" s="87"/>
      <c r="CQ109" s="87"/>
      <c r="CR109" s="203"/>
      <c r="CS109" s="203"/>
      <c r="CT109" s="203"/>
      <c r="CU109" s="203"/>
      <c r="CV109" s="203"/>
      <c r="CW109" s="203"/>
      <c r="CX109" s="203"/>
      <c r="CY109" s="203"/>
    </row>
    <row r="110" spans="1:103" x14ac:dyDescent="0.3">
      <c r="A110" s="82">
        <v>91</v>
      </c>
      <c r="B110" s="165">
        <v>700</v>
      </c>
      <c r="C110" s="83" t="s">
        <v>148</v>
      </c>
      <c r="D110" s="159">
        <v>3</v>
      </c>
      <c r="E110" s="160">
        <v>2303057</v>
      </c>
      <c r="F110" s="265" t="s">
        <v>329</v>
      </c>
      <c r="G110" s="87" t="s">
        <v>83</v>
      </c>
      <c r="W110" s="87"/>
      <c r="X110" s="87">
        <f t="shared" si="29"/>
        <v>6</v>
      </c>
      <c r="Y110" s="87">
        <f t="shared" si="30"/>
        <v>6</v>
      </c>
      <c r="Z110" s="87">
        <f t="shared" si="31"/>
        <v>0</v>
      </c>
      <c r="AA110" s="87">
        <f t="shared" si="32"/>
        <v>0</v>
      </c>
      <c r="AB110" s="196" t="str">
        <f t="shared" si="33"/>
        <v>INSCRITO</v>
      </c>
      <c r="AC110" s="17"/>
      <c r="AD110" s="17"/>
      <c r="AE110" s="17"/>
      <c r="AF110" s="17"/>
      <c r="AG110" s="17"/>
      <c r="AH110" s="17"/>
      <c r="AI110" s="17"/>
      <c r="AJ110" s="17"/>
      <c r="AK110" s="17"/>
      <c r="AL110" s="17"/>
      <c r="AM110" s="17"/>
      <c r="AN110" s="17"/>
      <c r="AO110" s="17"/>
      <c r="AP110" s="17"/>
      <c r="AQ110" s="17"/>
      <c r="AR110" s="17"/>
      <c r="AS110" s="17"/>
      <c r="AT110" s="17"/>
      <c r="AU110" s="17" t="s">
        <v>81</v>
      </c>
      <c r="AV110" s="17" t="s">
        <v>81</v>
      </c>
      <c r="AW110" s="17" t="s">
        <v>81</v>
      </c>
      <c r="AX110" s="17" t="s">
        <v>81</v>
      </c>
      <c r="AY110" s="17" t="s">
        <v>81</v>
      </c>
      <c r="AZ110" s="17" t="s">
        <v>81</v>
      </c>
      <c r="BA110" s="17"/>
      <c r="BB110" s="17"/>
      <c r="BC110" s="17"/>
      <c r="BD110" s="17"/>
      <c r="BE110" s="17"/>
      <c r="BF110" s="17"/>
      <c r="BG110" s="17"/>
      <c r="BH110" s="17"/>
      <c r="BI110" s="17"/>
      <c r="BJ110" s="17"/>
      <c r="BK110" s="17"/>
      <c r="BL110" s="17"/>
      <c r="BM110" s="17"/>
      <c r="BN110" s="17"/>
      <c r="BO110" s="273"/>
      <c r="BP110" s="17"/>
      <c r="BQ110" s="17"/>
      <c r="BR110" s="17"/>
      <c r="BS110" s="17"/>
      <c r="BT110" s="17"/>
      <c r="BU110" s="17"/>
      <c r="BV110" s="17"/>
      <c r="BW110" s="17"/>
      <c r="BX110" s="17"/>
      <c r="BY110" s="17"/>
      <c r="BZ110" s="17"/>
      <c r="CA110" s="17"/>
      <c r="CB110" s="87"/>
      <c r="CC110" s="87"/>
      <c r="CD110" s="87"/>
      <c r="CE110" s="87"/>
      <c r="CF110" s="87"/>
      <c r="CG110" s="87"/>
      <c r="CH110" s="87"/>
      <c r="CI110" s="87"/>
      <c r="CJ110" s="87"/>
      <c r="CK110" s="87"/>
      <c r="CL110" s="87"/>
      <c r="CM110" s="87"/>
      <c r="CN110" s="87"/>
      <c r="CO110" s="87"/>
      <c r="CP110" s="87"/>
      <c r="CQ110" s="87"/>
      <c r="CR110" s="203"/>
      <c r="CS110" s="203"/>
      <c r="CT110" s="203"/>
      <c r="CU110" s="203"/>
      <c r="CV110" s="203"/>
      <c r="CW110" s="203"/>
      <c r="CX110" s="203"/>
      <c r="CY110" s="203"/>
    </row>
    <row r="111" spans="1:103" x14ac:dyDescent="0.3">
      <c r="A111" s="82">
        <v>92</v>
      </c>
      <c r="B111" s="165">
        <v>700</v>
      </c>
      <c r="C111" s="83" t="s">
        <v>148</v>
      </c>
      <c r="D111" s="159">
        <v>3</v>
      </c>
      <c r="E111" s="160">
        <v>2303018</v>
      </c>
      <c r="F111" s="265" t="s">
        <v>544</v>
      </c>
      <c r="G111" s="87" t="s">
        <v>83</v>
      </c>
      <c r="W111" s="87"/>
      <c r="X111" s="87">
        <f t="shared" si="29"/>
        <v>6</v>
      </c>
      <c r="Y111" s="87">
        <f t="shared" si="30"/>
        <v>6</v>
      </c>
      <c r="Z111" s="87">
        <f t="shared" si="31"/>
        <v>0</v>
      </c>
      <c r="AA111" s="87">
        <f t="shared" si="32"/>
        <v>0</v>
      </c>
      <c r="AB111" s="196" t="str">
        <f t="shared" si="33"/>
        <v>INSCRITO</v>
      </c>
      <c r="AC111" s="17"/>
      <c r="AD111" s="17"/>
      <c r="AE111" s="17"/>
      <c r="AF111" s="17"/>
      <c r="AG111" s="17"/>
      <c r="AH111" s="17"/>
      <c r="AI111" s="17"/>
      <c r="AJ111" s="17"/>
      <c r="AK111" s="17"/>
      <c r="AL111" s="17"/>
      <c r="AM111" s="17"/>
      <c r="AN111" s="17"/>
      <c r="AO111" s="17"/>
      <c r="AP111" s="17"/>
      <c r="AQ111" s="17"/>
      <c r="AR111" s="17"/>
      <c r="AS111" s="17"/>
      <c r="AT111" s="17"/>
      <c r="AU111" s="17" t="s">
        <v>81</v>
      </c>
      <c r="AV111" s="17" t="s">
        <v>81</v>
      </c>
      <c r="AW111" s="17" t="s">
        <v>81</v>
      </c>
      <c r="AX111" s="17" t="s">
        <v>81</v>
      </c>
      <c r="AY111" s="17" t="s">
        <v>81</v>
      </c>
      <c r="AZ111" s="17" t="s">
        <v>81</v>
      </c>
      <c r="BA111" s="17"/>
      <c r="BB111" s="17"/>
      <c r="BC111" s="17"/>
      <c r="BD111" s="17"/>
      <c r="BE111" s="17"/>
      <c r="BF111" s="17"/>
      <c r="BG111" s="17"/>
      <c r="BH111" s="17"/>
      <c r="BI111" s="17"/>
      <c r="BJ111" s="17"/>
      <c r="BK111" s="17"/>
      <c r="BL111" s="17"/>
      <c r="BM111" s="17"/>
      <c r="BN111" s="17"/>
      <c r="BO111" s="273"/>
      <c r="BP111" s="17"/>
      <c r="BQ111" s="17"/>
      <c r="BR111" s="17"/>
      <c r="BS111" s="17"/>
      <c r="BT111" s="17"/>
      <c r="BU111" s="17"/>
      <c r="BV111" s="17"/>
      <c r="BW111" s="17"/>
      <c r="BX111" s="17"/>
      <c r="BY111" s="17"/>
      <c r="BZ111" s="17"/>
      <c r="CA111" s="17"/>
      <c r="CB111" s="87"/>
      <c r="CC111" s="87"/>
      <c r="CD111" s="87"/>
      <c r="CE111" s="87"/>
      <c r="CF111" s="87"/>
      <c r="CG111" s="87"/>
      <c r="CH111" s="87"/>
      <c r="CI111" s="87"/>
      <c r="CJ111" s="87"/>
      <c r="CK111" s="87"/>
      <c r="CL111" s="87"/>
      <c r="CM111" s="87"/>
      <c r="CN111" s="87"/>
      <c r="CO111" s="87"/>
      <c r="CP111" s="87"/>
      <c r="CQ111" s="87"/>
      <c r="CR111" s="203"/>
      <c r="CS111" s="203"/>
      <c r="CT111" s="203"/>
      <c r="CU111" s="203"/>
      <c r="CV111" s="203"/>
      <c r="CW111" s="203"/>
      <c r="CX111" s="203"/>
      <c r="CY111" s="203"/>
    </row>
    <row r="112" spans="1:103" x14ac:dyDescent="0.3">
      <c r="A112" s="82">
        <v>93</v>
      </c>
      <c r="B112" s="165">
        <v>700</v>
      </c>
      <c r="C112" s="83" t="s">
        <v>148</v>
      </c>
      <c r="D112" s="159">
        <v>3</v>
      </c>
      <c r="E112" s="160">
        <v>2303033</v>
      </c>
      <c r="F112" s="265" t="s">
        <v>328</v>
      </c>
      <c r="G112" s="87" t="s">
        <v>83</v>
      </c>
      <c r="W112" s="87"/>
      <c r="X112" s="87">
        <f t="shared" si="29"/>
        <v>6</v>
      </c>
      <c r="Y112" s="87">
        <f t="shared" si="30"/>
        <v>6</v>
      </c>
      <c r="Z112" s="87">
        <f t="shared" si="31"/>
        <v>0</v>
      </c>
      <c r="AA112" s="87">
        <f t="shared" si="32"/>
        <v>0</v>
      </c>
      <c r="AB112" s="196" t="str">
        <f t="shared" si="33"/>
        <v>INSCRITO</v>
      </c>
      <c r="AC112" s="17"/>
      <c r="AD112" s="17"/>
      <c r="AE112" s="17"/>
      <c r="AF112" s="17"/>
      <c r="AG112" s="17"/>
      <c r="AH112" s="17"/>
      <c r="AI112" s="17"/>
      <c r="AJ112" s="17"/>
      <c r="AK112" s="17"/>
      <c r="AL112" s="17"/>
      <c r="AM112" s="17"/>
      <c r="AN112" s="17"/>
      <c r="AO112" s="17"/>
      <c r="AP112" s="17"/>
      <c r="AQ112" s="17"/>
      <c r="AR112" s="17"/>
      <c r="AS112" s="17"/>
      <c r="AT112" s="17"/>
      <c r="AU112" s="17" t="s">
        <v>81</v>
      </c>
      <c r="AV112" s="17" t="s">
        <v>81</v>
      </c>
      <c r="AW112" s="17" t="s">
        <v>81</v>
      </c>
      <c r="AX112" s="17" t="s">
        <v>81</v>
      </c>
      <c r="AY112" s="17" t="s">
        <v>81</v>
      </c>
      <c r="AZ112" s="17" t="s">
        <v>81</v>
      </c>
      <c r="BA112" s="17"/>
      <c r="BB112" s="17"/>
      <c r="BC112" s="17"/>
      <c r="BD112" s="17"/>
      <c r="BE112" s="17"/>
      <c r="BF112" s="17"/>
      <c r="BG112" s="17"/>
      <c r="BH112" s="17"/>
      <c r="BI112" s="17"/>
      <c r="BJ112" s="17"/>
      <c r="BK112" s="17"/>
      <c r="BL112" s="17"/>
      <c r="BM112" s="17"/>
      <c r="BN112" s="17"/>
      <c r="BO112" s="273"/>
      <c r="BP112" s="17"/>
      <c r="BQ112" s="17"/>
      <c r="BR112" s="17"/>
      <c r="BS112" s="17"/>
      <c r="BT112" s="17"/>
      <c r="BU112" s="17"/>
      <c r="BV112" s="17"/>
      <c r="BW112" s="17"/>
      <c r="BX112" s="17"/>
      <c r="BY112" s="17"/>
      <c r="BZ112" s="17"/>
      <c r="CA112" s="17"/>
      <c r="CB112" s="87"/>
      <c r="CC112" s="87"/>
      <c r="CD112" s="87"/>
      <c r="CE112" s="87"/>
      <c r="CF112" s="87"/>
      <c r="CG112" s="87"/>
      <c r="CH112" s="87"/>
      <c r="CI112" s="87"/>
      <c r="CJ112" s="87"/>
      <c r="CK112" s="87"/>
      <c r="CL112" s="87"/>
      <c r="CM112" s="87"/>
      <c r="CN112" s="87"/>
      <c r="CO112" s="87"/>
      <c r="CP112" s="87"/>
      <c r="CQ112" s="87"/>
      <c r="CR112" s="203"/>
      <c r="CS112" s="203"/>
      <c r="CT112" s="203"/>
      <c r="CU112" s="203"/>
      <c r="CV112" s="203"/>
      <c r="CW112" s="203"/>
      <c r="CX112" s="203"/>
      <c r="CY112" s="203"/>
    </row>
    <row r="113" spans="1:103" x14ac:dyDescent="0.3">
      <c r="A113" s="82">
        <v>94</v>
      </c>
      <c r="B113" s="165">
        <v>700</v>
      </c>
      <c r="C113" s="83" t="s">
        <v>148</v>
      </c>
      <c r="D113" s="159">
        <v>3</v>
      </c>
      <c r="E113" s="160">
        <v>2303001</v>
      </c>
      <c r="F113" s="265" t="s">
        <v>327</v>
      </c>
      <c r="G113" s="87" t="s">
        <v>237</v>
      </c>
      <c r="W113" s="87"/>
      <c r="X113" s="87">
        <f t="shared" si="29"/>
        <v>6</v>
      </c>
      <c r="Y113" s="87">
        <f t="shared" si="30"/>
        <v>6</v>
      </c>
      <c r="Z113" s="87">
        <f t="shared" si="31"/>
        <v>0</v>
      </c>
      <c r="AA113" s="87">
        <f t="shared" si="32"/>
        <v>0</v>
      </c>
      <c r="AB113" s="196" t="str">
        <f t="shared" si="33"/>
        <v>INSCRITO</v>
      </c>
      <c r="AC113" s="17"/>
      <c r="AD113" s="17"/>
      <c r="AE113" s="17"/>
      <c r="AF113" s="17"/>
      <c r="AG113" s="17"/>
      <c r="AH113" s="17"/>
      <c r="AI113" s="17"/>
      <c r="AJ113" s="17"/>
      <c r="AK113" s="17"/>
      <c r="AL113" s="17"/>
      <c r="AM113" s="17"/>
      <c r="AN113" s="17"/>
      <c r="AO113" s="17" t="s">
        <v>81</v>
      </c>
      <c r="AP113" s="17" t="s">
        <v>81</v>
      </c>
      <c r="AQ113" s="17" t="s">
        <v>81</v>
      </c>
      <c r="AR113" s="17" t="s">
        <v>81</v>
      </c>
      <c r="AS113" s="17" t="s">
        <v>81</v>
      </c>
      <c r="AT113" s="17" t="s">
        <v>81</v>
      </c>
      <c r="AU113" s="17"/>
      <c r="AV113" s="17"/>
      <c r="AW113" s="17"/>
      <c r="AX113" s="17"/>
      <c r="AY113" s="17"/>
      <c r="AZ113" s="17"/>
      <c r="BA113" s="17"/>
      <c r="BB113" s="17"/>
      <c r="BC113" s="17"/>
      <c r="BD113" s="17"/>
      <c r="BE113" s="17"/>
      <c r="BF113" s="17"/>
      <c r="BG113" s="17"/>
      <c r="BH113" s="17"/>
      <c r="BI113" s="17"/>
      <c r="BJ113" s="17"/>
      <c r="BK113" s="17"/>
      <c r="BL113" s="17"/>
      <c r="BM113" s="17"/>
      <c r="BN113" s="17"/>
      <c r="BO113" s="273"/>
      <c r="BP113" s="17"/>
      <c r="BQ113" s="17"/>
      <c r="BR113" s="17"/>
      <c r="BS113" s="17"/>
      <c r="BT113" s="17"/>
      <c r="BU113" s="17"/>
      <c r="BV113" s="17"/>
      <c r="BW113" s="17"/>
      <c r="BX113" s="17"/>
      <c r="BY113" s="17"/>
      <c r="BZ113" s="17"/>
      <c r="CA113" s="17"/>
      <c r="CB113" s="87"/>
      <c r="CC113" s="87"/>
      <c r="CD113" s="87"/>
      <c r="CE113" s="87"/>
      <c r="CF113" s="87"/>
      <c r="CG113" s="87"/>
      <c r="CH113" s="87"/>
      <c r="CI113" s="87"/>
      <c r="CJ113" s="87"/>
      <c r="CK113" s="87"/>
      <c r="CL113" s="87"/>
      <c r="CM113" s="87"/>
      <c r="CN113" s="87"/>
      <c r="CO113" s="87"/>
      <c r="CP113" s="87"/>
      <c r="CQ113" s="87"/>
      <c r="CR113" s="203"/>
      <c r="CS113" s="203"/>
      <c r="CT113" s="203"/>
      <c r="CU113" s="203"/>
      <c r="CV113" s="203"/>
      <c r="CW113" s="203"/>
      <c r="CX113" s="203"/>
      <c r="CY113" s="203"/>
    </row>
    <row r="114" spans="1:103" x14ac:dyDescent="0.3">
      <c r="A114" s="82">
        <v>95</v>
      </c>
      <c r="B114" s="165">
        <v>700</v>
      </c>
      <c r="C114" s="83" t="s">
        <v>148</v>
      </c>
      <c r="D114" s="159">
        <v>3</v>
      </c>
      <c r="E114" s="160">
        <v>2303021</v>
      </c>
      <c r="F114" s="265" t="s">
        <v>330</v>
      </c>
      <c r="G114" s="87" t="s">
        <v>237</v>
      </c>
      <c r="W114" s="87"/>
      <c r="X114" s="87">
        <f t="shared" si="29"/>
        <v>6</v>
      </c>
      <c r="Y114" s="87">
        <f t="shared" si="30"/>
        <v>6</v>
      </c>
      <c r="Z114" s="87">
        <f t="shared" si="31"/>
        <v>0</v>
      </c>
      <c r="AA114" s="87">
        <f t="shared" si="32"/>
        <v>0</v>
      </c>
      <c r="AB114" s="196" t="str">
        <f t="shared" si="33"/>
        <v>INSCRITO</v>
      </c>
      <c r="AC114" s="17"/>
      <c r="AD114" s="17"/>
      <c r="AE114" s="17"/>
      <c r="AF114" s="17"/>
      <c r="AG114" s="17"/>
      <c r="AH114" s="17"/>
      <c r="AI114" s="17"/>
      <c r="AJ114" s="17"/>
      <c r="AK114" s="17"/>
      <c r="AL114" s="17"/>
      <c r="AM114" s="17"/>
      <c r="AN114" s="17"/>
      <c r="AO114" s="17" t="s">
        <v>81</v>
      </c>
      <c r="AP114" s="17" t="s">
        <v>81</v>
      </c>
      <c r="AQ114" s="17" t="s">
        <v>81</v>
      </c>
      <c r="AR114" s="17" t="s">
        <v>81</v>
      </c>
      <c r="AS114" s="17" t="s">
        <v>81</v>
      </c>
      <c r="AT114" s="17" t="s">
        <v>81</v>
      </c>
      <c r="AU114" s="17"/>
      <c r="AV114" s="17"/>
      <c r="AW114" s="17"/>
      <c r="AX114" s="17"/>
      <c r="AY114" s="17"/>
      <c r="AZ114" s="17"/>
      <c r="BA114" s="17"/>
      <c r="BB114" s="17"/>
      <c r="BC114" s="17"/>
      <c r="BD114" s="17"/>
      <c r="BE114" s="17"/>
      <c r="BF114" s="17"/>
      <c r="BG114" s="17"/>
      <c r="BH114" s="17"/>
      <c r="BI114" s="17"/>
      <c r="BJ114" s="17"/>
      <c r="BK114" s="17"/>
      <c r="BL114" s="17"/>
      <c r="BM114" s="17"/>
      <c r="BN114" s="17"/>
      <c r="BO114" s="273"/>
      <c r="BP114" s="17"/>
      <c r="BQ114" s="17"/>
      <c r="BR114" s="17"/>
      <c r="BS114" s="17"/>
      <c r="BT114" s="17"/>
      <c r="BU114" s="17"/>
      <c r="BV114" s="17"/>
      <c r="BW114" s="17"/>
      <c r="BX114" s="17"/>
      <c r="BY114" s="17"/>
      <c r="BZ114" s="17"/>
      <c r="CA114" s="17"/>
      <c r="CB114" s="87"/>
      <c r="CC114" s="87"/>
      <c r="CD114" s="87"/>
      <c r="CE114" s="87"/>
      <c r="CF114" s="87"/>
      <c r="CG114" s="87"/>
      <c r="CH114" s="87"/>
      <c r="CI114" s="87"/>
      <c r="CJ114" s="87"/>
      <c r="CK114" s="87"/>
      <c r="CL114" s="87"/>
      <c r="CM114" s="87"/>
      <c r="CN114" s="87"/>
      <c r="CO114" s="87"/>
      <c r="CP114" s="87"/>
      <c r="CQ114" s="87"/>
      <c r="CR114" s="203"/>
      <c r="CS114" s="203"/>
      <c r="CT114" s="203"/>
      <c r="CU114" s="203"/>
      <c r="CV114" s="203"/>
      <c r="CW114" s="203"/>
      <c r="CX114" s="203"/>
      <c r="CY114" s="203"/>
    </row>
    <row r="115" spans="1:103" x14ac:dyDescent="0.3">
      <c r="A115" s="82">
        <v>96</v>
      </c>
      <c r="B115" s="165">
        <v>700</v>
      </c>
      <c r="C115" s="83" t="s">
        <v>148</v>
      </c>
      <c r="D115" s="159">
        <v>3</v>
      </c>
      <c r="E115" s="160">
        <v>2303032</v>
      </c>
      <c r="F115" s="265" t="s">
        <v>331</v>
      </c>
      <c r="G115" s="87" t="s">
        <v>237</v>
      </c>
      <c r="W115" s="87"/>
      <c r="X115" s="87">
        <f t="shared" si="29"/>
        <v>6</v>
      </c>
      <c r="Y115" s="87">
        <f t="shared" si="30"/>
        <v>6</v>
      </c>
      <c r="Z115" s="87">
        <f t="shared" si="31"/>
        <v>0</v>
      </c>
      <c r="AA115" s="87">
        <f t="shared" si="32"/>
        <v>0</v>
      </c>
      <c r="AB115" s="196" t="str">
        <f t="shared" si="33"/>
        <v>INSCRITO</v>
      </c>
      <c r="AC115" s="17"/>
      <c r="AD115" s="17"/>
      <c r="AE115" s="17"/>
      <c r="AF115" s="17"/>
      <c r="AG115" s="17"/>
      <c r="AH115" s="17"/>
      <c r="AI115" s="17"/>
      <c r="AJ115" s="17"/>
      <c r="AK115" s="17"/>
      <c r="AL115" s="17"/>
      <c r="AM115" s="17"/>
      <c r="AN115" s="17"/>
      <c r="AO115" s="17" t="s">
        <v>81</v>
      </c>
      <c r="AP115" s="17" t="s">
        <v>81</v>
      </c>
      <c r="AQ115" s="17" t="s">
        <v>81</v>
      </c>
      <c r="AR115" s="17" t="s">
        <v>81</v>
      </c>
      <c r="AS115" s="17" t="s">
        <v>81</v>
      </c>
      <c r="AT115" s="17" t="s">
        <v>81</v>
      </c>
      <c r="AU115" s="17"/>
      <c r="AV115" s="17"/>
      <c r="AW115" s="17"/>
      <c r="AX115" s="17"/>
      <c r="AY115" s="17"/>
      <c r="AZ115" s="17"/>
      <c r="BA115" s="17"/>
      <c r="BB115" s="17"/>
      <c r="BC115" s="17"/>
      <c r="BD115" s="17"/>
      <c r="BE115" s="17"/>
      <c r="BF115" s="17"/>
      <c r="BG115" s="17"/>
      <c r="BH115" s="17"/>
      <c r="BI115" s="17"/>
      <c r="BJ115" s="17"/>
      <c r="BK115" s="17"/>
      <c r="BL115" s="17"/>
      <c r="BM115" s="17"/>
      <c r="BN115" s="17"/>
      <c r="BO115" s="273"/>
      <c r="BP115" s="17"/>
      <c r="BQ115" s="17"/>
      <c r="BR115" s="17"/>
      <c r="BS115" s="17"/>
      <c r="BT115" s="17"/>
      <c r="BU115" s="17"/>
      <c r="BV115" s="17"/>
      <c r="BW115" s="17"/>
      <c r="BX115" s="17"/>
      <c r="BY115" s="17"/>
      <c r="BZ115" s="17"/>
      <c r="CA115" s="17"/>
      <c r="CB115" s="87"/>
      <c r="CC115" s="87"/>
      <c r="CD115" s="87"/>
      <c r="CE115" s="87"/>
      <c r="CF115" s="87"/>
      <c r="CG115" s="87"/>
      <c r="CH115" s="87"/>
      <c r="CI115" s="87"/>
      <c r="CJ115" s="87"/>
      <c r="CK115" s="87"/>
      <c r="CL115" s="87"/>
      <c r="CM115" s="87"/>
      <c r="CN115" s="87"/>
      <c r="CO115" s="87"/>
      <c r="CP115" s="87"/>
      <c r="CQ115" s="87"/>
      <c r="CR115" s="203"/>
      <c r="CS115" s="203"/>
      <c r="CT115" s="203"/>
      <c r="CU115" s="203"/>
      <c r="CV115" s="203"/>
      <c r="CW115" s="203"/>
      <c r="CX115" s="203"/>
      <c r="CY115" s="203"/>
    </row>
    <row r="116" spans="1:103" x14ac:dyDescent="0.3">
      <c r="A116" s="82">
        <v>97</v>
      </c>
      <c r="B116" s="165" t="s">
        <v>302</v>
      </c>
      <c r="C116" s="83" t="s">
        <v>148</v>
      </c>
      <c r="D116" s="159">
        <v>3</v>
      </c>
      <c r="E116" s="160">
        <v>2303006</v>
      </c>
      <c r="F116" s="265" t="s">
        <v>332</v>
      </c>
      <c r="G116" s="87" t="s">
        <v>237</v>
      </c>
      <c r="W116" s="87"/>
      <c r="X116" s="87">
        <f t="shared" si="29"/>
        <v>6</v>
      </c>
      <c r="Y116" s="87">
        <f t="shared" si="30"/>
        <v>6</v>
      </c>
      <c r="Z116" s="87">
        <f t="shared" si="31"/>
        <v>0</v>
      </c>
      <c r="AA116" s="87">
        <f t="shared" si="32"/>
        <v>0</v>
      </c>
      <c r="AB116" s="196" t="str">
        <f t="shared" si="33"/>
        <v>INSCRITO</v>
      </c>
      <c r="AC116" s="17"/>
      <c r="AD116" s="17"/>
      <c r="AE116" s="17"/>
      <c r="AF116" s="17"/>
      <c r="AG116" s="17"/>
      <c r="AH116" s="17"/>
      <c r="AI116" s="17"/>
      <c r="AJ116" s="17"/>
      <c r="AK116" s="17"/>
      <c r="AL116" s="17"/>
      <c r="AM116" s="17"/>
      <c r="AN116" s="17"/>
      <c r="AO116" s="17" t="s">
        <v>81</v>
      </c>
      <c r="AP116" s="17" t="s">
        <v>81</v>
      </c>
      <c r="AQ116" s="17" t="s">
        <v>81</v>
      </c>
      <c r="AR116" s="17" t="s">
        <v>81</v>
      </c>
      <c r="AS116" s="17" t="s">
        <v>81</v>
      </c>
      <c r="AT116" s="17" t="s">
        <v>81</v>
      </c>
      <c r="AU116" s="17"/>
      <c r="AV116" s="17"/>
      <c r="AW116" s="17"/>
      <c r="AX116" s="17"/>
      <c r="AY116" s="17"/>
      <c r="AZ116" s="17"/>
      <c r="BA116" s="17"/>
      <c r="BB116" s="17"/>
      <c r="BC116" s="17"/>
      <c r="BD116" s="17"/>
      <c r="BE116" s="17"/>
      <c r="BF116" s="17"/>
      <c r="BG116" s="17"/>
      <c r="BH116" s="17"/>
      <c r="BI116" s="17"/>
      <c r="BJ116" s="17"/>
      <c r="BK116" s="17"/>
      <c r="BL116" s="17"/>
      <c r="BM116" s="17"/>
      <c r="BN116" s="17"/>
      <c r="BO116" s="273"/>
      <c r="BP116" s="17"/>
      <c r="BQ116" s="17"/>
      <c r="BR116" s="17"/>
      <c r="BS116" s="17"/>
      <c r="BT116" s="17"/>
      <c r="BU116" s="17"/>
      <c r="BV116" s="17"/>
      <c r="BW116" s="17"/>
      <c r="BX116" s="17"/>
      <c r="BY116" s="17"/>
      <c r="BZ116" s="17"/>
      <c r="CA116" s="17"/>
      <c r="CB116" s="87"/>
      <c r="CC116" s="87"/>
      <c r="CD116" s="87"/>
      <c r="CE116" s="87"/>
      <c r="CF116" s="87"/>
      <c r="CG116" s="87"/>
      <c r="CH116" s="87"/>
      <c r="CI116" s="87"/>
      <c r="CJ116" s="87"/>
      <c r="CK116" s="87"/>
      <c r="CL116" s="87"/>
      <c r="CM116" s="87"/>
      <c r="CN116" s="87"/>
      <c r="CO116" s="87"/>
      <c r="CP116" s="87"/>
      <c r="CQ116" s="87"/>
      <c r="CR116" s="203"/>
      <c r="CS116" s="203"/>
      <c r="CT116" s="203"/>
      <c r="CU116" s="203"/>
      <c r="CV116" s="203"/>
      <c r="CW116" s="203"/>
      <c r="CX116" s="203"/>
      <c r="CY116" s="203"/>
    </row>
    <row r="117" spans="1:103" x14ac:dyDescent="0.3">
      <c r="A117" s="82">
        <v>98</v>
      </c>
      <c r="B117" s="165">
        <v>700</v>
      </c>
      <c r="C117" s="83" t="s">
        <v>148</v>
      </c>
      <c r="D117" s="159">
        <v>3</v>
      </c>
      <c r="E117" s="160">
        <v>2303025</v>
      </c>
      <c r="F117" s="265" t="s">
        <v>333</v>
      </c>
      <c r="G117" s="87" t="s">
        <v>237</v>
      </c>
      <c r="W117" s="87"/>
      <c r="X117" s="87">
        <f t="shared" si="29"/>
        <v>6</v>
      </c>
      <c r="Y117" s="87">
        <f t="shared" si="30"/>
        <v>6</v>
      </c>
      <c r="Z117" s="87">
        <f t="shared" si="31"/>
        <v>0</v>
      </c>
      <c r="AA117" s="87">
        <f t="shared" si="32"/>
        <v>0</v>
      </c>
      <c r="AB117" s="196" t="str">
        <f t="shared" si="33"/>
        <v>INSCRITO</v>
      </c>
      <c r="AC117" s="17"/>
      <c r="AD117" s="17"/>
      <c r="AE117" s="17"/>
      <c r="AF117" s="17"/>
      <c r="AG117" s="17"/>
      <c r="AH117" s="17"/>
      <c r="AI117" s="17"/>
      <c r="AJ117" s="17"/>
      <c r="AK117" s="17"/>
      <c r="AL117" s="17"/>
      <c r="AM117" s="17"/>
      <c r="AN117" s="17"/>
      <c r="AO117" s="17" t="s">
        <v>81</v>
      </c>
      <c r="AP117" s="17" t="s">
        <v>81</v>
      </c>
      <c r="AQ117" s="17" t="s">
        <v>81</v>
      </c>
      <c r="AR117" s="17" t="s">
        <v>81</v>
      </c>
      <c r="AS117" s="17" t="s">
        <v>81</v>
      </c>
      <c r="AT117" s="17" t="s">
        <v>81</v>
      </c>
      <c r="AU117" s="17"/>
      <c r="AV117" s="17"/>
      <c r="AW117" s="17"/>
      <c r="AX117" s="17"/>
      <c r="AY117" s="17"/>
      <c r="AZ117" s="17"/>
      <c r="BA117" s="17"/>
      <c r="BB117" s="17"/>
      <c r="BC117" s="17"/>
      <c r="BD117" s="17"/>
      <c r="BE117" s="17"/>
      <c r="BF117" s="17"/>
      <c r="BG117" s="17"/>
      <c r="BH117" s="17"/>
      <c r="BI117" s="17"/>
      <c r="BJ117" s="17"/>
      <c r="BK117" s="17"/>
      <c r="BL117" s="17"/>
      <c r="BM117" s="17"/>
      <c r="BN117" s="17"/>
      <c r="BO117" s="273"/>
      <c r="BP117" s="17"/>
      <c r="BQ117" s="17"/>
      <c r="BR117" s="17"/>
      <c r="BS117" s="17"/>
      <c r="BT117" s="17"/>
      <c r="BU117" s="17"/>
      <c r="BV117" s="17"/>
      <c r="BW117" s="17"/>
      <c r="BX117" s="17"/>
      <c r="BY117" s="17"/>
      <c r="BZ117" s="17"/>
      <c r="CA117" s="17"/>
      <c r="CB117" s="87"/>
      <c r="CC117" s="87"/>
      <c r="CD117" s="87"/>
      <c r="CE117" s="87"/>
      <c r="CF117" s="87"/>
      <c r="CG117" s="87"/>
      <c r="CH117" s="87"/>
      <c r="CI117" s="87"/>
      <c r="CJ117" s="87"/>
      <c r="CK117" s="87"/>
      <c r="CL117" s="87"/>
      <c r="CM117" s="87"/>
      <c r="CN117" s="87"/>
      <c r="CO117" s="87"/>
      <c r="CP117" s="87"/>
      <c r="CQ117" s="87"/>
      <c r="CR117" s="203"/>
      <c r="CS117" s="203"/>
      <c r="CT117" s="203"/>
      <c r="CU117" s="203"/>
      <c r="CV117" s="203"/>
      <c r="CW117" s="203"/>
      <c r="CX117" s="203"/>
      <c r="CY117" s="203"/>
    </row>
    <row r="118" spans="1:103" x14ac:dyDescent="0.3">
      <c r="A118" s="82">
        <v>99</v>
      </c>
      <c r="B118" s="165">
        <v>700</v>
      </c>
      <c r="C118" s="83" t="s">
        <v>148</v>
      </c>
      <c r="D118" s="159">
        <v>3</v>
      </c>
      <c r="E118" s="160">
        <v>2303049</v>
      </c>
      <c r="F118" s="265" t="s">
        <v>334</v>
      </c>
      <c r="G118" s="87" t="s">
        <v>237</v>
      </c>
      <c r="W118" s="87"/>
      <c r="X118" s="87">
        <f t="shared" si="29"/>
        <v>6</v>
      </c>
      <c r="Y118" s="87">
        <f t="shared" si="30"/>
        <v>6</v>
      </c>
      <c r="Z118" s="87">
        <f t="shared" si="31"/>
        <v>0</v>
      </c>
      <c r="AA118" s="87">
        <f t="shared" si="32"/>
        <v>0</v>
      </c>
      <c r="AB118" s="196" t="str">
        <f t="shared" si="33"/>
        <v>INSCRITO</v>
      </c>
      <c r="AC118" s="17"/>
      <c r="AD118" s="17"/>
      <c r="AE118" s="17"/>
      <c r="AF118" s="17"/>
      <c r="AG118" s="17"/>
      <c r="AH118" s="17"/>
      <c r="AI118" s="17"/>
      <c r="AJ118" s="17"/>
      <c r="AK118" s="17"/>
      <c r="AL118" s="17"/>
      <c r="AM118" s="17"/>
      <c r="AN118" s="17"/>
      <c r="AO118" s="17" t="s">
        <v>81</v>
      </c>
      <c r="AP118" s="17" t="s">
        <v>81</v>
      </c>
      <c r="AQ118" s="17" t="s">
        <v>81</v>
      </c>
      <c r="AR118" s="17" t="s">
        <v>81</v>
      </c>
      <c r="AS118" s="17" t="s">
        <v>81</v>
      </c>
      <c r="AT118" s="17" t="s">
        <v>81</v>
      </c>
      <c r="AU118" s="17"/>
      <c r="AV118" s="17"/>
      <c r="AW118" s="17"/>
      <c r="AX118" s="17"/>
      <c r="AY118" s="17"/>
      <c r="AZ118" s="17"/>
      <c r="BA118" s="17"/>
      <c r="BB118" s="17"/>
      <c r="BC118" s="17"/>
      <c r="BD118" s="17"/>
      <c r="BE118" s="17"/>
      <c r="BF118" s="17"/>
      <c r="BG118" s="17"/>
      <c r="BH118" s="17"/>
      <c r="BI118" s="17"/>
      <c r="BJ118" s="17"/>
      <c r="BK118" s="17"/>
      <c r="BL118" s="17"/>
      <c r="BM118" s="17"/>
      <c r="BN118" s="17"/>
      <c r="BO118" s="273"/>
      <c r="BP118" s="17"/>
      <c r="BQ118" s="17"/>
      <c r="BR118" s="17"/>
      <c r="BS118" s="17"/>
      <c r="BT118" s="17"/>
      <c r="BU118" s="17"/>
      <c r="BV118" s="17"/>
      <c r="BW118" s="17"/>
      <c r="BX118" s="17"/>
      <c r="BY118" s="17"/>
      <c r="BZ118" s="17"/>
      <c r="CA118" s="17"/>
      <c r="CB118" s="87"/>
      <c r="CC118" s="87"/>
      <c r="CD118" s="87"/>
      <c r="CE118" s="87"/>
      <c r="CF118" s="87"/>
      <c r="CG118" s="87"/>
      <c r="CH118" s="87"/>
      <c r="CI118" s="87"/>
      <c r="CJ118" s="87"/>
      <c r="CK118" s="87"/>
      <c r="CL118" s="87"/>
      <c r="CM118" s="87"/>
      <c r="CN118" s="87"/>
      <c r="CO118" s="87"/>
      <c r="CP118" s="87"/>
      <c r="CQ118" s="87"/>
      <c r="CR118" s="203"/>
      <c r="CS118" s="203"/>
      <c r="CT118" s="203"/>
      <c r="CU118" s="203"/>
      <c r="CV118" s="203"/>
      <c r="CW118" s="203"/>
      <c r="CX118" s="203"/>
      <c r="CY118" s="203"/>
    </row>
    <row r="119" spans="1:103" x14ac:dyDescent="0.3">
      <c r="A119" s="82">
        <v>100</v>
      </c>
      <c r="B119" s="165">
        <v>700</v>
      </c>
      <c r="C119" s="83" t="s">
        <v>148</v>
      </c>
      <c r="D119" s="159">
        <v>3</v>
      </c>
      <c r="E119" s="161">
        <v>2303002</v>
      </c>
      <c r="F119" s="266" t="s">
        <v>335</v>
      </c>
      <c r="G119" s="87" t="s">
        <v>237</v>
      </c>
      <c r="W119" s="87"/>
      <c r="X119" s="87">
        <f t="shared" si="29"/>
        <v>6</v>
      </c>
      <c r="Y119" s="87">
        <f t="shared" si="30"/>
        <v>6</v>
      </c>
      <c r="Z119" s="87">
        <f t="shared" si="31"/>
        <v>0</v>
      </c>
      <c r="AA119" s="87">
        <f t="shared" si="32"/>
        <v>0</v>
      </c>
      <c r="AB119" s="196" t="str">
        <f t="shared" si="33"/>
        <v>INSCRITO</v>
      </c>
      <c r="AC119" s="17"/>
      <c r="AD119" s="17"/>
      <c r="AE119" s="17"/>
      <c r="AF119" s="17"/>
      <c r="AG119" s="17"/>
      <c r="AH119" s="17"/>
      <c r="AI119" s="17"/>
      <c r="AJ119" s="17"/>
      <c r="AK119" s="17"/>
      <c r="AL119" s="17"/>
      <c r="AM119" s="17"/>
      <c r="AN119" s="17"/>
      <c r="AO119" s="17" t="s">
        <v>81</v>
      </c>
      <c r="AP119" s="17" t="s">
        <v>81</v>
      </c>
      <c r="AQ119" s="17" t="s">
        <v>81</v>
      </c>
      <c r="AR119" s="17" t="s">
        <v>81</v>
      </c>
      <c r="AS119" s="17" t="s">
        <v>81</v>
      </c>
      <c r="AT119" s="17" t="s">
        <v>81</v>
      </c>
      <c r="AU119" s="17"/>
      <c r="AV119" s="17"/>
      <c r="AW119" s="17"/>
      <c r="AX119" s="17"/>
      <c r="AY119" s="17"/>
      <c r="AZ119" s="17"/>
      <c r="BA119" s="17"/>
      <c r="BB119" s="17"/>
      <c r="BC119" s="17"/>
      <c r="BD119" s="17"/>
      <c r="BE119" s="17"/>
      <c r="BF119" s="17"/>
      <c r="BG119" s="17"/>
      <c r="BH119" s="17"/>
      <c r="BI119" s="17"/>
      <c r="BJ119" s="17"/>
      <c r="BK119" s="17"/>
      <c r="BL119" s="17"/>
      <c r="BM119" s="17"/>
      <c r="BN119" s="17"/>
      <c r="BO119" s="273"/>
      <c r="BP119" s="17"/>
      <c r="BQ119" s="17"/>
      <c r="BR119" s="17"/>
      <c r="BS119" s="17"/>
      <c r="BT119" s="17"/>
      <c r="BU119" s="17"/>
      <c r="BV119" s="17"/>
      <c r="BW119" s="17"/>
      <c r="BX119" s="17"/>
      <c r="BY119" s="17"/>
      <c r="BZ119" s="17"/>
      <c r="CA119" s="17"/>
      <c r="CB119" s="87"/>
      <c r="CC119" s="87"/>
      <c r="CD119" s="87"/>
      <c r="CE119" s="87"/>
      <c r="CF119" s="87"/>
      <c r="CG119" s="87"/>
      <c r="CH119" s="87"/>
      <c r="CI119" s="87"/>
      <c r="CJ119" s="87"/>
      <c r="CK119" s="87"/>
      <c r="CL119" s="87"/>
      <c r="CM119" s="87"/>
      <c r="CN119" s="87"/>
      <c r="CO119" s="87"/>
      <c r="CP119" s="87"/>
      <c r="CQ119" s="87"/>
      <c r="CR119" s="203"/>
      <c r="CS119" s="203"/>
      <c r="CT119" s="203"/>
      <c r="CU119" s="203"/>
      <c r="CV119" s="203"/>
      <c r="CW119" s="203"/>
      <c r="CX119" s="203"/>
      <c r="CY119" s="203"/>
    </row>
    <row r="120" spans="1:103" x14ac:dyDescent="0.3">
      <c r="A120" s="82">
        <v>101</v>
      </c>
      <c r="B120" s="165">
        <v>700</v>
      </c>
      <c r="C120" s="83" t="s">
        <v>148</v>
      </c>
      <c r="D120" s="159">
        <v>3</v>
      </c>
      <c r="E120" s="160">
        <v>2303043</v>
      </c>
      <c r="F120" s="265" t="s">
        <v>336</v>
      </c>
      <c r="G120" s="87" t="s">
        <v>237</v>
      </c>
      <c r="W120" s="87"/>
      <c r="X120" s="87">
        <f t="shared" si="29"/>
        <v>6</v>
      </c>
      <c r="Y120" s="87">
        <f t="shared" si="30"/>
        <v>6</v>
      </c>
      <c r="Z120" s="87">
        <f t="shared" si="31"/>
        <v>0</v>
      </c>
      <c r="AA120" s="87">
        <f t="shared" si="32"/>
        <v>0</v>
      </c>
      <c r="AB120" s="196" t="str">
        <f t="shared" si="33"/>
        <v>INSCRITO</v>
      </c>
      <c r="AC120" s="17"/>
      <c r="AD120" s="17"/>
      <c r="AE120" s="17"/>
      <c r="AF120" s="17"/>
      <c r="AG120" s="17"/>
      <c r="AH120" s="17"/>
      <c r="AI120" s="17"/>
      <c r="AJ120" s="17"/>
      <c r="AK120" s="17"/>
      <c r="AL120" s="17"/>
      <c r="AM120" s="17"/>
      <c r="AN120" s="17"/>
      <c r="AO120" s="17" t="s">
        <v>81</v>
      </c>
      <c r="AP120" s="17" t="s">
        <v>81</v>
      </c>
      <c r="AQ120" s="17" t="s">
        <v>81</v>
      </c>
      <c r="AR120" s="17" t="s">
        <v>81</v>
      </c>
      <c r="AS120" s="17" t="s">
        <v>81</v>
      </c>
      <c r="AT120" s="17" t="s">
        <v>81</v>
      </c>
      <c r="AU120" s="17"/>
      <c r="AV120" s="17"/>
      <c r="AW120" s="17"/>
      <c r="AX120" s="17"/>
      <c r="AY120" s="17"/>
      <c r="AZ120" s="17"/>
      <c r="BA120" s="17"/>
      <c r="BB120" s="17"/>
      <c r="BC120" s="17"/>
      <c r="BD120" s="17"/>
      <c r="BE120" s="17"/>
      <c r="BF120" s="17"/>
      <c r="BG120" s="17"/>
      <c r="BH120" s="17"/>
      <c r="BI120" s="17"/>
      <c r="BJ120" s="17"/>
      <c r="BK120" s="17"/>
      <c r="BL120" s="17"/>
      <c r="BM120" s="17"/>
      <c r="BN120" s="17"/>
      <c r="BO120" s="273"/>
      <c r="BP120" s="17"/>
      <c r="BQ120" s="17"/>
      <c r="BR120" s="17"/>
      <c r="BS120" s="17"/>
      <c r="BT120" s="17"/>
      <c r="BU120" s="17"/>
      <c r="BV120" s="17"/>
      <c r="BW120" s="17"/>
      <c r="BX120" s="17"/>
      <c r="BY120" s="17"/>
      <c r="BZ120" s="17"/>
      <c r="CA120" s="17"/>
      <c r="CB120" s="87"/>
      <c r="CC120" s="87"/>
      <c r="CD120" s="87"/>
      <c r="CE120" s="87"/>
      <c r="CF120" s="87"/>
      <c r="CG120" s="87"/>
      <c r="CH120" s="87"/>
      <c r="CI120" s="87"/>
      <c r="CJ120" s="87"/>
      <c r="CK120" s="87"/>
      <c r="CL120" s="87"/>
      <c r="CM120" s="87"/>
      <c r="CN120" s="87"/>
      <c r="CO120" s="87"/>
      <c r="CP120" s="87"/>
      <c r="CQ120" s="87"/>
      <c r="CR120" s="203"/>
      <c r="CS120" s="203"/>
      <c r="CT120" s="203"/>
      <c r="CU120" s="203"/>
      <c r="CV120" s="203"/>
      <c r="CW120" s="203"/>
      <c r="CX120" s="203"/>
      <c r="CY120" s="203"/>
    </row>
    <row r="121" spans="1:103" x14ac:dyDescent="0.3">
      <c r="A121" s="82">
        <v>102</v>
      </c>
      <c r="B121" s="165">
        <v>700</v>
      </c>
      <c r="C121" s="83" t="s">
        <v>148</v>
      </c>
      <c r="D121" s="194">
        <v>3</v>
      </c>
      <c r="E121" s="195">
        <v>2303037</v>
      </c>
      <c r="F121" s="267" t="s">
        <v>337</v>
      </c>
      <c r="G121" s="17" t="s">
        <v>237</v>
      </c>
      <c r="W121" s="87"/>
      <c r="X121" s="87">
        <f t="shared" si="29"/>
        <v>6</v>
      </c>
      <c r="Y121" s="87">
        <f t="shared" si="30"/>
        <v>6</v>
      </c>
      <c r="Z121" s="87">
        <f t="shared" si="31"/>
        <v>0</v>
      </c>
      <c r="AA121" s="87">
        <f t="shared" si="32"/>
        <v>0</v>
      </c>
      <c r="AB121" s="196" t="str">
        <f t="shared" si="33"/>
        <v>INSCRITO</v>
      </c>
      <c r="AC121" s="17"/>
      <c r="AD121" s="17"/>
      <c r="AE121" s="17"/>
      <c r="AF121" s="17"/>
      <c r="AG121" s="17"/>
      <c r="AH121" s="17"/>
      <c r="AI121" s="17"/>
      <c r="AJ121" s="17"/>
      <c r="AK121" s="17"/>
      <c r="AL121" s="17"/>
      <c r="AM121" s="17"/>
      <c r="AN121" s="17"/>
      <c r="AO121" s="17" t="s">
        <v>81</v>
      </c>
      <c r="AP121" s="17" t="s">
        <v>81</v>
      </c>
      <c r="AQ121" s="17" t="s">
        <v>81</v>
      </c>
      <c r="AR121" s="17" t="s">
        <v>81</v>
      </c>
      <c r="AS121" s="17" t="s">
        <v>81</v>
      </c>
      <c r="AT121" s="17" t="s">
        <v>81</v>
      </c>
      <c r="AU121" s="17"/>
      <c r="AV121" s="17"/>
      <c r="AW121" s="17"/>
      <c r="AX121" s="17"/>
      <c r="AY121" s="17"/>
      <c r="AZ121" s="17"/>
      <c r="BA121" s="17"/>
      <c r="BB121" s="17"/>
      <c r="BC121" s="17"/>
      <c r="BD121" s="17"/>
      <c r="BE121" s="17"/>
      <c r="BF121" s="17"/>
      <c r="BG121" s="17"/>
      <c r="BH121" s="17"/>
      <c r="BI121" s="17"/>
      <c r="BJ121" s="17"/>
      <c r="BK121" s="17"/>
      <c r="BL121" s="17"/>
      <c r="BM121" s="17"/>
      <c r="BN121" s="17"/>
      <c r="BO121" s="273"/>
      <c r="BP121" s="17"/>
      <c r="BQ121" s="17"/>
      <c r="BR121" s="17"/>
      <c r="BS121" s="17"/>
      <c r="BT121" s="17"/>
      <c r="BU121" s="17"/>
      <c r="BV121" s="17"/>
      <c r="BW121" s="17"/>
      <c r="BX121" s="17"/>
      <c r="BY121" s="17"/>
      <c r="BZ121" s="17"/>
      <c r="CA121" s="17"/>
      <c r="CB121" s="87"/>
      <c r="CC121" s="87"/>
      <c r="CD121" s="87"/>
      <c r="CE121" s="87"/>
      <c r="CF121" s="87"/>
      <c r="CG121" s="87"/>
      <c r="CH121" s="87"/>
      <c r="CI121" s="87"/>
      <c r="CJ121" s="87"/>
      <c r="CK121" s="87"/>
      <c r="CL121" s="87"/>
      <c r="CM121" s="87"/>
      <c r="CN121" s="87"/>
      <c r="CO121" s="87"/>
      <c r="CP121" s="87"/>
      <c r="CQ121" s="87"/>
      <c r="CR121" s="203"/>
      <c r="CS121" s="203"/>
      <c r="CT121" s="203"/>
      <c r="CU121" s="203"/>
      <c r="CV121" s="203"/>
      <c r="CW121" s="203"/>
      <c r="CX121" s="203"/>
      <c r="CY121" s="203"/>
    </row>
    <row r="122" spans="1:103" x14ac:dyDescent="0.3">
      <c r="A122" s="82">
        <v>103</v>
      </c>
      <c r="B122" s="165">
        <v>700</v>
      </c>
      <c r="C122" s="83" t="s">
        <v>148</v>
      </c>
      <c r="D122" s="194">
        <v>3</v>
      </c>
      <c r="E122" s="17">
        <v>2303041</v>
      </c>
      <c r="F122" s="268" t="s">
        <v>338</v>
      </c>
      <c r="G122" s="17" t="s">
        <v>237</v>
      </c>
      <c r="W122" s="87"/>
      <c r="X122" s="87">
        <f t="shared" si="29"/>
        <v>6</v>
      </c>
      <c r="Y122" s="87">
        <f t="shared" si="30"/>
        <v>6</v>
      </c>
      <c r="Z122" s="87">
        <f t="shared" si="31"/>
        <v>0</v>
      </c>
      <c r="AA122" s="87">
        <f t="shared" si="32"/>
        <v>0</v>
      </c>
      <c r="AB122" s="196" t="str">
        <f t="shared" si="33"/>
        <v>INSCRITO</v>
      </c>
      <c r="AC122" s="17"/>
      <c r="AD122" s="17"/>
      <c r="AE122" s="17"/>
      <c r="AF122" s="17"/>
      <c r="AG122" s="17"/>
      <c r="AH122" s="17"/>
      <c r="AI122" s="17"/>
      <c r="AJ122" s="17"/>
      <c r="AK122" s="17"/>
      <c r="AL122" s="17"/>
      <c r="AM122" s="17"/>
      <c r="AN122" s="17"/>
      <c r="AO122" s="17" t="s">
        <v>81</v>
      </c>
      <c r="AP122" s="17" t="s">
        <v>81</v>
      </c>
      <c r="AQ122" s="17" t="s">
        <v>81</v>
      </c>
      <c r="AR122" s="17" t="s">
        <v>81</v>
      </c>
      <c r="AS122" s="17" t="s">
        <v>81</v>
      </c>
      <c r="AT122" s="17" t="s">
        <v>81</v>
      </c>
      <c r="AU122" s="17"/>
      <c r="AV122" s="17"/>
      <c r="AW122" s="17"/>
      <c r="AX122" s="17"/>
      <c r="AY122" s="17"/>
      <c r="AZ122" s="17"/>
      <c r="BA122" s="17"/>
      <c r="BB122" s="17"/>
      <c r="BC122" s="17"/>
      <c r="BD122" s="17"/>
      <c r="BE122" s="17"/>
      <c r="BF122" s="17"/>
      <c r="BG122" s="17"/>
      <c r="BH122" s="17"/>
      <c r="BI122" s="17"/>
      <c r="BJ122" s="17"/>
      <c r="BK122" s="17"/>
      <c r="BL122" s="17"/>
      <c r="BM122" s="17"/>
      <c r="BN122" s="17"/>
      <c r="BO122" s="273"/>
      <c r="BP122" s="17"/>
      <c r="BQ122" s="17"/>
      <c r="BR122" s="17"/>
      <c r="BS122" s="17"/>
      <c r="BT122" s="17"/>
      <c r="BU122" s="17"/>
      <c r="BV122" s="17"/>
      <c r="BW122" s="17"/>
      <c r="BX122" s="17"/>
      <c r="BY122" s="17"/>
      <c r="BZ122" s="17"/>
      <c r="CA122" s="17"/>
      <c r="CB122" s="87"/>
      <c r="CC122" s="87"/>
      <c r="CD122" s="87"/>
      <c r="CE122" s="87"/>
      <c r="CF122" s="87"/>
      <c r="CG122" s="87"/>
      <c r="CH122" s="87"/>
      <c r="CI122" s="87"/>
      <c r="CJ122" s="87"/>
      <c r="CK122" s="87"/>
      <c r="CL122" s="87"/>
      <c r="CM122" s="87"/>
      <c r="CN122" s="87"/>
      <c r="CO122" s="87"/>
      <c r="CP122" s="87"/>
      <c r="CQ122" s="87"/>
      <c r="CR122" s="203"/>
      <c r="CS122" s="203"/>
      <c r="CT122" s="203"/>
      <c r="CU122" s="203"/>
      <c r="CV122" s="203"/>
      <c r="CW122" s="203"/>
      <c r="CX122" s="203"/>
      <c r="CY122" s="203"/>
    </row>
    <row r="123" spans="1:103" x14ac:dyDescent="0.3">
      <c r="A123" s="82">
        <v>104</v>
      </c>
      <c r="B123" s="165">
        <v>700</v>
      </c>
      <c r="C123" s="83" t="s">
        <v>148</v>
      </c>
      <c r="D123" s="194">
        <v>3</v>
      </c>
      <c r="E123" s="17">
        <v>2303030</v>
      </c>
      <c r="F123" s="268" t="s">
        <v>339</v>
      </c>
      <c r="G123" s="17" t="s">
        <v>237</v>
      </c>
      <c r="W123" s="87"/>
      <c r="X123" s="87">
        <f t="shared" si="29"/>
        <v>6</v>
      </c>
      <c r="Y123" s="87">
        <f t="shared" si="30"/>
        <v>6</v>
      </c>
      <c r="Z123" s="87">
        <f t="shared" si="31"/>
        <v>0</v>
      </c>
      <c r="AA123" s="87">
        <f t="shared" si="32"/>
        <v>0</v>
      </c>
      <c r="AB123" s="196" t="str">
        <f t="shared" si="33"/>
        <v>INSCRITO</v>
      </c>
      <c r="AC123" s="17"/>
      <c r="AD123" s="17"/>
      <c r="AE123" s="17"/>
      <c r="AF123" s="17"/>
      <c r="AG123" s="17"/>
      <c r="AH123" s="17"/>
      <c r="AI123" s="17"/>
      <c r="AJ123" s="17"/>
      <c r="AK123" s="17"/>
      <c r="AL123" s="17"/>
      <c r="AM123" s="17"/>
      <c r="AN123" s="17"/>
      <c r="AO123" s="17" t="s">
        <v>81</v>
      </c>
      <c r="AP123" s="17" t="s">
        <v>81</v>
      </c>
      <c r="AQ123" s="17" t="s">
        <v>81</v>
      </c>
      <c r="AR123" s="17" t="s">
        <v>81</v>
      </c>
      <c r="AS123" s="17" t="s">
        <v>81</v>
      </c>
      <c r="AT123" s="17" t="s">
        <v>81</v>
      </c>
      <c r="AU123" s="17"/>
      <c r="AV123" s="17"/>
      <c r="AW123" s="17"/>
      <c r="AX123" s="17"/>
      <c r="AY123" s="17"/>
      <c r="AZ123" s="17"/>
      <c r="BA123" s="17"/>
      <c r="BB123" s="17"/>
      <c r="BC123" s="17"/>
      <c r="BD123" s="17"/>
      <c r="BE123" s="17"/>
      <c r="BF123" s="17"/>
      <c r="BG123" s="17"/>
      <c r="BH123" s="17"/>
      <c r="BI123" s="17"/>
      <c r="BJ123" s="17"/>
      <c r="BK123" s="17"/>
      <c r="BL123" s="17"/>
      <c r="BM123" s="17"/>
      <c r="BN123" s="17"/>
      <c r="BO123" s="273"/>
      <c r="BP123" s="17"/>
      <c r="BQ123" s="17"/>
      <c r="BR123" s="17"/>
      <c r="BS123" s="17"/>
      <c r="BT123" s="17"/>
      <c r="BU123" s="17"/>
      <c r="BV123" s="17"/>
      <c r="BW123" s="17"/>
      <c r="BX123" s="17"/>
      <c r="BY123" s="17"/>
      <c r="BZ123" s="17"/>
      <c r="CA123" s="17"/>
      <c r="CB123" s="87"/>
      <c r="CC123" s="87"/>
      <c r="CD123" s="87"/>
      <c r="CE123" s="87"/>
      <c r="CF123" s="87"/>
      <c r="CG123" s="87"/>
      <c r="CH123" s="87"/>
      <c r="CI123" s="87"/>
      <c r="CJ123" s="87"/>
      <c r="CK123" s="87"/>
      <c r="CL123" s="87"/>
      <c r="CM123" s="87"/>
      <c r="CN123" s="87"/>
      <c r="CO123" s="87"/>
      <c r="CP123" s="87"/>
      <c r="CQ123" s="87"/>
      <c r="CR123" s="203"/>
      <c r="CS123" s="203"/>
      <c r="CT123" s="203"/>
      <c r="CU123" s="203"/>
      <c r="CV123" s="203"/>
      <c r="CW123" s="203"/>
      <c r="CX123" s="203"/>
      <c r="CY123" s="203"/>
    </row>
    <row r="124" spans="1:103" x14ac:dyDescent="0.3">
      <c r="A124" s="82">
        <v>105</v>
      </c>
      <c r="B124" s="165">
        <v>700</v>
      </c>
      <c r="C124" s="83" t="s">
        <v>148</v>
      </c>
      <c r="D124" s="194">
        <v>3</v>
      </c>
      <c r="E124" s="17">
        <v>2303014</v>
      </c>
      <c r="F124" s="268" t="s">
        <v>340</v>
      </c>
      <c r="G124" s="17" t="s">
        <v>237</v>
      </c>
      <c r="W124" s="87"/>
      <c r="X124" s="87">
        <f t="shared" ref="X124:X135" si="39">SUM(Y124:AA124)</f>
        <v>6</v>
      </c>
      <c r="Y124" s="87">
        <f t="shared" ref="Y124:Y135" si="40">COUNTIF(AC124:JN124, "O")+COUNTIF(AC124:JN124, "G-O")</f>
        <v>6</v>
      </c>
      <c r="Z124" s="87">
        <f t="shared" ref="Z124:Z135" si="41">COUNTIF(AC124:JN124, "R")+COUNTIF(AC124:JN124, "G-R")</f>
        <v>0</v>
      </c>
      <c r="AA124" s="87">
        <f t="shared" ref="AA124:AA135" si="42">COUNTIF(AC124:JO124, "E")+COUNTIF(AC124:JO124, "G-E")</f>
        <v>0</v>
      </c>
      <c r="AB124" s="196" t="str">
        <f t="shared" ref="AB124:AB135" si="43">IF(X124&gt;0,"INSCRITO", "NO INSCRITO")</f>
        <v>INSCRITO</v>
      </c>
      <c r="AC124" s="17"/>
      <c r="AD124" s="17"/>
      <c r="AE124" s="17"/>
      <c r="AF124" s="17"/>
      <c r="AG124" s="17"/>
      <c r="AH124" s="17"/>
      <c r="AI124" s="17"/>
      <c r="AJ124" s="17"/>
      <c r="AK124" s="17"/>
      <c r="AL124" s="17"/>
      <c r="AM124" s="17"/>
      <c r="AN124" s="17"/>
      <c r="AO124" s="17" t="s">
        <v>81</v>
      </c>
      <c r="AP124" s="17" t="s">
        <v>81</v>
      </c>
      <c r="AQ124" s="17" t="s">
        <v>81</v>
      </c>
      <c r="AR124" s="17" t="s">
        <v>81</v>
      </c>
      <c r="AS124" s="17" t="s">
        <v>81</v>
      </c>
      <c r="AT124" s="17" t="s">
        <v>81</v>
      </c>
      <c r="AU124" s="17"/>
      <c r="AV124" s="17"/>
      <c r="AW124" s="17"/>
      <c r="AX124" s="17"/>
      <c r="AY124" s="17"/>
      <c r="AZ124" s="17"/>
      <c r="BA124" s="17"/>
      <c r="BB124" s="17"/>
      <c r="BC124" s="17"/>
      <c r="BD124" s="17"/>
      <c r="BE124" s="17"/>
      <c r="BF124" s="17"/>
      <c r="BG124" s="17"/>
      <c r="BH124" s="17"/>
      <c r="BI124" s="17"/>
      <c r="BJ124" s="17"/>
      <c r="BK124" s="17"/>
      <c r="BL124" s="17"/>
      <c r="BM124" s="17"/>
      <c r="BN124" s="17"/>
      <c r="BO124" s="273"/>
      <c r="BP124" s="17"/>
      <c r="BQ124" s="17"/>
      <c r="BR124" s="17"/>
      <c r="BS124" s="17"/>
      <c r="BT124" s="17"/>
      <c r="BU124" s="17"/>
      <c r="BV124" s="17"/>
      <c r="BW124" s="17"/>
      <c r="BX124" s="17"/>
      <c r="BY124" s="17"/>
      <c r="BZ124" s="17"/>
      <c r="CA124" s="17"/>
      <c r="CB124" s="87"/>
      <c r="CC124" s="87"/>
      <c r="CD124" s="87"/>
      <c r="CE124" s="87"/>
      <c r="CF124" s="87"/>
      <c r="CG124" s="87"/>
      <c r="CH124" s="87"/>
      <c r="CI124" s="87"/>
      <c r="CJ124" s="87"/>
      <c r="CK124" s="87"/>
      <c r="CL124" s="87"/>
      <c r="CM124" s="87"/>
      <c r="CN124" s="87"/>
      <c r="CO124" s="87"/>
      <c r="CP124" s="87"/>
      <c r="CQ124" s="87"/>
      <c r="CR124" s="203"/>
      <c r="CS124" s="203"/>
      <c r="CT124" s="203"/>
      <c r="CU124" s="203"/>
      <c r="CV124" s="203"/>
      <c r="CW124" s="203"/>
      <c r="CX124" s="203"/>
      <c r="CY124" s="203"/>
    </row>
    <row r="125" spans="1:103" x14ac:dyDescent="0.3">
      <c r="A125" s="82">
        <v>106</v>
      </c>
      <c r="B125" s="165" t="s">
        <v>341</v>
      </c>
      <c r="C125" s="83" t="s">
        <v>148</v>
      </c>
      <c r="D125" s="194">
        <v>3</v>
      </c>
      <c r="E125" s="17">
        <v>2303023</v>
      </c>
      <c r="F125" s="268" t="s">
        <v>342</v>
      </c>
      <c r="G125" s="17" t="s">
        <v>237</v>
      </c>
      <c r="W125" s="87"/>
      <c r="X125" s="87">
        <f t="shared" si="39"/>
        <v>6</v>
      </c>
      <c r="Y125" s="87">
        <f t="shared" si="40"/>
        <v>6</v>
      </c>
      <c r="Z125" s="87">
        <f t="shared" si="41"/>
        <v>0</v>
      </c>
      <c r="AA125" s="87">
        <f t="shared" si="42"/>
        <v>0</v>
      </c>
      <c r="AB125" s="196" t="str">
        <f t="shared" si="43"/>
        <v>INSCRITO</v>
      </c>
      <c r="AC125" s="17"/>
      <c r="AD125" s="17"/>
      <c r="AE125" s="17"/>
      <c r="AF125" s="17"/>
      <c r="AG125" s="17"/>
      <c r="AH125" s="17"/>
      <c r="AI125" s="17"/>
      <c r="AJ125" s="17"/>
      <c r="AK125" s="17"/>
      <c r="AL125" s="17"/>
      <c r="AM125" s="17"/>
      <c r="AN125" s="17"/>
      <c r="AO125" s="17" t="s">
        <v>81</v>
      </c>
      <c r="AP125" s="17" t="s">
        <v>81</v>
      </c>
      <c r="AQ125" s="17" t="s">
        <v>81</v>
      </c>
      <c r="AR125" s="17" t="s">
        <v>81</v>
      </c>
      <c r="AS125" s="17" t="s">
        <v>81</v>
      </c>
      <c r="AT125" s="17" t="s">
        <v>81</v>
      </c>
      <c r="AU125" s="17"/>
      <c r="AV125" s="17"/>
      <c r="AW125" s="17"/>
      <c r="AX125" s="17"/>
      <c r="AY125" s="17"/>
      <c r="AZ125" s="17"/>
      <c r="BA125" s="17"/>
      <c r="BB125" s="17"/>
      <c r="BC125" s="17"/>
      <c r="BD125" s="17"/>
      <c r="BE125" s="17"/>
      <c r="BF125" s="17"/>
      <c r="BG125" s="17"/>
      <c r="BH125" s="17"/>
      <c r="BI125" s="17"/>
      <c r="BJ125" s="17"/>
      <c r="BK125" s="17"/>
      <c r="BL125" s="17"/>
      <c r="BM125" s="17"/>
      <c r="BN125" s="17"/>
      <c r="BO125" s="273"/>
      <c r="BP125" s="17"/>
      <c r="BQ125" s="17"/>
      <c r="BR125" s="17"/>
      <c r="BS125" s="17"/>
      <c r="BT125" s="17"/>
      <c r="BU125" s="17"/>
      <c r="BV125" s="17"/>
      <c r="BW125" s="17"/>
      <c r="BX125" s="17"/>
      <c r="BY125" s="17"/>
      <c r="BZ125" s="17"/>
      <c r="CA125" s="17"/>
      <c r="CB125" s="87"/>
      <c r="CC125" s="87"/>
      <c r="CD125" s="87"/>
      <c r="CE125" s="87"/>
      <c r="CF125" s="87"/>
      <c r="CG125" s="87"/>
      <c r="CH125" s="87"/>
      <c r="CI125" s="87"/>
      <c r="CJ125" s="87"/>
      <c r="CK125" s="87"/>
      <c r="CL125" s="87"/>
      <c r="CM125" s="87"/>
      <c r="CN125" s="87"/>
      <c r="CO125" s="87"/>
      <c r="CP125" s="87"/>
      <c r="CQ125" s="87"/>
      <c r="CR125" s="203"/>
      <c r="CS125" s="203"/>
      <c r="CT125" s="203"/>
      <c r="CU125" s="203"/>
      <c r="CV125" s="203"/>
      <c r="CW125" s="203"/>
      <c r="CX125" s="203"/>
      <c r="CY125" s="203"/>
    </row>
    <row r="126" spans="1:103" x14ac:dyDescent="0.3">
      <c r="A126" s="82">
        <v>107</v>
      </c>
      <c r="B126" s="165">
        <v>700</v>
      </c>
      <c r="C126" s="83" t="s">
        <v>148</v>
      </c>
      <c r="D126" s="194">
        <v>3</v>
      </c>
      <c r="E126" s="17">
        <v>2303038</v>
      </c>
      <c r="F126" s="268" t="s">
        <v>343</v>
      </c>
      <c r="G126" s="17" t="s">
        <v>237</v>
      </c>
      <c r="W126" s="87"/>
      <c r="X126" s="87">
        <f t="shared" si="39"/>
        <v>6</v>
      </c>
      <c r="Y126" s="87">
        <f t="shared" si="40"/>
        <v>6</v>
      </c>
      <c r="Z126" s="87">
        <f t="shared" si="41"/>
        <v>0</v>
      </c>
      <c r="AA126" s="87">
        <f t="shared" si="42"/>
        <v>0</v>
      </c>
      <c r="AB126" s="196" t="str">
        <f t="shared" si="43"/>
        <v>INSCRITO</v>
      </c>
      <c r="AC126" s="17"/>
      <c r="AD126" s="17"/>
      <c r="AE126" s="17"/>
      <c r="AF126" s="17"/>
      <c r="AG126" s="17"/>
      <c r="AH126" s="17"/>
      <c r="AI126" s="17"/>
      <c r="AJ126" s="17"/>
      <c r="AK126" s="17"/>
      <c r="AL126" s="17"/>
      <c r="AM126" s="17"/>
      <c r="AN126" s="17"/>
      <c r="AO126" s="17" t="s">
        <v>81</v>
      </c>
      <c r="AP126" s="17" t="s">
        <v>81</v>
      </c>
      <c r="AQ126" s="17" t="s">
        <v>81</v>
      </c>
      <c r="AR126" s="17" t="s">
        <v>81</v>
      </c>
      <c r="AS126" s="17" t="s">
        <v>81</v>
      </c>
      <c r="AT126" s="17" t="s">
        <v>81</v>
      </c>
      <c r="AU126" s="17"/>
      <c r="AV126" s="17"/>
      <c r="AW126" s="17"/>
      <c r="AX126" s="17"/>
      <c r="AY126" s="17"/>
      <c r="AZ126" s="17"/>
      <c r="BA126" s="17"/>
      <c r="BB126" s="17"/>
      <c r="BC126" s="17"/>
      <c r="BD126" s="17"/>
      <c r="BE126" s="17"/>
      <c r="BF126" s="17"/>
      <c r="BG126" s="17"/>
      <c r="BH126" s="17"/>
      <c r="BI126" s="17"/>
      <c r="BJ126" s="17"/>
      <c r="BK126" s="17"/>
      <c r="BL126" s="17"/>
      <c r="BM126" s="17"/>
      <c r="BN126" s="17"/>
      <c r="BO126" s="273"/>
      <c r="BP126" s="17"/>
      <c r="BQ126" s="17"/>
      <c r="BR126" s="17"/>
      <c r="BS126" s="17"/>
      <c r="BT126" s="17"/>
      <c r="BU126" s="17"/>
      <c r="BV126" s="17"/>
      <c r="BW126" s="17"/>
      <c r="BX126" s="17"/>
      <c r="BY126" s="17"/>
      <c r="BZ126" s="17"/>
      <c r="CA126" s="17"/>
      <c r="CB126" s="87"/>
      <c r="CC126" s="87"/>
      <c r="CD126" s="87"/>
      <c r="CE126" s="87"/>
      <c r="CF126" s="87"/>
      <c r="CG126" s="87"/>
      <c r="CH126" s="87"/>
      <c r="CI126" s="87"/>
      <c r="CJ126" s="87"/>
      <c r="CK126" s="87"/>
      <c r="CL126" s="87"/>
      <c r="CM126" s="87"/>
      <c r="CN126" s="87"/>
      <c r="CO126" s="87"/>
      <c r="CP126" s="87"/>
      <c r="CQ126" s="87"/>
      <c r="CR126" s="203"/>
      <c r="CS126" s="203"/>
      <c r="CT126" s="203"/>
      <c r="CU126" s="203"/>
      <c r="CV126" s="203"/>
      <c r="CW126" s="203"/>
      <c r="CX126" s="203"/>
      <c r="CY126" s="203"/>
    </row>
    <row r="127" spans="1:103" x14ac:dyDescent="0.3">
      <c r="A127" s="82">
        <v>108</v>
      </c>
      <c r="B127" s="165">
        <v>700</v>
      </c>
      <c r="C127" s="83" t="s">
        <v>148</v>
      </c>
      <c r="D127" s="194">
        <v>3</v>
      </c>
      <c r="E127" s="17">
        <v>2303031</v>
      </c>
      <c r="F127" s="268" t="s">
        <v>344</v>
      </c>
      <c r="G127" s="17" t="s">
        <v>237</v>
      </c>
      <c r="W127" s="87"/>
      <c r="X127" s="87">
        <f t="shared" si="39"/>
        <v>6</v>
      </c>
      <c r="Y127" s="87">
        <f t="shared" si="40"/>
        <v>6</v>
      </c>
      <c r="Z127" s="87">
        <f t="shared" si="41"/>
        <v>0</v>
      </c>
      <c r="AA127" s="87">
        <f t="shared" si="42"/>
        <v>0</v>
      </c>
      <c r="AB127" s="196" t="str">
        <f t="shared" si="43"/>
        <v>INSCRITO</v>
      </c>
      <c r="AC127" s="17"/>
      <c r="AD127" s="17"/>
      <c r="AE127" s="17"/>
      <c r="AF127" s="17"/>
      <c r="AG127" s="17"/>
      <c r="AH127" s="17"/>
      <c r="AI127" s="17"/>
      <c r="AJ127" s="17"/>
      <c r="AK127" s="17"/>
      <c r="AL127" s="17"/>
      <c r="AM127" s="17"/>
      <c r="AN127" s="17"/>
      <c r="AO127" s="17" t="s">
        <v>81</v>
      </c>
      <c r="AP127" s="17" t="s">
        <v>81</v>
      </c>
      <c r="AQ127" s="17" t="s">
        <v>81</v>
      </c>
      <c r="AR127" s="17" t="s">
        <v>81</v>
      </c>
      <c r="AS127" s="17" t="s">
        <v>81</v>
      </c>
      <c r="AT127" s="17" t="s">
        <v>81</v>
      </c>
      <c r="AU127" s="17"/>
      <c r="AV127" s="17"/>
      <c r="AW127" s="17"/>
      <c r="AX127" s="17"/>
      <c r="AY127" s="17"/>
      <c r="AZ127" s="17"/>
      <c r="BA127" s="17"/>
      <c r="BB127" s="17"/>
      <c r="BC127" s="17"/>
      <c r="BD127" s="17"/>
      <c r="BE127" s="17"/>
      <c r="BF127" s="17"/>
      <c r="BG127" s="17"/>
      <c r="BH127" s="17"/>
      <c r="BI127" s="17"/>
      <c r="BJ127" s="17"/>
      <c r="BK127" s="17"/>
      <c r="BL127" s="17"/>
      <c r="BM127" s="17"/>
      <c r="BN127" s="17"/>
      <c r="BO127" s="273"/>
      <c r="BP127" s="17"/>
      <c r="BQ127" s="17"/>
      <c r="BR127" s="17"/>
      <c r="BS127" s="17"/>
      <c r="BT127" s="17"/>
      <c r="BU127" s="17"/>
      <c r="BV127" s="17"/>
      <c r="BW127" s="17"/>
      <c r="BX127" s="17"/>
      <c r="BY127" s="17"/>
      <c r="BZ127" s="17"/>
      <c r="CA127" s="17"/>
      <c r="CB127" s="87"/>
      <c r="CC127" s="87"/>
      <c r="CD127" s="87"/>
      <c r="CE127" s="87"/>
      <c r="CF127" s="87"/>
      <c r="CG127" s="87"/>
      <c r="CH127" s="87"/>
      <c r="CI127" s="87"/>
      <c r="CJ127" s="87"/>
      <c r="CK127" s="87"/>
      <c r="CL127" s="87"/>
      <c r="CM127" s="87"/>
      <c r="CN127" s="87"/>
      <c r="CO127" s="87"/>
      <c r="CP127" s="87"/>
      <c r="CQ127" s="87"/>
      <c r="CR127" s="203"/>
      <c r="CS127" s="203"/>
      <c r="CT127" s="203"/>
      <c r="CU127" s="203"/>
      <c r="CV127" s="203"/>
      <c r="CW127" s="203"/>
      <c r="CX127" s="203"/>
      <c r="CY127" s="203"/>
    </row>
    <row r="128" spans="1:103" x14ac:dyDescent="0.3">
      <c r="A128" s="82">
        <v>109</v>
      </c>
      <c r="B128" s="165">
        <v>700</v>
      </c>
      <c r="C128" s="83" t="s">
        <v>148</v>
      </c>
      <c r="D128" s="194">
        <v>3</v>
      </c>
      <c r="E128" s="17">
        <v>2303024</v>
      </c>
      <c r="F128" s="268" t="s">
        <v>345</v>
      </c>
      <c r="G128" s="17" t="s">
        <v>237</v>
      </c>
      <c r="W128" s="87"/>
      <c r="X128" s="87">
        <f t="shared" si="39"/>
        <v>6</v>
      </c>
      <c r="Y128" s="87">
        <f t="shared" si="40"/>
        <v>6</v>
      </c>
      <c r="Z128" s="87">
        <f t="shared" si="41"/>
        <v>0</v>
      </c>
      <c r="AA128" s="87">
        <f t="shared" si="42"/>
        <v>0</v>
      </c>
      <c r="AB128" s="196" t="str">
        <f t="shared" si="43"/>
        <v>INSCRITO</v>
      </c>
      <c r="AC128" s="17"/>
      <c r="AD128" s="17"/>
      <c r="AE128" s="17"/>
      <c r="AF128" s="17"/>
      <c r="AG128" s="17"/>
      <c r="AH128" s="17"/>
      <c r="AI128" s="17"/>
      <c r="AJ128" s="17"/>
      <c r="AK128" s="17"/>
      <c r="AL128" s="17"/>
      <c r="AM128" s="17"/>
      <c r="AN128" s="17"/>
      <c r="AO128" s="17" t="s">
        <v>81</v>
      </c>
      <c r="AP128" s="17" t="s">
        <v>81</v>
      </c>
      <c r="AQ128" s="17" t="s">
        <v>81</v>
      </c>
      <c r="AR128" s="17" t="s">
        <v>81</v>
      </c>
      <c r="AS128" s="17" t="s">
        <v>81</v>
      </c>
      <c r="AT128" s="17" t="s">
        <v>81</v>
      </c>
      <c r="AU128" s="17"/>
      <c r="AV128" s="17"/>
      <c r="AW128" s="17"/>
      <c r="AX128" s="17"/>
      <c r="AY128" s="17"/>
      <c r="AZ128" s="17"/>
      <c r="BA128" s="17"/>
      <c r="BB128" s="17"/>
      <c r="BC128" s="17"/>
      <c r="BD128" s="17"/>
      <c r="BE128" s="17"/>
      <c r="BF128" s="17"/>
      <c r="BG128" s="17"/>
      <c r="BH128" s="17"/>
      <c r="BI128" s="17"/>
      <c r="BJ128" s="17"/>
      <c r="BK128" s="17"/>
      <c r="BL128" s="17"/>
      <c r="BM128" s="17"/>
      <c r="BN128" s="17"/>
      <c r="BO128" s="273"/>
      <c r="BP128" s="17"/>
      <c r="BQ128" s="17"/>
      <c r="BR128" s="17"/>
      <c r="BS128" s="17"/>
      <c r="BT128" s="17"/>
      <c r="BU128" s="17"/>
      <c r="BV128" s="17"/>
      <c r="BW128" s="17"/>
      <c r="BX128" s="17"/>
      <c r="BY128" s="17"/>
      <c r="BZ128" s="17"/>
      <c r="CA128" s="17"/>
      <c r="CB128" s="87"/>
      <c r="CC128" s="87"/>
      <c r="CD128" s="87"/>
      <c r="CE128" s="87"/>
      <c r="CF128" s="87"/>
      <c r="CG128" s="87"/>
      <c r="CH128" s="87"/>
      <c r="CI128" s="87"/>
      <c r="CJ128" s="87"/>
      <c r="CK128" s="87"/>
      <c r="CL128" s="87"/>
      <c r="CM128" s="87"/>
      <c r="CN128" s="87"/>
      <c r="CO128" s="87"/>
      <c r="CP128" s="87"/>
      <c r="CQ128" s="87"/>
      <c r="CR128" s="203"/>
      <c r="CS128" s="203"/>
      <c r="CT128" s="203"/>
      <c r="CU128" s="203"/>
      <c r="CV128" s="203"/>
      <c r="CW128" s="203"/>
      <c r="CX128" s="203"/>
      <c r="CY128" s="203"/>
    </row>
    <row r="129" spans="1:103" x14ac:dyDescent="0.3">
      <c r="A129" s="82">
        <v>110</v>
      </c>
      <c r="B129" s="165">
        <v>700</v>
      </c>
      <c r="C129" s="83" t="s">
        <v>148</v>
      </c>
      <c r="D129" s="194">
        <v>3</v>
      </c>
      <c r="E129" s="17">
        <v>2303005</v>
      </c>
      <c r="F129" s="268" t="s">
        <v>346</v>
      </c>
      <c r="G129" s="17" t="s">
        <v>237</v>
      </c>
      <c r="W129" s="87"/>
      <c r="X129" s="87">
        <f t="shared" si="39"/>
        <v>6</v>
      </c>
      <c r="Y129" s="87">
        <f t="shared" si="40"/>
        <v>6</v>
      </c>
      <c r="Z129" s="87">
        <f t="shared" si="41"/>
        <v>0</v>
      </c>
      <c r="AA129" s="87">
        <f t="shared" si="42"/>
        <v>0</v>
      </c>
      <c r="AB129" s="196" t="str">
        <f t="shared" si="43"/>
        <v>INSCRITO</v>
      </c>
      <c r="AC129" s="17"/>
      <c r="AD129" s="17"/>
      <c r="AE129" s="17"/>
      <c r="AF129" s="17"/>
      <c r="AG129" s="17"/>
      <c r="AH129" s="17"/>
      <c r="AI129" s="17"/>
      <c r="AJ129" s="17"/>
      <c r="AK129" s="17"/>
      <c r="AL129" s="17"/>
      <c r="AM129" s="17"/>
      <c r="AN129" s="17"/>
      <c r="AO129" s="17" t="s">
        <v>81</v>
      </c>
      <c r="AP129" s="17" t="s">
        <v>81</v>
      </c>
      <c r="AQ129" s="17" t="s">
        <v>81</v>
      </c>
      <c r="AR129" s="17" t="s">
        <v>81</v>
      </c>
      <c r="AS129" s="17" t="s">
        <v>81</v>
      </c>
      <c r="AT129" s="17" t="s">
        <v>81</v>
      </c>
      <c r="AU129" s="17"/>
      <c r="AV129" s="17"/>
      <c r="AW129" s="17"/>
      <c r="AX129" s="17"/>
      <c r="AY129" s="17"/>
      <c r="AZ129" s="17"/>
      <c r="BA129" s="17"/>
      <c r="BB129" s="17"/>
      <c r="BC129" s="17"/>
      <c r="BD129" s="17"/>
      <c r="BE129" s="17"/>
      <c r="BF129" s="17"/>
      <c r="BG129" s="17"/>
      <c r="BH129" s="17"/>
      <c r="BI129" s="17"/>
      <c r="BJ129" s="17"/>
      <c r="BK129" s="17"/>
      <c r="BL129" s="17"/>
      <c r="BM129" s="17"/>
      <c r="BN129" s="17"/>
      <c r="BO129" s="273"/>
      <c r="BP129" s="17"/>
      <c r="BQ129" s="17"/>
      <c r="BR129" s="17"/>
      <c r="BS129" s="17"/>
      <c r="BT129" s="17"/>
      <c r="BU129" s="17"/>
      <c r="BV129" s="17"/>
      <c r="BW129" s="17"/>
      <c r="BX129" s="17"/>
      <c r="BY129" s="17"/>
      <c r="BZ129" s="17"/>
      <c r="CA129" s="17"/>
      <c r="CB129" s="87"/>
      <c r="CC129" s="87"/>
      <c r="CD129" s="87"/>
      <c r="CE129" s="87"/>
      <c r="CF129" s="87"/>
      <c r="CG129" s="87"/>
      <c r="CH129" s="87"/>
      <c r="CI129" s="87"/>
      <c r="CJ129" s="87"/>
      <c r="CK129" s="87"/>
      <c r="CL129" s="87"/>
      <c r="CM129" s="87"/>
      <c r="CN129" s="87"/>
      <c r="CO129" s="87"/>
      <c r="CP129" s="87"/>
      <c r="CQ129" s="87"/>
      <c r="CR129" s="203"/>
      <c r="CS129" s="203"/>
      <c r="CT129" s="203"/>
      <c r="CU129" s="203"/>
      <c r="CV129" s="203"/>
      <c r="CW129" s="203"/>
      <c r="CX129" s="203"/>
      <c r="CY129" s="203"/>
    </row>
    <row r="130" spans="1:103" x14ac:dyDescent="0.3">
      <c r="A130" s="82">
        <v>111</v>
      </c>
      <c r="B130" s="165">
        <v>700</v>
      </c>
      <c r="C130" s="83" t="s">
        <v>148</v>
      </c>
      <c r="D130" s="194">
        <v>3</v>
      </c>
      <c r="E130" s="17">
        <v>2303047</v>
      </c>
      <c r="F130" s="268" t="s">
        <v>347</v>
      </c>
      <c r="G130" s="17" t="s">
        <v>237</v>
      </c>
      <c r="W130" s="87"/>
      <c r="X130" s="87">
        <f t="shared" si="39"/>
        <v>6</v>
      </c>
      <c r="Y130" s="87">
        <f t="shared" si="40"/>
        <v>6</v>
      </c>
      <c r="Z130" s="87">
        <f t="shared" si="41"/>
        <v>0</v>
      </c>
      <c r="AA130" s="87">
        <f t="shared" si="42"/>
        <v>0</v>
      </c>
      <c r="AB130" s="196" t="str">
        <f t="shared" si="43"/>
        <v>INSCRITO</v>
      </c>
      <c r="AC130" s="17"/>
      <c r="AD130" s="17"/>
      <c r="AE130" s="17"/>
      <c r="AF130" s="17"/>
      <c r="AG130" s="17"/>
      <c r="AH130" s="17"/>
      <c r="AI130" s="17"/>
      <c r="AJ130" s="17"/>
      <c r="AK130" s="17"/>
      <c r="AL130" s="17"/>
      <c r="AM130" s="17"/>
      <c r="AN130" s="17"/>
      <c r="AO130" s="17" t="s">
        <v>81</v>
      </c>
      <c r="AP130" s="17" t="s">
        <v>81</v>
      </c>
      <c r="AQ130" s="17" t="s">
        <v>81</v>
      </c>
      <c r="AR130" s="17" t="s">
        <v>81</v>
      </c>
      <c r="AS130" s="17" t="s">
        <v>81</v>
      </c>
      <c r="AT130" s="17" t="s">
        <v>81</v>
      </c>
      <c r="AU130" s="17"/>
      <c r="AV130" s="17"/>
      <c r="AW130" s="17"/>
      <c r="AX130" s="17"/>
      <c r="AY130" s="17"/>
      <c r="AZ130" s="17"/>
      <c r="BA130" s="17"/>
      <c r="BB130" s="17"/>
      <c r="BC130" s="17"/>
      <c r="BD130" s="17"/>
      <c r="BE130" s="17"/>
      <c r="BF130" s="17"/>
      <c r="BG130" s="17"/>
      <c r="BH130" s="17"/>
      <c r="BI130" s="17"/>
      <c r="BJ130" s="17"/>
      <c r="BK130" s="17"/>
      <c r="BL130" s="17"/>
      <c r="BM130" s="17"/>
      <c r="BN130" s="17"/>
      <c r="BO130" s="273"/>
      <c r="BP130" s="17"/>
      <c r="BQ130" s="17"/>
      <c r="BR130" s="17"/>
      <c r="BS130" s="17"/>
      <c r="BT130" s="17"/>
      <c r="BU130" s="17"/>
      <c r="BV130" s="17"/>
      <c r="BW130" s="17"/>
      <c r="BX130" s="17"/>
      <c r="BY130" s="17"/>
      <c r="BZ130" s="17"/>
      <c r="CA130" s="17"/>
      <c r="CB130" s="87"/>
      <c r="CC130" s="87"/>
      <c r="CD130" s="87"/>
      <c r="CE130" s="87"/>
      <c r="CF130" s="87"/>
      <c r="CG130" s="87"/>
      <c r="CH130" s="87"/>
      <c r="CI130" s="87"/>
      <c r="CJ130" s="87"/>
      <c r="CK130" s="87"/>
      <c r="CL130" s="87"/>
      <c r="CM130" s="87"/>
      <c r="CN130" s="87"/>
      <c r="CO130" s="87"/>
      <c r="CP130" s="87"/>
      <c r="CQ130" s="87"/>
      <c r="CR130" s="203"/>
      <c r="CS130" s="203"/>
      <c r="CT130" s="203"/>
      <c r="CU130" s="203"/>
      <c r="CV130" s="203"/>
      <c r="CW130" s="203"/>
      <c r="CX130" s="203"/>
      <c r="CY130" s="203"/>
    </row>
    <row r="131" spans="1:103" x14ac:dyDescent="0.3">
      <c r="A131" s="82">
        <v>112</v>
      </c>
      <c r="B131" s="165">
        <v>700</v>
      </c>
      <c r="C131" s="83" t="s">
        <v>148</v>
      </c>
      <c r="D131" s="194">
        <v>3</v>
      </c>
      <c r="E131" s="17">
        <v>2303056</v>
      </c>
      <c r="F131" s="268" t="s">
        <v>348</v>
      </c>
      <c r="G131" s="17" t="s">
        <v>237</v>
      </c>
      <c r="W131" s="87"/>
      <c r="X131" s="87">
        <f t="shared" si="39"/>
        <v>6</v>
      </c>
      <c r="Y131" s="87">
        <f t="shared" si="40"/>
        <v>6</v>
      </c>
      <c r="Z131" s="87">
        <f t="shared" si="41"/>
        <v>0</v>
      </c>
      <c r="AA131" s="87">
        <f t="shared" si="42"/>
        <v>0</v>
      </c>
      <c r="AB131" s="196" t="str">
        <f t="shared" si="43"/>
        <v>INSCRITO</v>
      </c>
      <c r="AC131" s="17"/>
      <c r="AD131" s="17"/>
      <c r="AE131" s="17"/>
      <c r="AF131" s="17"/>
      <c r="AG131" s="17"/>
      <c r="AH131" s="17"/>
      <c r="AI131" s="17"/>
      <c r="AJ131" s="17"/>
      <c r="AK131" s="17"/>
      <c r="AL131" s="17"/>
      <c r="AM131" s="17"/>
      <c r="AN131" s="17"/>
      <c r="AO131" s="17" t="s">
        <v>81</v>
      </c>
      <c r="AP131" s="17" t="s">
        <v>81</v>
      </c>
      <c r="AQ131" s="17" t="s">
        <v>81</v>
      </c>
      <c r="AR131" s="17" t="s">
        <v>81</v>
      </c>
      <c r="AS131" s="17" t="s">
        <v>81</v>
      </c>
      <c r="AT131" s="17" t="s">
        <v>81</v>
      </c>
      <c r="AU131" s="17"/>
      <c r="AV131" s="17"/>
      <c r="AW131" s="17"/>
      <c r="AX131" s="17"/>
      <c r="AY131" s="17"/>
      <c r="AZ131" s="17"/>
      <c r="BA131" s="17"/>
      <c r="BB131" s="17"/>
      <c r="BC131" s="17"/>
      <c r="BD131" s="17"/>
      <c r="BE131" s="17"/>
      <c r="BF131" s="17"/>
      <c r="BG131" s="17"/>
      <c r="BH131" s="17"/>
      <c r="BI131" s="17"/>
      <c r="BJ131" s="17"/>
      <c r="BK131" s="17"/>
      <c r="BL131" s="17"/>
      <c r="BM131" s="17"/>
      <c r="BN131" s="17"/>
      <c r="BO131" s="273"/>
      <c r="BP131" s="17"/>
      <c r="BQ131" s="17"/>
      <c r="BR131" s="17"/>
      <c r="BS131" s="17"/>
      <c r="BT131" s="17"/>
      <c r="BU131" s="17"/>
      <c r="BV131" s="17"/>
      <c r="BW131" s="17"/>
      <c r="BX131" s="17"/>
      <c r="BY131" s="17"/>
      <c r="BZ131" s="17"/>
      <c r="CA131" s="17"/>
      <c r="CB131" s="87"/>
      <c r="CC131" s="87"/>
      <c r="CD131" s="87"/>
      <c r="CE131" s="87"/>
      <c r="CF131" s="87"/>
      <c r="CG131" s="87"/>
      <c r="CH131" s="87"/>
      <c r="CI131" s="87"/>
      <c r="CJ131" s="87"/>
      <c r="CK131" s="87"/>
      <c r="CL131" s="87"/>
      <c r="CM131" s="87"/>
      <c r="CN131" s="87"/>
      <c r="CO131" s="87"/>
      <c r="CP131" s="87"/>
      <c r="CQ131" s="87"/>
      <c r="CR131" s="203"/>
      <c r="CS131" s="203"/>
      <c r="CT131" s="203"/>
      <c r="CU131" s="203"/>
      <c r="CV131" s="203"/>
      <c r="CW131" s="203"/>
      <c r="CX131" s="203"/>
      <c r="CY131" s="203"/>
    </row>
    <row r="132" spans="1:103" x14ac:dyDescent="0.3">
      <c r="A132" s="82">
        <v>113</v>
      </c>
      <c r="B132" s="165">
        <v>700</v>
      </c>
      <c r="C132" s="83" t="s">
        <v>148</v>
      </c>
      <c r="D132" s="194">
        <v>3</v>
      </c>
      <c r="E132" s="17">
        <v>2303022</v>
      </c>
      <c r="F132" s="268" t="s">
        <v>349</v>
      </c>
      <c r="G132" s="17" t="s">
        <v>237</v>
      </c>
      <c r="W132" s="87"/>
      <c r="X132" s="87">
        <f t="shared" si="39"/>
        <v>6</v>
      </c>
      <c r="Y132" s="87">
        <f t="shared" si="40"/>
        <v>6</v>
      </c>
      <c r="Z132" s="87">
        <f t="shared" si="41"/>
        <v>0</v>
      </c>
      <c r="AA132" s="87">
        <f t="shared" si="42"/>
        <v>0</v>
      </c>
      <c r="AB132" s="196" t="str">
        <f t="shared" si="43"/>
        <v>INSCRITO</v>
      </c>
      <c r="AC132" s="17"/>
      <c r="AD132" s="17"/>
      <c r="AE132" s="17"/>
      <c r="AF132" s="17"/>
      <c r="AG132" s="17"/>
      <c r="AH132" s="17"/>
      <c r="AI132" s="17"/>
      <c r="AJ132" s="17"/>
      <c r="AK132" s="17"/>
      <c r="AL132" s="17"/>
      <c r="AM132" s="17"/>
      <c r="AN132" s="17"/>
      <c r="AO132" s="17" t="s">
        <v>81</v>
      </c>
      <c r="AP132" s="17" t="s">
        <v>81</v>
      </c>
      <c r="AQ132" s="17" t="s">
        <v>81</v>
      </c>
      <c r="AR132" s="17" t="s">
        <v>81</v>
      </c>
      <c r="AS132" s="17" t="s">
        <v>81</v>
      </c>
      <c r="AT132" s="17" t="s">
        <v>81</v>
      </c>
      <c r="AU132" s="17"/>
      <c r="AV132" s="17"/>
      <c r="AW132" s="17"/>
      <c r="AX132" s="17"/>
      <c r="AY132" s="17"/>
      <c r="AZ132" s="17"/>
      <c r="BA132" s="17"/>
      <c r="BB132" s="17"/>
      <c r="BC132" s="17"/>
      <c r="BD132" s="17"/>
      <c r="BE132" s="17"/>
      <c r="BF132" s="17"/>
      <c r="BG132" s="17"/>
      <c r="BH132" s="17"/>
      <c r="BI132" s="17"/>
      <c r="BJ132" s="17"/>
      <c r="BK132" s="17"/>
      <c r="BL132" s="17"/>
      <c r="BM132" s="17"/>
      <c r="BN132" s="17"/>
      <c r="BO132" s="273"/>
      <c r="BP132" s="17"/>
      <c r="BQ132" s="17"/>
      <c r="BR132" s="17"/>
      <c r="BS132" s="17"/>
      <c r="BT132" s="17"/>
      <c r="BU132" s="17"/>
      <c r="BV132" s="17"/>
      <c r="BW132" s="17"/>
      <c r="BX132" s="17"/>
      <c r="BY132" s="17"/>
      <c r="BZ132" s="17"/>
      <c r="CA132" s="17"/>
      <c r="CB132" s="87"/>
      <c r="CC132" s="87"/>
      <c r="CD132" s="87"/>
      <c r="CE132" s="87"/>
      <c r="CF132" s="87"/>
      <c r="CG132" s="87"/>
      <c r="CH132" s="87"/>
      <c r="CI132" s="87"/>
      <c r="CJ132" s="87"/>
      <c r="CK132" s="87"/>
      <c r="CL132" s="87"/>
      <c r="CM132" s="87"/>
      <c r="CN132" s="87"/>
      <c r="CO132" s="87"/>
      <c r="CP132" s="87"/>
      <c r="CQ132" s="87"/>
      <c r="CR132" s="203"/>
      <c r="CS132" s="203"/>
      <c r="CT132" s="203"/>
      <c r="CU132" s="203"/>
      <c r="CV132" s="203"/>
      <c r="CW132" s="203"/>
      <c r="CX132" s="203"/>
      <c r="CY132" s="203"/>
    </row>
    <row r="133" spans="1:103" x14ac:dyDescent="0.3">
      <c r="A133" s="82">
        <v>114</v>
      </c>
      <c r="B133" s="165">
        <v>700</v>
      </c>
      <c r="C133" s="83" t="s">
        <v>148</v>
      </c>
      <c r="D133" s="194">
        <v>3</v>
      </c>
      <c r="E133" s="17">
        <v>2303008</v>
      </c>
      <c r="F133" s="268" t="s">
        <v>350</v>
      </c>
      <c r="G133" s="17" t="s">
        <v>237</v>
      </c>
      <c r="W133" s="87"/>
      <c r="X133" s="87">
        <f t="shared" si="39"/>
        <v>6</v>
      </c>
      <c r="Y133" s="87">
        <f t="shared" si="40"/>
        <v>6</v>
      </c>
      <c r="Z133" s="87">
        <f t="shared" si="41"/>
        <v>0</v>
      </c>
      <c r="AA133" s="87">
        <f t="shared" si="42"/>
        <v>0</v>
      </c>
      <c r="AB133" s="196" t="str">
        <f t="shared" si="43"/>
        <v>INSCRITO</v>
      </c>
      <c r="AC133" s="17"/>
      <c r="AD133" s="17"/>
      <c r="AE133" s="17"/>
      <c r="AF133" s="17"/>
      <c r="AG133" s="17"/>
      <c r="AH133" s="17"/>
      <c r="AI133" s="17"/>
      <c r="AJ133" s="17"/>
      <c r="AK133" s="17"/>
      <c r="AL133" s="17"/>
      <c r="AM133" s="17"/>
      <c r="AN133" s="17"/>
      <c r="AO133" s="17" t="s">
        <v>81</v>
      </c>
      <c r="AP133" s="17" t="s">
        <v>81</v>
      </c>
      <c r="AQ133" s="17" t="s">
        <v>81</v>
      </c>
      <c r="AR133" s="17" t="s">
        <v>81</v>
      </c>
      <c r="AS133" s="17" t="s">
        <v>81</v>
      </c>
      <c r="AT133" s="17" t="s">
        <v>81</v>
      </c>
      <c r="AU133" s="17"/>
      <c r="AV133" s="17"/>
      <c r="AW133" s="17"/>
      <c r="AX133" s="17"/>
      <c r="AY133" s="17"/>
      <c r="AZ133" s="17"/>
      <c r="BA133" s="17"/>
      <c r="BB133" s="17"/>
      <c r="BC133" s="17"/>
      <c r="BD133" s="17"/>
      <c r="BE133" s="17"/>
      <c r="BF133" s="17"/>
      <c r="BG133" s="17"/>
      <c r="BH133" s="17"/>
      <c r="BI133" s="17"/>
      <c r="BJ133" s="17"/>
      <c r="BK133" s="17"/>
      <c r="BL133" s="17"/>
      <c r="BM133" s="17"/>
      <c r="BN133" s="17"/>
      <c r="BO133" s="273"/>
      <c r="BP133" s="17"/>
      <c r="BQ133" s="17"/>
      <c r="BR133" s="17"/>
      <c r="BS133" s="17"/>
      <c r="BT133" s="17"/>
      <c r="BU133" s="17"/>
      <c r="BV133" s="17"/>
      <c r="BW133" s="17"/>
      <c r="BX133" s="17"/>
      <c r="BY133" s="17"/>
      <c r="BZ133" s="17"/>
      <c r="CA133" s="17"/>
      <c r="CB133" s="87"/>
      <c r="CC133" s="87"/>
      <c r="CD133" s="87"/>
      <c r="CE133" s="87"/>
      <c r="CF133" s="87"/>
      <c r="CG133" s="87"/>
      <c r="CH133" s="87"/>
      <c r="CI133" s="87"/>
      <c r="CJ133" s="87"/>
      <c r="CK133" s="87"/>
      <c r="CL133" s="87"/>
      <c r="CM133" s="87"/>
      <c r="CN133" s="87"/>
      <c r="CO133" s="87"/>
      <c r="CP133" s="87"/>
      <c r="CQ133" s="87"/>
      <c r="CR133" s="203"/>
      <c r="CS133" s="203"/>
      <c r="CT133" s="203"/>
      <c r="CU133" s="203"/>
      <c r="CV133" s="203"/>
      <c r="CW133" s="203"/>
      <c r="CX133" s="203"/>
      <c r="CY133" s="203"/>
    </row>
    <row r="134" spans="1:103" x14ac:dyDescent="0.3">
      <c r="A134" s="82">
        <v>115</v>
      </c>
      <c r="B134" s="165">
        <v>700</v>
      </c>
      <c r="C134" s="83" t="s">
        <v>148</v>
      </c>
      <c r="D134" s="194">
        <v>3</v>
      </c>
      <c r="E134" s="17">
        <v>2303058</v>
      </c>
      <c r="F134" s="268" t="s">
        <v>351</v>
      </c>
      <c r="G134" s="17" t="s">
        <v>237</v>
      </c>
      <c r="W134" s="87"/>
      <c r="X134" s="87">
        <f t="shared" si="39"/>
        <v>6</v>
      </c>
      <c r="Y134" s="87">
        <f t="shared" si="40"/>
        <v>6</v>
      </c>
      <c r="Z134" s="87">
        <f t="shared" si="41"/>
        <v>0</v>
      </c>
      <c r="AA134" s="87">
        <f t="shared" si="42"/>
        <v>0</v>
      </c>
      <c r="AB134" s="196" t="str">
        <f t="shared" si="43"/>
        <v>INSCRITO</v>
      </c>
      <c r="AC134" s="17"/>
      <c r="AD134" s="17"/>
      <c r="AE134" s="17"/>
      <c r="AF134" s="17"/>
      <c r="AG134" s="17"/>
      <c r="AH134" s="17"/>
      <c r="AI134" s="17"/>
      <c r="AJ134" s="17"/>
      <c r="AK134" s="17"/>
      <c r="AL134" s="17"/>
      <c r="AM134" s="17"/>
      <c r="AN134" s="17"/>
      <c r="AO134" s="17" t="s">
        <v>81</v>
      </c>
      <c r="AP134" s="17" t="s">
        <v>81</v>
      </c>
      <c r="AQ134" s="17" t="s">
        <v>81</v>
      </c>
      <c r="AR134" s="17" t="s">
        <v>81</v>
      </c>
      <c r="AS134" s="17" t="s">
        <v>81</v>
      </c>
      <c r="AT134" s="17" t="s">
        <v>81</v>
      </c>
      <c r="AU134" s="17"/>
      <c r="AV134" s="17"/>
      <c r="AW134" s="17"/>
      <c r="AX134" s="17"/>
      <c r="AY134" s="17"/>
      <c r="AZ134" s="17"/>
      <c r="BA134" s="17"/>
      <c r="BB134" s="17"/>
      <c r="BC134" s="17"/>
      <c r="BD134" s="17"/>
      <c r="BE134" s="17"/>
      <c r="BF134" s="17"/>
      <c r="BG134" s="17"/>
      <c r="BH134" s="17"/>
      <c r="BI134" s="17"/>
      <c r="BJ134" s="17"/>
      <c r="BK134" s="17"/>
      <c r="BL134" s="17"/>
      <c r="BM134" s="17"/>
      <c r="BN134" s="17"/>
      <c r="BO134" s="273"/>
      <c r="BP134" s="17"/>
      <c r="BQ134" s="17"/>
      <c r="BR134" s="17"/>
      <c r="BS134" s="17"/>
      <c r="BT134" s="17"/>
      <c r="BU134" s="17"/>
      <c r="BV134" s="17"/>
      <c r="BW134" s="17"/>
      <c r="BX134" s="17"/>
      <c r="BY134" s="17"/>
      <c r="BZ134" s="17"/>
      <c r="CA134" s="17"/>
      <c r="CB134" s="87"/>
      <c r="CC134" s="87"/>
      <c r="CD134" s="87"/>
      <c r="CE134" s="87"/>
      <c r="CF134" s="87"/>
      <c r="CG134" s="87"/>
      <c r="CH134" s="87"/>
      <c r="CI134" s="87"/>
      <c r="CJ134" s="87"/>
      <c r="CK134" s="87"/>
      <c r="CL134" s="87"/>
      <c r="CM134" s="87"/>
      <c r="CN134" s="87"/>
      <c r="CO134" s="87"/>
      <c r="CP134" s="87"/>
      <c r="CQ134" s="87"/>
      <c r="CR134" s="203"/>
      <c r="CS134" s="203"/>
      <c r="CT134" s="203"/>
      <c r="CU134" s="203"/>
      <c r="CV134" s="203"/>
      <c r="CW134" s="203"/>
      <c r="CX134" s="203"/>
      <c r="CY134" s="203"/>
    </row>
    <row r="135" spans="1:103" x14ac:dyDescent="0.3">
      <c r="A135" s="82">
        <v>116</v>
      </c>
      <c r="B135" s="165">
        <v>700</v>
      </c>
      <c r="C135" s="83" t="s">
        <v>148</v>
      </c>
      <c r="D135" s="194">
        <v>3</v>
      </c>
      <c r="E135" s="17">
        <v>2303035</v>
      </c>
      <c r="F135" s="268" t="s">
        <v>352</v>
      </c>
      <c r="G135" s="17" t="s">
        <v>237</v>
      </c>
      <c r="W135" s="87"/>
      <c r="X135" s="87">
        <f t="shared" si="39"/>
        <v>6</v>
      </c>
      <c r="Y135" s="87">
        <f t="shared" si="40"/>
        <v>6</v>
      </c>
      <c r="Z135" s="87">
        <f t="shared" si="41"/>
        <v>0</v>
      </c>
      <c r="AA135" s="87">
        <f t="shared" si="42"/>
        <v>0</v>
      </c>
      <c r="AB135" s="196" t="str">
        <f t="shared" si="43"/>
        <v>INSCRITO</v>
      </c>
      <c r="AC135" s="17"/>
      <c r="AD135" s="17"/>
      <c r="AE135" s="17"/>
      <c r="AF135" s="17"/>
      <c r="AG135" s="17"/>
      <c r="AH135" s="17"/>
      <c r="AI135" s="17"/>
      <c r="AJ135" s="17"/>
      <c r="AK135" s="17"/>
      <c r="AL135" s="17"/>
      <c r="AM135" s="17"/>
      <c r="AN135" s="17"/>
      <c r="AO135" s="17" t="s">
        <v>81</v>
      </c>
      <c r="AP135" s="17" t="s">
        <v>81</v>
      </c>
      <c r="AQ135" s="17" t="s">
        <v>81</v>
      </c>
      <c r="AR135" s="17" t="s">
        <v>81</v>
      </c>
      <c r="AS135" s="17" t="s">
        <v>81</v>
      </c>
      <c r="AT135" s="17" t="s">
        <v>81</v>
      </c>
      <c r="AU135" s="17"/>
      <c r="AV135" s="17"/>
      <c r="AW135" s="17"/>
      <c r="AX135" s="17"/>
      <c r="AY135" s="17"/>
      <c r="AZ135" s="17"/>
      <c r="BA135" s="17"/>
      <c r="BB135" s="17"/>
      <c r="BC135" s="17"/>
      <c r="BD135" s="17"/>
      <c r="BE135" s="17"/>
      <c r="BF135" s="17"/>
      <c r="BG135" s="17"/>
      <c r="BH135" s="17"/>
      <c r="BI135" s="17"/>
      <c r="BJ135" s="17"/>
      <c r="BK135" s="17"/>
      <c r="BL135" s="17"/>
      <c r="BM135" s="17"/>
      <c r="BN135" s="17"/>
      <c r="BO135" s="273"/>
      <c r="BP135" s="17"/>
      <c r="BQ135" s="17"/>
      <c r="BR135" s="17"/>
      <c r="BS135" s="17"/>
      <c r="BT135" s="17"/>
      <c r="BU135" s="17"/>
      <c r="BV135" s="17"/>
      <c r="BW135" s="17"/>
      <c r="BX135" s="17"/>
      <c r="BY135" s="17"/>
      <c r="BZ135" s="17"/>
      <c r="CA135" s="17"/>
      <c r="CB135" s="87"/>
      <c r="CC135" s="87"/>
      <c r="CD135" s="87"/>
      <c r="CE135" s="87"/>
      <c r="CF135" s="87"/>
      <c r="CG135" s="87"/>
      <c r="CH135" s="87"/>
      <c r="CI135" s="87"/>
      <c r="CJ135" s="87"/>
      <c r="CK135" s="87"/>
      <c r="CL135" s="87"/>
      <c r="CM135" s="87"/>
      <c r="CN135" s="87"/>
      <c r="CO135" s="87"/>
      <c r="CP135" s="87"/>
      <c r="CQ135" s="87"/>
      <c r="CR135" s="203"/>
      <c r="CS135" s="203"/>
      <c r="CT135" s="203"/>
      <c r="CU135" s="203"/>
      <c r="CV135" s="203"/>
      <c r="CW135" s="203"/>
      <c r="CX135" s="203"/>
      <c r="CY135" s="203"/>
    </row>
    <row r="136" spans="1:103" x14ac:dyDescent="0.3">
      <c r="A136" s="82">
        <v>117</v>
      </c>
      <c r="B136" s="165">
        <v>700</v>
      </c>
      <c r="C136" s="83" t="s">
        <v>148</v>
      </c>
      <c r="D136" s="194">
        <v>3</v>
      </c>
      <c r="E136" s="17">
        <v>2303011</v>
      </c>
      <c r="F136" s="268" t="s">
        <v>353</v>
      </c>
      <c r="G136" s="17" t="s">
        <v>237</v>
      </c>
      <c r="X136" s="87">
        <f t="shared" ref="X136:X145" si="44">SUM(Y136:AA136)</f>
        <v>6</v>
      </c>
      <c r="Y136" s="87">
        <f t="shared" ref="Y136:Y145" si="45">COUNTIF(AC136:JN136, "O")+COUNTIF(AC136:JN136, "G-O")</f>
        <v>6</v>
      </c>
      <c r="Z136" s="87">
        <f t="shared" ref="Z136:Z145" si="46">COUNTIF(AC136:JN136, "R")+COUNTIF(AC136:JN136, "G-R")</f>
        <v>0</v>
      </c>
      <c r="AA136" s="87">
        <f t="shared" ref="AA136:AA145" si="47">COUNTIF(AC136:JO136, "E")+COUNTIF(AC136:JO136, "G-E")</f>
        <v>0</v>
      </c>
      <c r="AB136" s="196" t="str">
        <f t="shared" ref="AB136:AB145" si="48">IF(X136&gt;0,"INSCRITO", "NO INSCRITO")</f>
        <v>INSCRITO</v>
      </c>
      <c r="AC136" s="17"/>
      <c r="AD136" s="17"/>
      <c r="AE136" s="17"/>
      <c r="AF136" s="17"/>
      <c r="AG136" s="17"/>
      <c r="AH136" s="17"/>
      <c r="AI136" s="17"/>
      <c r="AJ136" s="17"/>
      <c r="AK136" s="17"/>
      <c r="AL136" s="17"/>
      <c r="AM136" s="17"/>
      <c r="AN136" s="17"/>
      <c r="AO136" s="17" t="s">
        <v>81</v>
      </c>
      <c r="AP136" s="17" t="s">
        <v>81</v>
      </c>
      <c r="AQ136" s="17" t="s">
        <v>81</v>
      </c>
      <c r="AR136" s="17" t="s">
        <v>81</v>
      </c>
      <c r="AS136" s="17" t="s">
        <v>81</v>
      </c>
      <c r="AT136" s="17" t="s">
        <v>81</v>
      </c>
      <c r="AU136" s="17"/>
      <c r="AV136" s="17"/>
      <c r="AW136" s="17"/>
      <c r="AX136" s="17"/>
      <c r="AY136" s="17"/>
      <c r="AZ136" s="17"/>
      <c r="BA136" s="17"/>
      <c r="BB136" s="17"/>
      <c r="BC136" s="17"/>
      <c r="BD136" s="17"/>
      <c r="BE136" s="17"/>
      <c r="BF136" s="17"/>
      <c r="BG136" s="17"/>
      <c r="BH136" s="17"/>
      <c r="BI136" s="17"/>
      <c r="BJ136" s="17"/>
      <c r="BK136" s="17"/>
      <c r="BL136" s="17"/>
      <c r="BM136" s="17"/>
      <c r="BN136" s="17"/>
      <c r="BO136" s="273"/>
      <c r="BP136" s="17"/>
      <c r="BQ136" s="17"/>
      <c r="BR136" s="17"/>
      <c r="BS136" s="17"/>
      <c r="BT136" s="17"/>
      <c r="BU136" s="17"/>
      <c r="BV136" s="17"/>
      <c r="BW136" s="17"/>
      <c r="BX136" s="17"/>
      <c r="BY136" s="17"/>
      <c r="BZ136" s="17"/>
      <c r="CA136" s="17"/>
      <c r="CB136" s="17"/>
      <c r="CC136" s="17"/>
      <c r="CD136" s="17"/>
      <c r="CE136" s="15"/>
      <c r="CF136" s="15"/>
      <c r="CG136" s="15"/>
      <c r="CH136" s="15"/>
      <c r="CI136" s="15"/>
      <c r="CJ136" s="15"/>
      <c r="CK136" s="157"/>
      <c r="CL136" s="157"/>
      <c r="CM136" s="15"/>
      <c r="CN136" s="15"/>
      <c r="CO136" s="15"/>
      <c r="CP136" s="15"/>
      <c r="CQ136" s="15"/>
    </row>
    <row r="137" spans="1:103" x14ac:dyDescent="0.3">
      <c r="A137" s="82">
        <v>118</v>
      </c>
      <c r="B137" s="165">
        <v>700</v>
      </c>
      <c r="C137" s="83" t="s">
        <v>148</v>
      </c>
      <c r="D137" s="194">
        <v>3</v>
      </c>
      <c r="E137" s="17">
        <v>2303004</v>
      </c>
      <c r="F137" s="268" t="s">
        <v>354</v>
      </c>
      <c r="G137" s="17" t="s">
        <v>237</v>
      </c>
      <c r="X137" s="87">
        <f t="shared" si="44"/>
        <v>6</v>
      </c>
      <c r="Y137" s="87">
        <f t="shared" si="45"/>
        <v>6</v>
      </c>
      <c r="Z137" s="87">
        <f t="shared" si="46"/>
        <v>0</v>
      </c>
      <c r="AA137" s="87">
        <f t="shared" si="47"/>
        <v>0</v>
      </c>
      <c r="AB137" s="196" t="str">
        <f t="shared" si="48"/>
        <v>INSCRITO</v>
      </c>
      <c r="AC137" s="17"/>
      <c r="AD137" s="17"/>
      <c r="AE137" s="17"/>
      <c r="AF137" s="17"/>
      <c r="AG137" s="17"/>
      <c r="AH137" s="17"/>
      <c r="AI137" s="17"/>
      <c r="AJ137" s="17"/>
      <c r="AK137" s="17"/>
      <c r="AL137" s="17"/>
      <c r="AM137" s="17"/>
      <c r="AN137" s="17"/>
      <c r="AO137" s="17" t="s">
        <v>81</v>
      </c>
      <c r="AP137" s="17" t="s">
        <v>81</v>
      </c>
      <c r="AQ137" s="17" t="s">
        <v>81</v>
      </c>
      <c r="AR137" s="17" t="s">
        <v>81</v>
      </c>
      <c r="AS137" s="17" t="s">
        <v>81</v>
      </c>
      <c r="AT137" s="17" t="s">
        <v>81</v>
      </c>
      <c r="AU137" s="17"/>
      <c r="AV137" s="17"/>
      <c r="AW137" s="17"/>
      <c r="AX137" s="17"/>
      <c r="AY137" s="17"/>
      <c r="AZ137" s="17"/>
      <c r="BA137" s="17"/>
      <c r="BB137" s="17"/>
      <c r="BC137" s="17"/>
      <c r="BD137" s="17"/>
      <c r="BE137" s="17"/>
      <c r="BF137" s="17"/>
      <c r="BG137" s="17"/>
      <c r="BH137" s="17"/>
      <c r="BI137" s="17"/>
      <c r="BJ137" s="17"/>
      <c r="BK137" s="17"/>
      <c r="BL137" s="17"/>
      <c r="BM137" s="17"/>
      <c r="BN137" s="17"/>
      <c r="BO137" s="273"/>
      <c r="BP137" s="17"/>
      <c r="BQ137" s="17"/>
      <c r="BR137" s="17"/>
      <c r="BS137" s="17"/>
      <c r="BT137" s="17"/>
      <c r="BU137" s="17"/>
      <c r="BV137" s="17"/>
      <c r="BW137" s="17"/>
      <c r="BX137" s="17"/>
      <c r="BY137" s="17"/>
      <c r="BZ137" s="17"/>
      <c r="CA137" s="17"/>
      <c r="CB137" s="17"/>
      <c r="CC137" s="17"/>
      <c r="CD137" s="17"/>
      <c r="CE137" s="15"/>
      <c r="CF137" s="15"/>
      <c r="CG137" s="15"/>
      <c r="CH137" s="15"/>
      <c r="CI137" s="15"/>
      <c r="CJ137" s="15"/>
      <c r="CK137" s="157"/>
      <c r="CL137" s="157"/>
      <c r="CM137" s="15"/>
      <c r="CN137" s="15"/>
      <c r="CO137" s="15"/>
      <c r="CP137" s="15"/>
      <c r="CQ137" s="15"/>
    </row>
    <row r="138" spans="1:103" x14ac:dyDescent="0.3">
      <c r="A138" s="82">
        <v>119</v>
      </c>
      <c r="B138" s="165">
        <v>700</v>
      </c>
      <c r="C138" s="83" t="s">
        <v>148</v>
      </c>
      <c r="D138" s="194">
        <v>3</v>
      </c>
      <c r="E138" s="17">
        <v>2303029</v>
      </c>
      <c r="F138" s="268" t="s">
        <v>355</v>
      </c>
      <c r="G138" s="17" t="s">
        <v>237</v>
      </c>
      <c r="X138" s="87">
        <f t="shared" si="44"/>
        <v>6</v>
      </c>
      <c r="Y138" s="87">
        <f t="shared" si="45"/>
        <v>6</v>
      </c>
      <c r="Z138" s="87">
        <f t="shared" si="46"/>
        <v>0</v>
      </c>
      <c r="AA138" s="87">
        <f t="shared" si="47"/>
        <v>0</v>
      </c>
      <c r="AB138" s="196" t="str">
        <f t="shared" si="48"/>
        <v>INSCRITO</v>
      </c>
      <c r="AC138" s="17"/>
      <c r="AD138" s="17"/>
      <c r="AE138" s="17"/>
      <c r="AF138" s="17"/>
      <c r="AG138" s="17"/>
      <c r="AH138" s="17"/>
      <c r="AI138" s="17"/>
      <c r="AJ138" s="17"/>
      <c r="AK138" s="17"/>
      <c r="AL138" s="17"/>
      <c r="AM138" s="17"/>
      <c r="AN138" s="17"/>
      <c r="AO138" s="17" t="s">
        <v>81</v>
      </c>
      <c r="AP138" s="17" t="s">
        <v>81</v>
      </c>
      <c r="AQ138" s="17" t="s">
        <v>81</v>
      </c>
      <c r="AR138" s="17" t="s">
        <v>81</v>
      </c>
      <c r="AS138" s="17" t="s">
        <v>81</v>
      </c>
      <c r="AT138" s="17" t="s">
        <v>81</v>
      </c>
      <c r="AU138" s="17"/>
      <c r="AV138" s="17"/>
      <c r="AW138" s="17"/>
      <c r="AX138" s="17"/>
      <c r="AY138" s="17"/>
      <c r="AZ138" s="17"/>
      <c r="BA138" s="17"/>
      <c r="BB138" s="17"/>
      <c r="BC138" s="17"/>
      <c r="BD138" s="17"/>
      <c r="BE138" s="17"/>
      <c r="BF138" s="17"/>
      <c r="BG138" s="17"/>
      <c r="BH138" s="17"/>
      <c r="BI138" s="17"/>
      <c r="BJ138" s="17"/>
      <c r="BK138" s="17"/>
      <c r="BL138" s="17"/>
      <c r="BM138" s="17"/>
      <c r="BN138" s="17"/>
      <c r="BO138" s="273"/>
      <c r="BP138" s="17"/>
      <c r="BQ138" s="17"/>
      <c r="BR138" s="17"/>
      <c r="BS138" s="17"/>
      <c r="BT138" s="17"/>
      <c r="BU138" s="17"/>
      <c r="BV138" s="17"/>
      <c r="BW138" s="17"/>
      <c r="BX138" s="17"/>
      <c r="BY138" s="17"/>
      <c r="BZ138" s="17"/>
      <c r="CA138" s="17"/>
      <c r="CB138" s="17"/>
      <c r="CC138" s="17"/>
      <c r="CD138" s="17"/>
      <c r="CE138" s="15"/>
      <c r="CF138" s="15"/>
      <c r="CG138" s="15"/>
      <c r="CH138" s="15"/>
      <c r="CI138" s="15"/>
      <c r="CJ138" s="15"/>
      <c r="CK138" s="157"/>
      <c r="CL138" s="157"/>
      <c r="CM138" s="15"/>
      <c r="CN138" s="15"/>
      <c r="CO138" s="15"/>
      <c r="CP138" s="15"/>
      <c r="CQ138" s="15"/>
    </row>
    <row r="139" spans="1:103" x14ac:dyDescent="0.3">
      <c r="A139" s="82">
        <v>120</v>
      </c>
      <c r="B139" s="165">
        <v>700</v>
      </c>
      <c r="C139" s="83" t="s">
        <v>148</v>
      </c>
      <c r="D139" s="194">
        <v>3</v>
      </c>
      <c r="E139" s="17">
        <v>2303013</v>
      </c>
      <c r="F139" s="268" t="s">
        <v>356</v>
      </c>
      <c r="G139" s="17" t="s">
        <v>237</v>
      </c>
      <c r="X139" s="87">
        <f t="shared" si="44"/>
        <v>6</v>
      </c>
      <c r="Y139" s="87">
        <f t="shared" si="45"/>
        <v>6</v>
      </c>
      <c r="Z139" s="87">
        <f t="shared" si="46"/>
        <v>0</v>
      </c>
      <c r="AA139" s="87">
        <f t="shared" si="47"/>
        <v>0</v>
      </c>
      <c r="AB139" s="196" t="str">
        <f t="shared" si="48"/>
        <v>INSCRITO</v>
      </c>
      <c r="AC139" s="17"/>
      <c r="AD139" s="17"/>
      <c r="AE139" s="17"/>
      <c r="AF139" s="17"/>
      <c r="AG139" s="17"/>
      <c r="AH139" s="17"/>
      <c r="AI139" s="17"/>
      <c r="AJ139" s="17"/>
      <c r="AK139" s="17"/>
      <c r="AL139" s="17"/>
      <c r="AM139" s="17"/>
      <c r="AN139" s="17"/>
      <c r="AO139" s="17" t="s">
        <v>81</v>
      </c>
      <c r="AP139" s="17" t="s">
        <v>81</v>
      </c>
      <c r="AQ139" s="17" t="s">
        <v>81</v>
      </c>
      <c r="AR139" s="17" t="s">
        <v>81</v>
      </c>
      <c r="AS139" s="17" t="s">
        <v>81</v>
      </c>
      <c r="AT139" s="17" t="s">
        <v>81</v>
      </c>
      <c r="AU139" s="17"/>
      <c r="AV139" s="17"/>
      <c r="AW139" s="17"/>
      <c r="AX139" s="17"/>
      <c r="AY139" s="17"/>
      <c r="AZ139" s="17"/>
      <c r="BA139" s="17"/>
      <c r="BB139" s="17"/>
      <c r="BC139" s="17"/>
      <c r="BD139" s="17"/>
      <c r="BE139" s="17"/>
      <c r="BF139" s="17"/>
      <c r="BG139" s="17"/>
      <c r="BH139" s="17"/>
      <c r="BI139" s="17"/>
      <c r="BJ139" s="17"/>
      <c r="BK139" s="17"/>
      <c r="BL139" s="17"/>
      <c r="BM139" s="17"/>
      <c r="BN139" s="17"/>
      <c r="BO139" s="273"/>
      <c r="BP139" s="17"/>
      <c r="BQ139" s="17"/>
      <c r="BR139" s="17"/>
      <c r="BS139" s="17"/>
      <c r="BT139" s="17"/>
      <c r="BU139" s="17"/>
      <c r="BV139" s="17"/>
      <c r="BW139" s="17"/>
      <c r="BX139" s="17"/>
      <c r="BY139" s="17"/>
      <c r="BZ139" s="17"/>
      <c r="CA139" s="17"/>
      <c r="CB139" s="17"/>
      <c r="CC139" s="17"/>
      <c r="CD139" s="17"/>
      <c r="CE139" s="15"/>
      <c r="CF139" s="15"/>
      <c r="CG139" s="15"/>
      <c r="CH139" s="15"/>
      <c r="CI139" s="15"/>
      <c r="CJ139" s="15"/>
      <c r="CK139" s="157"/>
      <c r="CL139" s="157"/>
      <c r="CM139" s="15"/>
      <c r="CN139" s="15"/>
      <c r="CO139" s="15"/>
      <c r="CP139" s="15"/>
      <c r="CQ139" s="15"/>
    </row>
    <row r="140" spans="1:103" x14ac:dyDescent="0.3">
      <c r="A140" s="82">
        <v>121</v>
      </c>
      <c r="B140" s="165">
        <v>700</v>
      </c>
      <c r="C140" s="83" t="s">
        <v>148</v>
      </c>
      <c r="D140" s="194">
        <v>3</v>
      </c>
      <c r="E140" s="17">
        <v>2303034</v>
      </c>
      <c r="F140" s="268" t="s">
        <v>362</v>
      </c>
      <c r="G140" s="17" t="s">
        <v>83</v>
      </c>
      <c r="X140" s="87">
        <f t="shared" ref="X140:X141" si="49">SUM(Y140:AA140)</f>
        <v>6</v>
      </c>
      <c r="Y140" s="87">
        <f t="shared" ref="Y140:Y141" si="50">COUNTIF(AC140:JN140, "O")+COUNTIF(AC140:JN140, "G-O")</f>
        <v>6</v>
      </c>
      <c r="Z140" s="87">
        <f t="shared" ref="Z140:Z141" si="51">COUNTIF(AC140:JN140, "R")+COUNTIF(AC140:JN140, "G-R")</f>
        <v>0</v>
      </c>
      <c r="AA140" s="87">
        <f t="shared" ref="AA140:AA141" si="52">COUNTIF(AC140:JO140, "E")+COUNTIF(AC140:JO140, "G-E")</f>
        <v>0</v>
      </c>
      <c r="AB140" s="196" t="str">
        <f t="shared" ref="AB140:AB141" si="53">IF(X140&gt;0,"INSCRITO", "NO INSCRITO")</f>
        <v>INSCRITO</v>
      </c>
      <c r="AC140" s="17"/>
      <c r="AD140" s="17"/>
      <c r="AE140" s="17"/>
      <c r="AF140" s="17"/>
      <c r="AG140" s="17"/>
      <c r="AH140" s="17"/>
      <c r="AI140" s="17"/>
      <c r="AJ140" s="17"/>
      <c r="AK140" s="17"/>
      <c r="AL140" s="17"/>
      <c r="AM140" s="17"/>
      <c r="AN140" s="17"/>
      <c r="AO140" s="17"/>
      <c r="AP140" s="17"/>
      <c r="AQ140" s="17"/>
      <c r="AR140" s="17"/>
      <c r="AS140" s="17"/>
      <c r="AT140" s="17"/>
      <c r="AU140" s="17" t="s">
        <v>81</v>
      </c>
      <c r="AV140" s="17" t="s">
        <v>81</v>
      </c>
      <c r="AW140" s="17" t="s">
        <v>81</v>
      </c>
      <c r="AX140" s="17" t="s">
        <v>81</v>
      </c>
      <c r="AY140" s="17" t="s">
        <v>81</v>
      </c>
      <c r="AZ140" s="17" t="s">
        <v>81</v>
      </c>
      <c r="BA140" s="17"/>
      <c r="BB140" s="17"/>
      <c r="BC140" s="17"/>
      <c r="BD140" s="17"/>
      <c r="BE140" s="17"/>
      <c r="BF140" s="17"/>
      <c r="BG140" s="17"/>
      <c r="BH140" s="17"/>
      <c r="BI140" s="17"/>
      <c r="BJ140" s="17"/>
      <c r="BK140" s="17"/>
      <c r="BL140" s="17"/>
      <c r="BM140" s="17"/>
      <c r="BN140" s="17"/>
      <c r="BO140" s="273"/>
      <c r="BP140" s="17"/>
      <c r="BQ140" s="17"/>
      <c r="BR140" s="17"/>
      <c r="BS140" s="17"/>
      <c r="BT140" s="17"/>
      <c r="BU140" s="17"/>
      <c r="BV140" s="17"/>
      <c r="BW140" s="17"/>
      <c r="BX140" s="17"/>
      <c r="BY140" s="17"/>
      <c r="BZ140" s="17"/>
      <c r="CA140" s="17"/>
      <c r="CB140" s="17"/>
      <c r="CC140" s="17"/>
      <c r="CD140" s="17"/>
      <c r="CE140" s="15"/>
      <c r="CF140" s="15"/>
      <c r="CG140" s="15"/>
      <c r="CH140" s="15"/>
      <c r="CI140" s="15"/>
      <c r="CJ140" s="15"/>
      <c r="CK140" s="157"/>
      <c r="CL140" s="157"/>
      <c r="CM140" s="15"/>
      <c r="CN140" s="15"/>
      <c r="CO140" s="15"/>
      <c r="CP140" s="15"/>
      <c r="CQ140" s="15"/>
    </row>
    <row r="141" spans="1:103" x14ac:dyDescent="0.3">
      <c r="A141" s="82">
        <v>122</v>
      </c>
      <c r="B141" s="165">
        <v>700</v>
      </c>
      <c r="C141" s="83" t="s">
        <v>148</v>
      </c>
      <c r="D141" s="194">
        <v>3</v>
      </c>
      <c r="E141" s="17">
        <v>2303052</v>
      </c>
      <c r="F141" s="268" t="s">
        <v>363</v>
      </c>
      <c r="G141" s="17" t="s">
        <v>83</v>
      </c>
      <c r="X141" s="87">
        <f t="shared" si="49"/>
        <v>6</v>
      </c>
      <c r="Y141" s="87">
        <f t="shared" si="50"/>
        <v>6</v>
      </c>
      <c r="Z141" s="87">
        <f t="shared" si="51"/>
        <v>0</v>
      </c>
      <c r="AA141" s="87">
        <f t="shared" si="52"/>
        <v>0</v>
      </c>
      <c r="AB141" s="196" t="str">
        <f t="shared" si="53"/>
        <v>INSCRITO</v>
      </c>
      <c r="AC141" s="17"/>
      <c r="AD141" s="17"/>
      <c r="AE141" s="17"/>
      <c r="AF141" s="17"/>
      <c r="AG141" s="17"/>
      <c r="AH141" s="17"/>
      <c r="AI141" s="17"/>
      <c r="AJ141" s="17"/>
      <c r="AK141" s="17"/>
      <c r="AL141" s="17"/>
      <c r="AM141" s="17"/>
      <c r="AN141" s="17"/>
      <c r="AO141" s="17"/>
      <c r="AP141" s="17"/>
      <c r="AQ141" s="17"/>
      <c r="AR141" s="17"/>
      <c r="AS141" s="17"/>
      <c r="AT141" s="17"/>
      <c r="AU141" s="17" t="s">
        <v>81</v>
      </c>
      <c r="AV141" s="17" t="s">
        <v>81</v>
      </c>
      <c r="AW141" s="17" t="s">
        <v>81</v>
      </c>
      <c r="AX141" s="17" t="s">
        <v>81</v>
      </c>
      <c r="AY141" s="17" t="s">
        <v>81</v>
      </c>
      <c r="AZ141" s="17" t="s">
        <v>81</v>
      </c>
      <c r="BA141" s="17"/>
      <c r="BB141" s="17"/>
      <c r="BC141" s="17"/>
      <c r="BD141" s="17"/>
      <c r="BE141" s="17"/>
      <c r="BF141" s="17"/>
      <c r="BG141" s="17"/>
      <c r="BH141" s="17"/>
      <c r="BI141" s="17"/>
      <c r="BJ141" s="17"/>
      <c r="BK141" s="17"/>
      <c r="BL141" s="17"/>
      <c r="BM141" s="17"/>
      <c r="BN141" s="17"/>
      <c r="BO141" s="273"/>
      <c r="BP141" s="17"/>
      <c r="BQ141" s="17"/>
      <c r="BR141" s="17"/>
      <c r="BS141" s="17"/>
      <c r="BT141" s="17"/>
      <c r="BU141" s="17"/>
      <c r="BV141" s="17"/>
      <c r="BW141" s="17"/>
      <c r="BX141" s="17"/>
      <c r="BY141" s="17"/>
      <c r="BZ141" s="17"/>
      <c r="CA141" s="17"/>
      <c r="CB141" s="17"/>
      <c r="CC141" s="17"/>
      <c r="CD141" s="17"/>
      <c r="CE141" s="15"/>
      <c r="CF141" s="15"/>
      <c r="CG141" s="15"/>
      <c r="CH141" s="15"/>
      <c r="CI141" s="15"/>
      <c r="CJ141" s="15"/>
      <c r="CK141" s="157"/>
      <c r="CL141" s="157"/>
      <c r="CM141" s="15"/>
      <c r="CN141" s="15"/>
      <c r="CO141" s="15"/>
      <c r="CP141" s="15"/>
      <c r="CQ141" s="15"/>
    </row>
    <row r="142" spans="1:103" x14ac:dyDescent="0.3">
      <c r="A142" s="82">
        <v>123</v>
      </c>
      <c r="B142" s="165">
        <v>700</v>
      </c>
      <c r="C142" s="83" t="s">
        <v>148</v>
      </c>
      <c r="D142" s="194">
        <v>4</v>
      </c>
      <c r="E142" s="17">
        <v>2203073</v>
      </c>
      <c r="F142" s="268" t="s">
        <v>357</v>
      </c>
      <c r="G142" s="17" t="s">
        <v>83</v>
      </c>
      <c r="X142" s="87">
        <f t="shared" si="44"/>
        <v>6</v>
      </c>
      <c r="Y142" s="87">
        <f t="shared" si="45"/>
        <v>6</v>
      </c>
      <c r="Z142" s="87">
        <f t="shared" si="46"/>
        <v>0</v>
      </c>
      <c r="AA142" s="87">
        <f t="shared" si="47"/>
        <v>0</v>
      </c>
      <c r="AB142" s="196" t="str">
        <f t="shared" si="48"/>
        <v>INSCRITO</v>
      </c>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t="s">
        <v>81</v>
      </c>
      <c r="BB142" s="17" t="s">
        <v>81</v>
      </c>
      <c r="BC142" s="17" t="s">
        <v>81</v>
      </c>
      <c r="BD142" s="17" t="s">
        <v>81</v>
      </c>
      <c r="BE142" s="17" t="s">
        <v>81</v>
      </c>
      <c r="BF142" s="17" t="s">
        <v>81</v>
      </c>
      <c r="BG142" s="17"/>
      <c r="BH142" s="17"/>
      <c r="BI142" s="17"/>
      <c r="BJ142" s="17"/>
      <c r="BK142" s="17"/>
      <c r="BL142" s="17"/>
      <c r="BM142" s="17"/>
      <c r="BN142" s="17"/>
      <c r="BO142" s="273"/>
      <c r="BP142" s="17"/>
      <c r="BQ142" s="17"/>
      <c r="BR142" s="17"/>
      <c r="BS142" s="17"/>
      <c r="BT142" s="17"/>
      <c r="BU142" s="17"/>
      <c r="BV142" s="17"/>
      <c r="BW142" s="17"/>
      <c r="BX142" s="17"/>
      <c r="BY142" s="17"/>
      <c r="BZ142" s="17"/>
      <c r="CA142" s="17"/>
      <c r="CB142" s="17"/>
      <c r="CC142" s="17"/>
      <c r="CD142" s="17"/>
      <c r="CE142" s="15"/>
      <c r="CF142" s="15"/>
      <c r="CG142" s="15"/>
      <c r="CH142" s="15"/>
      <c r="CI142" s="15"/>
      <c r="CJ142" s="15"/>
      <c r="CK142" s="157"/>
      <c r="CL142" s="157"/>
      <c r="CM142" s="15"/>
      <c r="CN142" s="15"/>
      <c r="CO142" s="15"/>
      <c r="CP142" s="15"/>
      <c r="CQ142" s="15"/>
    </row>
    <row r="143" spans="1:103" x14ac:dyDescent="0.3">
      <c r="A143" s="82">
        <v>124</v>
      </c>
      <c r="B143" s="165">
        <v>700</v>
      </c>
      <c r="C143" s="83" t="s">
        <v>148</v>
      </c>
      <c r="D143" s="194">
        <v>4</v>
      </c>
      <c r="E143" s="17">
        <v>2203069</v>
      </c>
      <c r="F143" s="268" t="s">
        <v>358</v>
      </c>
      <c r="G143" s="17" t="s">
        <v>83</v>
      </c>
      <c r="X143" s="87">
        <f t="shared" si="44"/>
        <v>6</v>
      </c>
      <c r="Y143" s="87">
        <f t="shared" si="45"/>
        <v>6</v>
      </c>
      <c r="Z143" s="87">
        <f t="shared" si="46"/>
        <v>0</v>
      </c>
      <c r="AA143" s="87">
        <f t="shared" si="47"/>
        <v>0</v>
      </c>
      <c r="AB143" s="196" t="str">
        <f t="shared" si="48"/>
        <v>INSCRITO</v>
      </c>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t="s">
        <v>81</v>
      </c>
      <c r="BB143" s="17" t="s">
        <v>81</v>
      </c>
      <c r="BC143" s="17" t="s">
        <v>81</v>
      </c>
      <c r="BD143" s="17" t="s">
        <v>81</v>
      </c>
      <c r="BE143" s="17" t="s">
        <v>81</v>
      </c>
      <c r="BF143" s="17" t="s">
        <v>81</v>
      </c>
      <c r="BG143" s="17"/>
      <c r="BH143" s="17"/>
      <c r="BI143" s="17"/>
      <c r="BJ143" s="17"/>
      <c r="BK143" s="17"/>
      <c r="BL143" s="17"/>
      <c r="BM143" s="17"/>
      <c r="BN143" s="17"/>
      <c r="BO143" s="273"/>
      <c r="BP143" s="17"/>
      <c r="BQ143" s="17"/>
      <c r="BR143" s="17"/>
      <c r="BS143" s="17"/>
      <c r="BT143" s="17"/>
      <c r="BU143" s="17"/>
      <c r="BV143" s="17"/>
      <c r="BW143" s="17"/>
      <c r="BX143" s="17"/>
      <c r="BY143" s="17"/>
      <c r="BZ143" s="17"/>
      <c r="CA143" s="17"/>
      <c r="CB143" s="17"/>
      <c r="CC143" s="17"/>
      <c r="CD143" s="17"/>
      <c r="CE143" s="15"/>
      <c r="CF143" s="15"/>
      <c r="CG143" s="15"/>
      <c r="CH143" s="15"/>
      <c r="CI143" s="15"/>
      <c r="CJ143" s="15"/>
      <c r="CK143" s="157"/>
      <c r="CL143" s="157"/>
      <c r="CM143" s="15"/>
      <c r="CN143" s="15"/>
      <c r="CO143" s="15"/>
      <c r="CP143" s="15"/>
      <c r="CQ143" s="15"/>
    </row>
    <row r="144" spans="1:103" x14ac:dyDescent="0.3">
      <c r="A144" s="82">
        <v>125</v>
      </c>
      <c r="B144" s="165" t="s">
        <v>302</v>
      </c>
      <c r="C144" s="83" t="s">
        <v>148</v>
      </c>
      <c r="D144" s="194">
        <v>4</v>
      </c>
      <c r="E144" s="17">
        <v>2203065</v>
      </c>
      <c r="F144" s="268" t="s">
        <v>359</v>
      </c>
      <c r="G144" s="17" t="s">
        <v>83</v>
      </c>
      <c r="X144" s="87">
        <f t="shared" si="44"/>
        <v>6</v>
      </c>
      <c r="Y144" s="87">
        <f t="shared" si="45"/>
        <v>6</v>
      </c>
      <c r="Z144" s="87">
        <f t="shared" si="46"/>
        <v>0</v>
      </c>
      <c r="AA144" s="87">
        <f t="shared" si="47"/>
        <v>0</v>
      </c>
      <c r="AB144" s="196" t="str">
        <f t="shared" si="48"/>
        <v>INSCRITO</v>
      </c>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t="s">
        <v>81</v>
      </c>
      <c r="BB144" s="17" t="s">
        <v>81</v>
      </c>
      <c r="BC144" s="17"/>
      <c r="BD144" s="17" t="s">
        <v>81</v>
      </c>
      <c r="BE144" s="17" t="s">
        <v>81</v>
      </c>
      <c r="BF144" s="17" t="s">
        <v>81</v>
      </c>
      <c r="BG144" s="17"/>
      <c r="BH144" s="17"/>
      <c r="BI144" s="17"/>
      <c r="BJ144" s="17"/>
      <c r="BK144" s="17"/>
      <c r="BL144" s="17"/>
      <c r="BM144" s="17" t="s">
        <v>81</v>
      </c>
      <c r="BN144" s="17"/>
      <c r="BO144" s="273"/>
      <c r="BP144" s="17"/>
      <c r="BQ144" s="17"/>
      <c r="BR144" s="17"/>
      <c r="BS144" s="17"/>
      <c r="BT144" s="17"/>
      <c r="BU144" s="17"/>
      <c r="BV144" s="17"/>
      <c r="BW144" s="17"/>
      <c r="BX144" s="17"/>
      <c r="BY144" s="17"/>
      <c r="BZ144" s="17"/>
      <c r="CA144" s="17"/>
      <c r="CB144" s="17"/>
      <c r="CC144" s="17"/>
      <c r="CD144" s="17"/>
      <c r="CE144" s="15"/>
      <c r="CF144" s="15"/>
      <c r="CG144" s="15"/>
      <c r="CH144" s="15"/>
      <c r="CI144" s="15"/>
      <c r="CJ144" s="15"/>
      <c r="CK144" s="157"/>
      <c r="CL144" s="157"/>
      <c r="CM144" s="15"/>
      <c r="CN144" s="15"/>
      <c r="CO144" s="15"/>
      <c r="CP144" s="15"/>
      <c r="CQ144" s="15"/>
    </row>
    <row r="145" spans="1:95" x14ac:dyDescent="0.3">
      <c r="A145" s="82">
        <v>126</v>
      </c>
      <c r="B145" s="165">
        <v>700</v>
      </c>
      <c r="C145" s="83" t="s">
        <v>148</v>
      </c>
      <c r="D145" s="194">
        <v>4</v>
      </c>
      <c r="E145" s="17">
        <v>2203072</v>
      </c>
      <c r="F145" s="268" t="s">
        <v>360</v>
      </c>
      <c r="G145" s="17" t="s">
        <v>83</v>
      </c>
      <c r="X145" s="87">
        <f t="shared" si="44"/>
        <v>6</v>
      </c>
      <c r="Y145" s="87">
        <f t="shared" si="45"/>
        <v>6</v>
      </c>
      <c r="Z145" s="87">
        <f t="shared" si="46"/>
        <v>0</v>
      </c>
      <c r="AA145" s="87">
        <f t="shared" si="47"/>
        <v>0</v>
      </c>
      <c r="AB145" s="196" t="str">
        <f t="shared" si="48"/>
        <v>INSCRITO</v>
      </c>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t="s">
        <v>81</v>
      </c>
      <c r="BB145" s="17" t="s">
        <v>81</v>
      </c>
      <c r="BC145" s="17" t="s">
        <v>81</v>
      </c>
      <c r="BD145" s="17" t="s">
        <v>81</v>
      </c>
      <c r="BE145" s="17" t="s">
        <v>81</v>
      </c>
      <c r="BF145" s="17" t="s">
        <v>81</v>
      </c>
      <c r="BG145" s="17"/>
      <c r="BH145" s="17"/>
      <c r="BI145" s="17"/>
      <c r="BJ145" s="17"/>
      <c r="BK145" s="17"/>
      <c r="BL145" s="17"/>
      <c r="BM145" s="17"/>
      <c r="BN145" s="17"/>
      <c r="BO145" s="273"/>
      <c r="BP145" s="17"/>
      <c r="BQ145" s="17"/>
      <c r="BR145" s="17"/>
      <c r="BS145" s="17"/>
      <c r="BT145" s="17"/>
      <c r="BU145" s="17"/>
      <c r="BV145" s="17"/>
      <c r="BW145" s="17"/>
      <c r="BX145" s="17"/>
      <c r="BY145" s="17"/>
      <c r="BZ145" s="17"/>
      <c r="CA145" s="17"/>
      <c r="CB145" s="17"/>
      <c r="CC145" s="17"/>
      <c r="CD145" s="17"/>
      <c r="CE145" s="15"/>
      <c r="CF145" s="15"/>
      <c r="CG145" s="15"/>
      <c r="CH145" s="15"/>
      <c r="CI145" s="15"/>
      <c r="CJ145" s="15"/>
      <c r="CK145" s="157"/>
      <c r="CL145" s="157"/>
      <c r="CM145" s="15"/>
      <c r="CN145" s="15"/>
      <c r="CO145" s="15"/>
      <c r="CP145" s="15"/>
      <c r="CQ145" s="15"/>
    </row>
    <row r="146" spans="1:95" x14ac:dyDescent="0.3">
      <c r="A146" s="82">
        <v>127</v>
      </c>
      <c r="B146" s="165">
        <v>700</v>
      </c>
      <c r="C146" s="83" t="s">
        <v>148</v>
      </c>
      <c r="D146" s="194">
        <v>4</v>
      </c>
      <c r="E146" s="17">
        <v>2203070</v>
      </c>
      <c r="F146" s="268" t="s">
        <v>361</v>
      </c>
      <c r="G146" s="17" t="s">
        <v>83</v>
      </c>
      <c r="X146" s="87">
        <f t="shared" ref="X146:X170" si="54">SUM(Y146:AA146)</f>
        <v>6</v>
      </c>
      <c r="Y146" s="87">
        <f t="shared" ref="Y146:Y170" si="55">COUNTIF(AC146:JN146, "O")+COUNTIF(AC146:JN146, "G-O")</f>
        <v>6</v>
      </c>
      <c r="Z146" s="87">
        <f t="shared" ref="Z146:Z170" si="56">COUNTIF(AC146:JN146, "R")+COUNTIF(AC146:JN146, "G-R")</f>
        <v>0</v>
      </c>
      <c r="AA146" s="87">
        <f t="shared" ref="AA146:AA210" si="57">COUNTIF(AC146:JO146, "E")+COUNTIF(AC146:JO146, "G-E")</f>
        <v>0</v>
      </c>
      <c r="AB146" s="196" t="str">
        <f t="shared" ref="AB146:AB210" si="58">IF(X146&gt;0,"INSCRITO", "NO INSCRITO")</f>
        <v>INSCRITO</v>
      </c>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t="s">
        <v>81</v>
      </c>
      <c r="BB146" s="17" t="s">
        <v>81</v>
      </c>
      <c r="BC146" s="17" t="s">
        <v>81</v>
      </c>
      <c r="BD146" s="17" t="s">
        <v>81</v>
      </c>
      <c r="BE146" s="17" t="s">
        <v>81</v>
      </c>
      <c r="BF146" s="17" t="s">
        <v>81</v>
      </c>
      <c r="BG146" s="17"/>
      <c r="BH146" s="17"/>
      <c r="BI146" s="17"/>
      <c r="BJ146" s="17"/>
      <c r="BK146" s="17"/>
      <c r="BL146" s="17"/>
      <c r="BM146" s="17"/>
      <c r="BN146" s="17"/>
      <c r="BO146" s="273"/>
      <c r="BP146" s="17"/>
      <c r="BQ146" s="17"/>
      <c r="BR146" s="17"/>
      <c r="BS146" s="17"/>
      <c r="BT146" s="17"/>
      <c r="BU146" s="17"/>
      <c r="BV146" s="17"/>
      <c r="BW146" s="17"/>
      <c r="BX146" s="17"/>
      <c r="BY146" s="17"/>
      <c r="BZ146" s="17"/>
      <c r="CA146" s="17"/>
      <c r="CB146" s="17"/>
      <c r="CC146" s="17"/>
      <c r="CD146" s="17"/>
      <c r="CE146" s="15"/>
      <c r="CF146" s="15"/>
      <c r="CG146" s="15"/>
      <c r="CH146" s="15"/>
      <c r="CI146" s="15"/>
      <c r="CJ146" s="15"/>
      <c r="CK146" s="157"/>
      <c r="CL146" s="157"/>
      <c r="CM146" s="15"/>
      <c r="CN146" s="15"/>
      <c r="CO146" s="15"/>
      <c r="CP146" s="15"/>
      <c r="CQ146" s="15"/>
    </row>
    <row r="147" spans="1:95" x14ac:dyDescent="0.3">
      <c r="A147" s="82">
        <v>128</v>
      </c>
      <c r="B147" s="165">
        <v>700</v>
      </c>
      <c r="C147" s="83" t="s">
        <v>148</v>
      </c>
      <c r="D147" s="194">
        <v>4</v>
      </c>
      <c r="E147" s="17">
        <v>2203059</v>
      </c>
      <c r="F147" s="268" t="s">
        <v>396</v>
      </c>
      <c r="G147" s="17" t="s">
        <v>83</v>
      </c>
      <c r="X147" s="87">
        <f t="shared" si="54"/>
        <v>5</v>
      </c>
      <c r="Y147" s="87">
        <f t="shared" si="55"/>
        <v>5</v>
      </c>
      <c r="Z147" s="87">
        <f t="shared" si="56"/>
        <v>0</v>
      </c>
      <c r="AA147" s="87">
        <f t="shared" si="57"/>
        <v>0</v>
      </c>
      <c r="AB147" s="196" t="str">
        <f t="shared" si="58"/>
        <v>INSCRITO</v>
      </c>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t="s">
        <v>81</v>
      </c>
      <c r="BB147" s="17" t="s">
        <v>81</v>
      </c>
      <c r="BC147" s="17"/>
      <c r="BD147" s="17" t="s">
        <v>81</v>
      </c>
      <c r="BE147" s="17" t="s">
        <v>81</v>
      </c>
      <c r="BF147" s="17" t="s">
        <v>81</v>
      </c>
      <c r="BG147" s="17"/>
      <c r="BH147" s="17"/>
      <c r="BI147" s="17"/>
      <c r="BJ147" s="17"/>
      <c r="BK147" s="17"/>
      <c r="BL147" s="17"/>
      <c r="BM147" s="17"/>
      <c r="BN147" s="17"/>
      <c r="BO147" s="273"/>
      <c r="BP147" s="17"/>
      <c r="BQ147" s="17"/>
      <c r="BR147" s="17"/>
      <c r="BS147" s="17"/>
      <c r="BT147" s="17"/>
      <c r="BU147" s="17"/>
      <c r="BV147" s="17"/>
      <c r="BW147" s="17"/>
      <c r="BX147" s="17"/>
      <c r="BY147" s="17"/>
      <c r="BZ147" s="17"/>
      <c r="CA147" s="17"/>
      <c r="CB147" s="17"/>
      <c r="CC147" s="17"/>
      <c r="CD147" s="17"/>
      <c r="CE147" s="15"/>
      <c r="CF147" s="15"/>
      <c r="CG147" s="15"/>
      <c r="CH147" s="15"/>
      <c r="CI147" s="15"/>
      <c r="CJ147" s="15"/>
      <c r="CK147" s="157"/>
      <c r="CL147" s="157"/>
      <c r="CM147" s="15"/>
      <c r="CN147" s="15"/>
      <c r="CO147" s="15"/>
      <c r="CP147" s="15"/>
      <c r="CQ147" s="15"/>
    </row>
    <row r="148" spans="1:95" x14ac:dyDescent="0.3">
      <c r="A148" s="82">
        <v>129</v>
      </c>
      <c r="B148" s="165">
        <v>700</v>
      </c>
      <c r="C148" s="83" t="s">
        <v>148</v>
      </c>
      <c r="D148" s="194">
        <v>5</v>
      </c>
      <c r="E148" s="17">
        <v>2203011</v>
      </c>
      <c r="F148" s="268" t="s">
        <v>364</v>
      </c>
      <c r="G148" s="17" t="s">
        <v>237</v>
      </c>
      <c r="X148" s="87">
        <f t="shared" si="54"/>
        <v>6</v>
      </c>
      <c r="Y148" s="87">
        <f t="shared" si="55"/>
        <v>6</v>
      </c>
      <c r="Z148" s="87">
        <f t="shared" si="56"/>
        <v>0</v>
      </c>
      <c r="AA148" s="87">
        <f t="shared" si="57"/>
        <v>0</v>
      </c>
      <c r="AB148" s="196" t="str">
        <f t="shared" si="58"/>
        <v>INSCRITO</v>
      </c>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t="s">
        <v>81</v>
      </c>
      <c r="BH148" s="17" t="s">
        <v>81</v>
      </c>
      <c r="BI148" s="17" t="s">
        <v>81</v>
      </c>
      <c r="BJ148" s="17" t="s">
        <v>81</v>
      </c>
      <c r="BK148" s="17" t="s">
        <v>81</v>
      </c>
      <c r="BL148" s="17" t="s">
        <v>81</v>
      </c>
      <c r="BM148" s="17"/>
      <c r="BN148" s="17"/>
      <c r="BO148" s="273"/>
      <c r="BP148" s="17"/>
      <c r="BQ148" s="17"/>
      <c r="BR148" s="17"/>
      <c r="BS148" s="17"/>
      <c r="BT148" s="17"/>
      <c r="BU148" s="17"/>
      <c r="BV148" s="17"/>
      <c r="BW148" s="17"/>
      <c r="BX148" s="17"/>
      <c r="BY148" s="17"/>
      <c r="BZ148" s="17"/>
      <c r="CA148" s="17"/>
      <c r="CB148" s="17"/>
      <c r="CC148" s="17"/>
      <c r="CD148" s="17"/>
      <c r="CE148" s="15"/>
      <c r="CF148" s="15"/>
      <c r="CG148" s="15"/>
      <c r="CH148" s="15"/>
      <c r="CI148" s="15"/>
      <c r="CJ148" s="15"/>
      <c r="CK148" s="157"/>
      <c r="CL148" s="157"/>
      <c r="CM148" s="15"/>
      <c r="CN148" s="15"/>
      <c r="CO148" s="15"/>
      <c r="CP148" s="15"/>
      <c r="CQ148" s="15"/>
    </row>
    <row r="149" spans="1:95" x14ac:dyDescent="0.3">
      <c r="A149" s="82">
        <v>130</v>
      </c>
      <c r="B149" s="165">
        <v>700</v>
      </c>
      <c r="C149" s="83" t="s">
        <v>148</v>
      </c>
      <c r="D149" s="194">
        <v>5</v>
      </c>
      <c r="E149" s="17">
        <v>2203001</v>
      </c>
      <c r="F149" s="268" t="s">
        <v>365</v>
      </c>
      <c r="G149" s="17" t="s">
        <v>237</v>
      </c>
      <c r="X149" s="87">
        <f t="shared" si="54"/>
        <v>6</v>
      </c>
      <c r="Y149" s="87">
        <f t="shared" si="55"/>
        <v>6</v>
      </c>
      <c r="Z149" s="87">
        <f t="shared" si="56"/>
        <v>0</v>
      </c>
      <c r="AA149" s="87">
        <f t="shared" si="57"/>
        <v>0</v>
      </c>
      <c r="AB149" s="196" t="str">
        <f t="shared" si="58"/>
        <v>INSCRITO</v>
      </c>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t="s">
        <v>81</v>
      </c>
      <c r="BH149" s="17" t="s">
        <v>81</v>
      </c>
      <c r="BI149" s="17" t="s">
        <v>81</v>
      </c>
      <c r="BJ149" s="17" t="s">
        <v>81</v>
      </c>
      <c r="BK149" s="17" t="s">
        <v>81</v>
      </c>
      <c r="BL149" s="17" t="s">
        <v>81</v>
      </c>
      <c r="BM149" s="17"/>
      <c r="BN149" s="17"/>
      <c r="BO149" s="273"/>
      <c r="BP149" s="17"/>
      <c r="BQ149" s="17"/>
      <c r="BR149" s="17"/>
      <c r="BS149" s="17"/>
      <c r="BT149" s="17"/>
      <c r="BU149" s="17"/>
      <c r="BV149" s="17"/>
      <c r="BW149" s="17"/>
      <c r="BX149" s="17"/>
      <c r="BY149" s="17"/>
      <c r="BZ149" s="17"/>
      <c r="CA149" s="17"/>
      <c r="CB149" s="17"/>
      <c r="CC149" s="17"/>
      <c r="CD149" s="17"/>
      <c r="CE149" s="15"/>
      <c r="CF149" s="15"/>
      <c r="CG149" s="15"/>
      <c r="CH149" s="15"/>
      <c r="CI149" s="15"/>
      <c r="CJ149" s="15"/>
      <c r="CK149" s="157"/>
      <c r="CL149" s="157"/>
      <c r="CM149" s="15"/>
      <c r="CN149" s="15"/>
      <c r="CO149" s="15"/>
      <c r="CP149" s="15"/>
      <c r="CQ149" s="15"/>
    </row>
    <row r="150" spans="1:95" x14ac:dyDescent="0.3">
      <c r="A150" s="82">
        <v>131</v>
      </c>
      <c r="B150" s="165" t="s">
        <v>366</v>
      </c>
      <c r="C150" s="83" t="s">
        <v>148</v>
      </c>
      <c r="D150" s="194">
        <v>5</v>
      </c>
      <c r="E150" s="17">
        <v>2203013</v>
      </c>
      <c r="F150" s="268" t="s">
        <v>367</v>
      </c>
      <c r="G150" s="17" t="s">
        <v>237</v>
      </c>
      <c r="X150" s="87">
        <f t="shared" si="54"/>
        <v>6</v>
      </c>
      <c r="Y150" s="87">
        <f t="shared" si="55"/>
        <v>6</v>
      </c>
      <c r="Z150" s="87">
        <f t="shared" si="56"/>
        <v>0</v>
      </c>
      <c r="AA150" s="87">
        <f t="shared" si="57"/>
        <v>0</v>
      </c>
      <c r="AB150" s="196" t="str">
        <f t="shared" si="58"/>
        <v>INSCRITO</v>
      </c>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t="s">
        <v>81</v>
      </c>
      <c r="BH150" s="17" t="s">
        <v>81</v>
      </c>
      <c r="BI150" s="17" t="s">
        <v>81</v>
      </c>
      <c r="BJ150" s="17" t="s">
        <v>81</v>
      </c>
      <c r="BK150" s="17" t="s">
        <v>81</v>
      </c>
      <c r="BL150" s="17" t="s">
        <v>81</v>
      </c>
      <c r="BM150" s="17"/>
      <c r="BN150" s="17"/>
      <c r="BO150" s="273"/>
      <c r="BP150" s="17"/>
      <c r="BQ150" s="17"/>
      <c r="BR150" s="17"/>
      <c r="BS150" s="17"/>
      <c r="BT150" s="17"/>
      <c r="BU150" s="17"/>
      <c r="BV150" s="17"/>
      <c r="BW150" s="17"/>
      <c r="BX150" s="17"/>
      <c r="BY150" s="17"/>
      <c r="BZ150" s="17"/>
      <c r="CA150" s="17"/>
      <c r="CB150" s="17"/>
      <c r="CC150" s="17"/>
      <c r="CD150" s="17"/>
      <c r="CE150" s="15"/>
      <c r="CF150" s="15"/>
      <c r="CG150" s="15"/>
      <c r="CH150" s="15"/>
      <c r="CI150" s="15"/>
      <c r="CJ150" s="15"/>
      <c r="CK150" s="157"/>
      <c r="CL150" s="157"/>
      <c r="CM150" s="15"/>
      <c r="CN150" s="15"/>
      <c r="CO150" s="15"/>
      <c r="CP150" s="15"/>
      <c r="CQ150" s="15"/>
    </row>
    <row r="151" spans="1:95" x14ac:dyDescent="0.3">
      <c r="A151" s="82">
        <v>132</v>
      </c>
      <c r="B151" s="165">
        <v>700</v>
      </c>
      <c r="C151" s="83" t="s">
        <v>148</v>
      </c>
      <c r="D151" s="194">
        <v>5</v>
      </c>
      <c r="E151" s="17">
        <v>2203041</v>
      </c>
      <c r="F151" s="268" t="s">
        <v>368</v>
      </c>
      <c r="G151" s="17" t="s">
        <v>237</v>
      </c>
      <c r="X151" s="87">
        <f t="shared" si="54"/>
        <v>6</v>
      </c>
      <c r="Y151" s="87">
        <f t="shared" si="55"/>
        <v>6</v>
      </c>
      <c r="Z151" s="87">
        <f t="shared" si="56"/>
        <v>0</v>
      </c>
      <c r="AA151" s="87">
        <f t="shared" si="57"/>
        <v>0</v>
      </c>
      <c r="AB151" s="196" t="str">
        <f t="shared" si="58"/>
        <v>INSCRITO</v>
      </c>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t="s">
        <v>81</v>
      </c>
      <c r="BH151" s="17" t="s">
        <v>81</v>
      </c>
      <c r="BI151" s="17" t="s">
        <v>81</v>
      </c>
      <c r="BJ151" s="17" t="s">
        <v>81</v>
      </c>
      <c r="BK151" s="17" t="s">
        <v>81</v>
      </c>
      <c r="BL151" s="17" t="s">
        <v>81</v>
      </c>
      <c r="BM151" s="17"/>
      <c r="BN151" s="17"/>
      <c r="BO151" s="273"/>
      <c r="BP151" s="17"/>
      <c r="BQ151" s="17"/>
      <c r="BR151" s="17"/>
      <c r="BS151" s="17"/>
      <c r="BT151" s="17"/>
      <c r="BU151" s="17"/>
      <c r="BV151" s="17"/>
      <c r="BW151" s="17"/>
      <c r="BX151" s="17"/>
      <c r="BY151" s="17"/>
      <c r="BZ151" s="17"/>
      <c r="CA151" s="17"/>
      <c r="CB151" s="17"/>
      <c r="CC151" s="17"/>
      <c r="CD151" s="17"/>
      <c r="CE151" s="15"/>
      <c r="CF151" s="15"/>
      <c r="CG151" s="15"/>
      <c r="CH151" s="15"/>
      <c r="CI151" s="15"/>
      <c r="CJ151" s="15"/>
      <c r="CK151" s="157"/>
      <c r="CL151" s="157"/>
      <c r="CM151" s="15"/>
      <c r="CN151" s="15"/>
      <c r="CO151" s="15"/>
      <c r="CP151" s="15"/>
      <c r="CQ151" s="15"/>
    </row>
    <row r="152" spans="1:95" x14ac:dyDescent="0.3">
      <c r="A152" s="82">
        <v>133</v>
      </c>
      <c r="B152" s="165" t="s">
        <v>369</v>
      </c>
      <c r="C152" s="83" t="s">
        <v>148</v>
      </c>
      <c r="D152" s="194">
        <v>5</v>
      </c>
      <c r="E152" s="17">
        <v>2203010</v>
      </c>
      <c r="F152" s="268" t="s">
        <v>370</v>
      </c>
      <c r="G152" s="17" t="s">
        <v>237</v>
      </c>
      <c r="X152" s="87">
        <f t="shared" si="54"/>
        <v>6</v>
      </c>
      <c r="Y152" s="87">
        <f t="shared" si="55"/>
        <v>6</v>
      </c>
      <c r="Z152" s="87">
        <f t="shared" si="56"/>
        <v>0</v>
      </c>
      <c r="AA152" s="87">
        <f t="shared" si="57"/>
        <v>0</v>
      </c>
      <c r="AB152" s="196" t="str">
        <f t="shared" si="58"/>
        <v>INSCRITO</v>
      </c>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t="s">
        <v>81</v>
      </c>
      <c r="BH152" s="17" t="s">
        <v>81</v>
      </c>
      <c r="BI152" s="17" t="s">
        <v>81</v>
      </c>
      <c r="BJ152" s="17" t="s">
        <v>81</v>
      </c>
      <c r="BK152" s="17" t="s">
        <v>81</v>
      </c>
      <c r="BL152" s="17" t="s">
        <v>81</v>
      </c>
      <c r="BM152" s="17"/>
      <c r="BN152" s="17"/>
      <c r="BO152" s="273"/>
      <c r="BP152" s="17"/>
      <c r="BQ152" s="17"/>
      <c r="BR152" s="17"/>
      <c r="BS152" s="17"/>
      <c r="BT152" s="17"/>
      <c r="BU152" s="17"/>
      <c r="BV152" s="17"/>
      <c r="BW152" s="17"/>
      <c r="BX152" s="17"/>
      <c r="BY152" s="17"/>
      <c r="BZ152" s="17"/>
      <c r="CA152" s="17"/>
      <c r="CB152" s="17"/>
      <c r="CC152" s="17"/>
      <c r="CD152" s="17"/>
      <c r="CE152" s="15"/>
      <c r="CF152" s="15"/>
      <c r="CG152" s="15"/>
      <c r="CH152" s="15"/>
      <c r="CI152" s="15"/>
      <c r="CJ152" s="15"/>
      <c r="CK152" s="157"/>
      <c r="CL152" s="157"/>
      <c r="CM152" s="15"/>
      <c r="CN152" s="15"/>
      <c r="CO152" s="15"/>
      <c r="CP152" s="15"/>
      <c r="CQ152" s="15"/>
    </row>
    <row r="153" spans="1:95" x14ac:dyDescent="0.3">
      <c r="A153" s="82">
        <v>134</v>
      </c>
      <c r="B153" s="165">
        <v>700</v>
      </c>
      <c r="C153" s="83" t="s">
        <v>148</v>
      </c>
      <c r="D153" s="194">
        <v>5</v>
      </c>
      <c r="E153" s="17">
        <v>2203032</v>
      </c>
      <c r="F153" s="268" t="s">
        <v>371</v>
      </c>
      <c r="G153" s="17" t="s">
        <v>237</v>
      </c>
      <c r="X153" s="87">
        <f t="shared" si="54"/>
        <v>6</v>
      </c>
      <c r="Y153" s="87">
        <f t="shared" si="55"/>
        <v>6</v>
      </c>
      <c r="Z153" s="87">
        <f t="shared" si="56"/>
        <v>0</v>
      </c>
      <c r="AA153" s="87">
        <f t="shared" si="57"/>
        <v>0</v>
      </c>
      <c r="AB153" s="196" t="str">
        <f t="shared" si="58"/>
        <v>INSCRITO</v>
      </c>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t="s">
        <v>81</v>
      </c>
      <c r="BH153" s="17" t="s">
        <v>81</v>
      </c>
      <c r="BI153" s="17" t="s">
        <v>81</v>
      </c>
      <c r="BJ153" s="17" t="s">
        <v>81</v>
      </c>
      <c r="BK153" s="17" t="s">
        <v>81</v>
      </c>
      <c r="BL153" s="17" t="s">
        <v>81</v>
      </c>
      <c r="BM153" s="17"/>
      <c r="BN153" s="17"/>
      <c r="BO153" s="273"/>
      <c r="BP153" s="17"/>
      <c r="BQ153" s="17"/>
      <c r="BR153" s="17"/>
      <c r="BS153" s="17"/>
      <c r="BT153" s="17"/>
      <c r="BU153" s="17"/>
      <c r="BV153" s="17"/>
      <c r="BW153" s="17"/>
      <c r="BX153" s="17"/>
      <c r="BY153" s="17"/>
      <c r="BZ153" s="17"/>
      <c r="CA153" s="17"/>
      <c r="CB153" s="17"/>
      <c r="CC153" s="17"/>
      <c r="CD153" s="17"/>
      <c r="CE153" s="15"/>
      <c r="CF153" s="15"/>
      <c r="CG153" s="15"/>
      <c r="CH153" s="15"/>
      <c r="CI153" s="15"/>
      <c r="CJ153" s="15"/>
      <c r="CK153" s="157"/>
      <c r="CL153" s="157"/>
      <c r="CM153" s="15"/>
      <c r="CN153" s="15"/>
      <c r="CO153" s="15"/>
      <c r="CP153" s="15"/>
      <c r="CQ153" s="15"/>
    </row>
    <row r="154" spans="1:95" x14ac:dyDescent="0.3">
      <c r="A154" s="82">
        <v>135</v>
      </c>
      <c r="B154" s="165">
        <v>700</v>
      </c>
      <c r="C154" s="83" t="s">
        <v>148</v>
      </c>
      <c r="D154" s="194">
        <v>5</v>
      </c>
      <c r="E154" s="17">
        <v>2203008</v>
      </c>
      <c r="F154" s="268" t="s">
        <v>372</v>
      </c>
      <c r="G154" s="17" t="s">
        <v>237</v>
      </c>
      <c r="X154" s="87">
        <f t="shared" si="54"/>
        <v>6</v>
      </c>
      <c r="Y154" s="87">
        <f t="shared" si="55"/>
        <v>6</v>
      </c>
      <c r="Z154" s="87">
        <f t="shared" si="56"/>
        <v>0</v>
      </c>
      <c r="AA154" s="87">
        <f t="shared" si="57"/>
        <v>0</v>
      </c>
      <c r="AB154" s="196" t="str">
        <f t="shared" si="58"/>
        <v>INSCRITO</v>
      </c>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t="s">
        <v>81</v>
      </c>
      <c r="BH154" s="17" t="s">
        <v>81</v>
      </c>
      <c r="BI154" s="17" t="s">
        <v>81</v>
      </c>
      <c r="BJ154" s="17" t="s">
        <v>81</v>
      </c>
      <c r="BK154" s="17" t="s">
        <v>81</v>
      </c>
      <c r="BL154" s="17" t="s">
        <v>81</v>
      </c>
      <c r="BM154" s="17"/>
      <c r="BN154" s="17"/>
      <c r="BO154" s="273"/>
      <c r="BP154" s="17"/>
      <c r="BQ154" s="17"/>
      <c r="BR154" s="17"/>
      <c r="BS154" s="17"/>
      <c r="BT154" s="17"/>
      <c r="BU154" s="17"/>
      <c r="BV154" s="17"/>
      <c r="BW154" s="17"/>
      <c r="BX154" s="17"/>
      <c r="BY154" s="17"/>
      <c r="BZ154" s="17"/>
      <c r="CA154" s="17"/>
      <c r="CB154" s="17"/>
      <c r="CC154" s="17"/>
      <c r="CD154" s="17"/>
      <c r="CE154" s="15"/>
      <c r="CF154" s="15"/>
      <c r="CG154" s="15"/>
      <c r="CH154" s="15"/>
      <c r="CI154" s="15"/>
      <c r="CJ154" s="15"/>
      <c r="CK154" s="157"/>
      <c r="CL154" s="157"/>
      <c r="CM154" s="15"/>
      <c r="CN154" s="15"/>
      <c r="CO154" s="15"/>
      <c r="CP154" s="15"/>
      <c r="CQ154" s="15"/>
    </row>
    <row r="155" spans="1:95" x14ac:dyDescent="0.3">
      <c r="A155" s="82">
        <v>136</v>
      </c>
      <c r="B155" s="165">
        <v>700</v>
      </c>
      <c r="C155" s="83" t="s">
        <v>148</v>
      </c>
      <c r="D155" s="194">
        <v>5</v>
      </c>
      <c r="E155" s="17">
        <v>2203007</v>
      </c>
      <c r="F155" s="268" t="s">
        <v>373</v>
      </c>
      <c r="G155" s="17" t="s">
        <v>237</v>
      </c>
      <c r="X155" s="87">
        <f t="shared" si="54"/>
        <v>6</v>
      </c>
      <c r="Y155" s="87">
        <f t="shared" si="55"/>
        <v>6</v>
      </c>
      <c r="Z155" s="87">
        <f t="shared" si="56"/>
        <v>0</v>
      </c>
      <c r="AA155" s="87">
        <f t="shared" si="57"/>
        <v>0</v>
      </c>
      <c r="AB155" s="196" t="str">
        <f t="shared" si="58"/>
        <v>INSCRITO</v>
      </c>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t="s">
        <v>81</v>
      </c>
      <c r="BH155" s="17" t="s">
        <v>81</v>
      </c>
      <c r="BI155" s="17" t="s">
        <v>81</v>
      </c>
      <c r="BJ155" s="17" t="s">
        <v>81</v>
      </c>
      <c r="BK155" s="17" t="s">
        <v>81</v>
      </c>
      <c r="BL155" s="17" t="s">
        <v>81</v>
      </c>
      <c r="BM155" s="17"/>
      <c r="BN155" s="17"/>
      <c r="BO155" s="273"/>
      <c r="BP155" s="17"/>
      <c r="BQ155" s="17"/>
      <c r="BR155" s="17"/>
      <c r="BS155" s="17"/>
      <c r="BT155" s="17"/>
      <c r="BU155" s="17"/>
      <c r="BV155" s="17"/>
      <c r="BW155" s="17"/>
      <c r="BX155" s="17"/>
      <c r="BY155" s="17"/>
      <c r="BZ155" s="17"/>
      <c r="CA155" s="17"/>
      <c r="CB155" s="17"/>
      <c r="CC155" s="17"/>
      <c r="CD155" s="17"/>
      <c r="CE155" s="15"/>
      <c r="CF155" s="15"/>
      <c r="CG155" s="15"/>
      <c r="CH155" s="15"/>
      <c r="CI155" s="15"/>
      <c r="CJ155" s="15"/>
      <c r="CK155" s="157"/>
      <c r="CL155" s="157"/>
      <c r="CM155" s="15"/>
      <c r="CN155" s="15"/>
      <c r="CO155" s="15"/>
      <c r="CP155" s="15"/>
      <c r="CQ155" s="15"/>
    </row>
    <row r="156" spans="1:95" x14ac:dyDescent="0.3">
      <c r="A156" s="82">
        <v>137</v>
      </c>
      <c r="B156" s="165">
        <v>700</v>
      </c>
      <c r="C156" s="83" t="s">
        <v>148</v>
      </c>
      <c r="D156" s="194">
        <v>5</v>
      </c>
      <c r="E156" s="17">
        <v>2203004</v>
      </c>
      <c r="F156" s="268" t="s">
        <v>374</v>
      </c>
      <c r="G156" s="17" t="s">
        <v>237</v>
      </c>
      <c r="X156" s="87">
        <f t="shared" si="54"/>
        <v>6</v>
      </c>
      <c r="Y156" s="87">
        <f t="shared" si="55"/>
        <v>6</v>
      </c>
      <c r="Z156" s="87">
        <f t="shared" si="56"/>
        <v>0</v>
      </c>
      <c r="AA156" s="87">
        <f t="shared" si="57"/>
        <v>0</v>
      </c>
      <c r="AB156" s="196" t="str">
        <f t="shared" si="58"/>
        <v>INSCRITO</v>
      </c>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t="s">
        <v>81</v>
      </c>
      <c r="BH156" s="17" t="s">
        <v>81</v>
      </c>
      <c r="BI156" s="17" t="s">
        <v>81</v>
      </c>
      <c r="BJ156" s="17" t="s">
        <v>81</v>
      </c>
      <c r="BK156" s="17" t="s">
        <v>81</v>
      </c>
      <c r="BL156" s="17" t="s">
        <v>81</v>
      </c>
      <c r="BM156" s="17"/>
      <c r="BN156" s="17"/>
      <c r="BO156" s="273"/>
      <c r="BP156" s="17"/>
      <c r="BQ156" s="17"/>
      <c r="BR156" s="17"/>
      <c r="BS156" s="17"/>
      <c r="BT156" s="17"/>
      <c r="BU156" s="17"/>
      <c r="BV156" s="17"/>
      <c r="BW156" s="17"/>
      <c r="BX156" s="17"/>
      <c r="BY156" s="17"/>
      <c r="BZ156" s="17"/>
      <c r="CA156" s="17"/>
      <c r="CB156" s="17"/>
      <c r="CC156" s="17"/>
      <c r="CD156" s="17"/>
      <c r="CE156" s="15"/>
      <c r="CF156" s="15"/>
      <c r="CG156" s="15"/>
      <c r="CH156" s="15"/>
      <c r="CI156" s="15"/>
      <c r="CJ156" s="15"/>
      <c r="CK156" s="157"/>
      <c r="CL156" s="157"/>
      <c r="CM156" s="15"/>
      <c r="CN156" s="15"/>
      <c r="CO156" s="15"/>
      <c r="CP156" s="15"/>
      <c r="CQ156" s="15"/>
    </row>
    <row r="157" spans="1:95" x14ac:dyDescent="0.3">
      <c r="A157" s="82">
        <v>138</v>
      </c>
      <c r="B157" s="165" t="s">
        <v>376</v>
      </c>
      <c r="C157" s="83" t="s">
        <v>148</v>
      </c>
      <c r="D157" s="194">
        <v>5</v>
      </c>
      <c r="E157" s="17">
        <v>2203016</v>
      </c>
      <c r="F157" s="268" t="s">
        <v>375</v>
      </c>
      <c r="G157" s="17" t="s">
        <v>237</v>
      </c>
      <c r="X157" s="87">
        <f t="shared" si="54"/>
        <v>6</v>
      </c>
      <c r="Y157" s="87">
        <f t="shared" si="55"/>
        <v>6</v>
      </c>
      <c r="Z157" s="87">
        <f t="shared" si="56"/>
        <v>0</v>
      </c>
      <c r="AA157" s="87">
        <f t="shared" si="57"/>
        <v>0</v>
      </c>
      <c r="AB157" s="196" t="str">
        <f t="shared" si="58"/>
        <v>INSCRITO</v>
      </c>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t="s">
        <v>81</v>
      </c>
      <c r="BH157" s="17" t="s">
        <v>81</v>
      </c>
      <c r="BI157" s="17" t="s">
        <v>81</v>
      </c>
      <c r="BJ157" s="17" t="s">
        <v>81</v>
      </c>
      <c r="BK157" s="17" t="s">
        <v>81</v>
      </c>
      <c r="BL157" s="17" t="s">
        <v>81</v>
      </c>
      <c r="BM157" s="17"/>
      <c r="BN157" s="17"/>
      <c r="BO157" s="273"/>
      <c r="BP157" s="17"/>
      <c r="BQ157" s="17"/>
      <c r="BR157" s="17"/>
      <c r="BS157" s="17"/>
      <c r="BT157" s="17"/>
      <c r="BU157" s="17"/>
      <c r="BV157" s="17"/>
      <c r="BW157" s="17"/>
      <c r="BX157" s="17"/>
      <c r="BY157" s="17"/>
      <c r="BZ157" s="17"/>
      <c r="CA157" s="17"/>
      <c r="CB157" s="17"/>
      <c r="CC157" s="17"/>
      <c r="CD157" s="17"/>
      <c r="CE157" s="15"/>
      <c r="CF157" s="15"/>
      <c r="CG157" s="15"/>
      <c r="CH157" s="15"/>
      <c r="CI157" s="15"/>
      <c r="CJ157" s="15"/>
      <c r="CK157" s="157"/>
      <c r="CL157" s="157"/>
      <c r="CM157" s="15"/>
      <c r="CN157" s="15"/>
      <c r="CO157" s="15"/>
      <c r="CP157" s="15"/>
      <c r="CQ157" s="15"/>
    </row>
    <row r="158" spans="1:95" x14ac:dyDescent="0.3">
      <c r="A158" s="82">
        <v>139</v>
      </c>
      <c r="B158" s="165">
        <v>810</v>
      </c>
      <c r="C158" s="83" t="s">
        <v>148</v>
      </c>
      <c r="D158" s="194">
        <v>5</v>
      </c>
      <c r="E158" s="17">
        <v>2203030</v>
      </c>
      <c r="F158" s="268" t="s">
        <v>377</v>
      </c>
      <c r="G158" s="17" t="s">
        <v>237</v>
      </c>
      <c r="X158" s="87">
        <f t="shared" si="54"/>
        <v>6</v>
      </c>
      <c r="Y158" s="87">
        <f t="shared" si="55"/>
        <v>6</v>
      </c>
      <c r="Z158" s="87">
        <f t="shared" si="56"/>
        <v>0</v>
      </c>
      <c r="AA158" s="87">
        <f t="shared" si="57"/>
        <v>0</v>
      </c>
      <c r="AB158" s="196" t="str">
        <f t="shared" si="58"/>
        <v>INSCRITO</v>
      </c>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t="s">
        <v>81</v>
      </c>
      <c r="BH158" s="17" t="s">
        <v>81</v>
      </c>
      <c r="BI158" s="17" t="s">
        <v>81</v>
      </c>
      <c r="BJ158" s="17" t="s">
        <v>81</v>
      </c>
      <c r="BK158" s="17" t="s">
        <v>81</v>
      </c>
      <c r="BL158" s="17" t="s">
        <v>81</v>
      </c>
      <c r="BM158" s="17"/>
      <c r="BN158" s="17"/>
      <c r="BO158" s="273"/>
      <c r="BP158" s="17"/>
      <c r="BQ158" s="17"/>
      <c r="BR158" s="17"/>
      <c r="BS158" s="17"/>
      <c r="BT158" s="17"/>
      <c r="BU158" s="17"/>
      <c r="BV158" s="17"/>
      <c r="BW158" s="17"/>
      <c r="BX158" s="17"/>
      <c r="BY158" s="17"/>
      <c r="BZ158" s="17"/>
      <c r="CA158" s="17"/>
      <c r="CB158" s="17"/>
      <c r="CC158" s="17"/>
      <c r="CD158" s="17"/>
      <c r="CE158" s="15"/>
      <c r="CF158" s="15"/>
      <c r="CG158" s="15"/>
      <c r="CH158" s="15"/>
      <c r="CI158" s="15"/>
      <c r="CJ158" s="15"/>
      <c r="CK158" s="157"/>
      <c r="CL158" s="157"/>
      <c r="CM158" s="15"/>
      <c r="CN158" s="15"/>
      <c r="CO158" s="15"/>
      <c r="CP158" s="15"/>
      <c r="CQ158" s="15"/>
    </row>
    <row r="159" spans="1:95" x14ac:dyDescent="0.3">
      <c r="A159" s="82">
        <v>140</v>
      </c>
      <c r="B159" s="165">
        <v>700</v>
      </c>
      <c r="C159" s="83" t="s">
        <v>148</v>
      </c>
      <c r="D159" s="194">
        <v>5</v>
      </c>
      <c r="E159" s="17">
        <v>2203006</v>
      </c>
      <c r="F159" s="268" t="s">
        <v>378</v>
      </c>
      <c r="G159" s="17" t="s">
        <v>237</v>
      </c>
      <c r="X159" s="87">
        <f t="shared" si="54"/>
        <v>6</v>
      </c>
      <c r="Y159" s="87">
        <f t="shared" si="55"/>
        <v>6</v>
      </c>
      <c r="Z159" s="87">
        <f t="shared" si="56"/>
        <v>0</v>
      </c>
      <c r="AA159" s="87">
        <f t="shared" si="57"/>
        <v>0</v>
      </c>
      <c r="AB159" s="196" t="str">
        <f t="shared" si="58"/>
        <v>INSCRITO</v>
      </c>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t="s">
        <v>81</v>
      </c>
      <c r="BH159" s="17" t="s">
        <v>81</v>
      </c>
      <c r="BI159" s="17" t="s">
        <v>81</v>
      </c>
      <c r="BJ159" s="17" t="s">
        <v>81</v>
      </c>
      <c r="BK159" s="17" t="s">
        <v>81</v>
      </c>
      <c r="BL159" s="17" t="s">
        <v>81</v>
      </c>
      <c r="BM159" s="17"/>
      <c r="BN159" s="17"/>
      <c r="BO159" s="273"/>
      <c r="BP159" s="17"/>
      <c r="BQ159" s="17"/>
      <c r="BR159" s="17"/>
      <c r="BS159" s="17"/>
      <c r="BT159" s="17"/>
      <c r="BU159" s="17"/>
      <c r="BV159" s="17"/>
      <c r="BW159" s="17"/>
      <c r="BX159" s="17"/>
      <c r="BY159" s="17"/>
      <c r="BZ159" s="17"/>
      <c r="CA159" s="17"/>
      <c r="CB159" s="17"/>
      <c r="CC159" s="17"/>
      <c r="CD159" s="17"/>
      <c r="CE159" s="15"/>
      <c r="CF159" s="15"/>
      <c r="CG159" s="15"/>
      <c r="CH159" s="15"/>
      <c r="CI159" s="15"/>
      <c r="CJ159" s="15"/>
      <c r="CK159" s="157"/>
      <c r="CL159" s="157"/>
      <c r="CM159" s="15"/>
      <c r="CN159" s="15"/>
      <c r="CO159" s="15"/>
      <c r="CP159" s="15"/>
      <c r="CQ159" s="15"/>
    </row>
    <row r="160" spans="1:95" x14ac:dyDescent="0.3">
      <c r="A160" s="82">
        <v>141</v>
      </c>
      <c r="B160" s="165">
        <v>700</v>
      </c>
      <c r="C160" s="83" t="s">
        <v>148</v>
      </c>
      <c r="D160" s="194">
        <v>5</v>
      </c>
      <c r="E160" s="17">
        <v>2203002</v>
      </c>
      <c r="F160" s="268" t="s">
        <v>379</v>
      </c>
      <c r="G160" s="17" t="s">
        <v>237</v>
      </c>
      <c r="X160" s="87">
        <f t="shared" si="54"/>
        <v>6</v>
      </c>
      <c r="Y160" s="87">
        <f t="shared" si="55"/>
        <v>6</v>
      </c>
      <c r="Z160" s="87">
        <f t="shared" si="56"/>
        <v>0</v>
      </c>
      <c r="AA160" s="87">
        <f t="shared" si="57"/>
        <v>0</v>
      </c>
      <c r="AB160" s="196" t="str">
        <f t="shared" si="58"/>
        <v>INSCRITO</v>
      </c>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t="s">
        <v>81</v>
      </c>
      <c r="BH160" s="17" t="s">
        <v>81</v>
      </c>
      <c r="BI160" s="17" t="s">
        <v>81</v>
      </c>
      <c r="BJ160" s="17" t="s">
        <v>81</v>
      </c>
      <c r="BK160" s="17" t="s">
        <v>81</v>
      </c>
      <c r="BL160" s="17" t="s">
        <v>81</v>
      </c>
      <c r="BM160" s="17"/>
      <c r="BN160" s="17"/>
      <c r="BO160" s="273"/>
      <c r="BP160" s="17"/>
      <c r="BQ160" s="17"/>
      <c r="BR160" s="17"/>
      <c r="BS160" s="17"/>
      <c r="BT160" s="17"/>
      <c r="BU160" s="17"/>
      <c r="BV160" s="17"/>
      <c r="BW160" s="17"/>
      <c r="BX160" s="17"/>
      <c r="BY160" s="17"/>
      <c r="BZ160" s="17"/>
      <c r="CA160" s="17"/>
      <c r="CB160" s="17"/>
      <c r="CC160" s="17"/>
      <c r="CD160" s="17"/>
      <c r="CE160" s="15"/>
      <c r="CF160" s="15"/>
      <c r="CG160" s="15"/>
      <c r="CH160" s="15"/>
      <c r="CI160" s="15"/>
      <c r="CJ160" s="15"/>
      <c r="CK160" s="157"/>
      <c r="CL160" s="157"/>
      <c r="CM160" s="15"/>
      <c r="CN160" s="15"/>
      <c r="CO160" s="15"/>
      <c r="CP160" s="15"/>
      <c r="CQ160" s="15"/>
    </row>
    <row r="161" spans="1:95" x14ac:dyDescent="0.3">
      <c r="A161" s="82">
        <v>142</v>
      </c>
      <c r="B161" s="165">
        <v>700</v>
      </c>
      <c r="C161" s="83" t="s">
        <v>148</v>
      </c>
      <c r="D161" s="194">
        <v>5</v>
      </c>
      <c r="E161" s="17">
        <v>2203018</v>
      </c>
      <c r="F161" s="268" t="s">
        <v>380</v>
      </c>
      <c r="G161" s="17" t="s">
        <v>237</v>
      </c>
      <c r="X161" s="87">
        <f t="shared" si="54"/>
        <v>6</v>
      </c>
      <c r="Y161" s="87">
        <f t="shared" si="55"/>
        <v>6</v>
      </c>
      <c r="Z161" s="87">
        <f t="shared" si="56"/>
        <v>0</v>
      </c>
      <c r="AA161" s="87">
        <f t="shared" si="57"/>
        <v>0</v>
      </c>
      <c r="AB161" s="196" t="str">
        <f t="shared" si="58"/>
        <v>INSCRITO</v>
      </c>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t="s">
        <v>81</v>
      </c>
      <c r="BH161" s="17" t="s">
        <v>81</v>
      </c>
      <c r="BI161" s="17" t="s">
        <v>81</v>
      </c>
      <c r="BJ161" s="17" t="s">
        <v>81</v>
      </c>
      <c r="BK161" s="17" t="s">
        <v>81</v>
      </c>
      <c r="BL161" s="17" t="s">
        <v>81</v>
      </c>
      <c r="BM161" s="17"/>
      <c r="BN161" s="17"/>
      <c r="BO161" s="273"/>
      <c r="BP161" s="17"/>
      <c r="BQ161" s="17"/>
      <c r="BR161" s="17"/>
      <c r="BS161" s="17"/>
      <c r="BT161" s="17"/>
      <c r="BU161" s="17"/>
      <c r="BV161" s="17"/>
      <c r="BW161" s="17"/>
      <c r="BX161" s="17"/>
      <c r="BY161" s="17"/>
      <c r="BZ161" s="17"/>
      <c r="CA161" s="17"/>
      <c r="CB161" s="17"/>
      <c r="CC161" s="17"/>
      <c r="CD161" s="17"/>
      <c r="CE161" s="15"/>
      <c r="CF161" s="15"/>
      <c r="CG161" s="15"/>
      <c r="CH161" s="15"/>
      <c r="CI161" s="15"/>
      <c r="CJ161" s="15"/>
      <c r="CK161" s="157"/>
      <c r="CL161" s="157"/>
      <c r="CM161" s="15"/>
      <c r="CN161" s="15"/>
      <c r="CO161" s="15"/>
      <c r="CP161" s="15"/>
      <c r="CQ161" s="15"/>
    </row>
    <row r="162" spans="1:95" x14ac:dyDescent="0.3">
      <c r="A162" s="82">
        <v>143</v>
      </c>
      <c r="B162" s="165">
        <v>700</v>
      </c>
      <c r="C162" s="83" t="s">
        <v>148</v>
      </c>
      <c r="D162" s="194">
        <v>5</v>
      </c>
      <c r="E162" s="17">
        <v>2203034</v>
      </c>
      <c r="F162" s="268" t="s">
        <v>381</v>
      </c>
      <c r="G162" s="17" t="s">
        <v>237</v>
      </c>
      <c r="X162" s="87">
        <f t="shared" si="54"/>
        <v>6</v>
      </c>
      <c r="Y162" s="87">
        <f t="shared" si="55"/>
        <v>6</v>
      </c>
      <c r="Z162" s="87">
        <f t="shared" si="56"/>
        <v>0</v>
      </c>
      <c r="AA162" s="87">
        <f t="shared" si="57"/>
        <v>0</v>
      </c>
      <c r="AB162" s="196" t="str">
        <f t="shared" si="58"/>
        <v>INSCRITO</v>
      </c>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t="s">
        <v>81</v>
      </c>
      <c r="BH162" s="17" t="s">
        <v>81</v>
      </c>
      <c r="BI162" s="17" t="s">
        <v>81</v>
      </c>
      <c r="BJ162" s="17" t="s">
        <v>81</v>
      </c>
      <c r="BK162" s="17" t="s">
        <v>81</v>
      </c>
      <c r="BL162" s="17" t="s">
        <v>81</v>
      </c>
      <c r="BM162" s="17"/>
      <c r="BN162" s="17"/>
      <c r="BO162" s="273"/>
      <c r="BP162" s="17"/>
      <c r="BQ162" s="17"/>
      <c r="BR162" s="17"/>
      <c r="BS162" s="17"/>
      <c r="BT162" s="17"/>
      <c r="BU162" s="17"/>
      <c r="BV162" s="17"/>
      <c r="BW162" s="17"/>
      <c r="BX162" s="17"/>
      <c r="BY162" s="17"/>
      <c r="BZ162" s="17"/>
      <c r="CA162" s="17"/>
      <c r="CB162" s="17"/>
      <c r="CC162" s="17"/>
      <c r="CD162" s="17"/>
      <c r="CE162" s="15"/>
      <c r="CF162" s="15"/>
      <c r="CG162" s="15"/>
      <c r="CH162" s="15"/>
      <c r="CI162" s="15"/>
      <c r="CJ162" s="15"/>
      <c r="CK162" s="157"/>
      <c r="CL162" s="157"/>
      <c r="CM162" s="15"/>
      <c r="CN162" s="15"/>
      <c r="CO162" s="15"/>
      <c r="CP162" s="15"/>
      <c r="CQ162" s="15"/>
    </row>
    <row r="163" spans="1:95" x14ac:dyDescent="0.3">
      <c r="A163" s="82">
        <v>144</v>
      </c>
      <c r="B163" s="257" t="s">
        <v>382</v>
      </c>
      <c r="C163" s="258" t="s">
        <v>148</v>
      </c>
      <c r="D163" s="259">
        <v>5</v>
      </c>
      <c r="E163" s="260">
        <v>2203017</v>
      </c>
      <c r="F163" s="269" t="s">
        <v>383</v>
      </c>
      <c r="G163" s="260" t="s">
        <v>237</v>
      </c>
      <c r="X163" s="261">
        <f t="shared" si="54"/>
        <v>6</v>
      </c>
      <c r="Y163" s="261">
        <f t="shared" si="55"/>
        <v>6</v>
      </c>
      <c r="Z163" s="261">
        <f t="shared" si="56"/>
        <v>0</v>
      </c>
      <c r="AA163" s="261">
        <f t="shared" si="57"/>
        <v>0</v>
      </c>
      <c r="AB163" s="196" t="str">
        <f t="shared" si="58"/>
        <v>INSCRITO</v>
      </c>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t="s">
        <v>81</v>
      </c>
      <c r="BH163" s="17" t="s">
        <v>81</v>
      </c>
      <c r="BI163" s="17" t="s">
        <v>81</v>
      </c>
      <c r="BJ163" s="17" t="s">
        <v>81</v>
      </c>
      <c r="BK163" s="17" t="s">
        <v>81</v>
      </c>
      <c r="BL163" s="17" t="s">
        <v>81</v>
      </c>
      <c r="BM163" s="17"/>
      <c r="BN163" s="17"/>
      <c r="BO163" s="273"/>
      <c r="BP163" s="17"/>
      <c r="BQ163" s="17"/>
      <c r="BR163" s="17"/>
      <c r="BS163" s="17"/>
      <c r="BT163" s="17"/>
      <c r="BU163" s="17"/>
      <c r="BV163" s="17"/>
      <c r="BW163" s="17"/>
      <c r="BX163" s="17"/>
      <c r="BY163" s="17"/>
      <c r="BZ163" s="17"/>
      <c r="CA163" s="17"/>
      <c r="CB163" s="17"/>
      <c r="CC163" s="17"/>
      <c r="CD163" s="17"/>
      <c r="CE163" s="15"/>
      <c r="CF163" s="15"/>
      <c r="CG163" s="15"/>
      <c r="CH163" s="15"/>
      <c r="CI163" s="15"/>
      <c r="CJ163" s="15"/>
      <c r="CK163" s="157"/>
      <c r="CL163" s="157"/>
      <c r="CM163" s="15"/>
      <c r="CN163" s="15"/>
      <c r="CO163" s="15"/>
      <c r="CP163" s="15"/>
      <c r="CQ163" s="15"/>
    </row>
    <row r="164" spans="1:95" x14ac:dyDescent="0.3">
      <c r="A164" s="82">
        <v>145</v>
      </c>
      <c r="B164" s="165" t="s">
        <v>384</v>
      </c>
      <c r="C164" s="83" t="s">
        <v>148</v>
      </c>
      <c r="D164" s="194">
        <v>5</v>
      </c>
      <c r="E164" s="17">
        <v>2203025</v>
      </c>
      <c r="F164" s="268" t="s">
        <v>385</v>
      </c>
      <c r="G164" s="17" t="s">
        <v>237</v>
      </c>
      <c r="H164" s="15"/>
      <c r="I164" s="157"/>
      <c r="J164" s="15"/>
      <c r="K164" s="15"/>
      <c r="L164" s="15"/>
      <c r="M164" s="15"/>
      <c r="N164" s="15"/>
      <c r="O164" s="15"/>
      <c r="P164" s="15"/>
      <c r="Q164" s="15"/>
      <c r="R164" s="15"/>
      <c r="S164" s="15"/>
      <c r="T164" s="15"/>
      <c r="U164" s="15"/>
      <c r="V164" s="15"/>
      <c r="W164" s="15"/>
      <c r="X164" s="87">
        <f t="shared" si="54"/>
        <v>6</v>
      </c>
      <c r="Y164" s="87">
        <f t="shared" si="55"/>
        <v>6</v>
      </c>
      <c r="Z164" s="87">
        <f t="shared" si="56"/>
        <v>0</v>
      </c>
      <c r="AA164" s="87">
        <f t="shared" si="57"/>
        <v>0</v>
      </c>
      <c r="AB164" s="196" t="str">
        <f t="shared" si="58"/>
        <v>INSCRITO</v>
      </c>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t="s">
        <v>81</v>
      </c>
      <c r="BH164" s="17" t="s">
        <v>81</v>
      </c>
      <c r="BI164" s="17" t="s">
        <v>81</v>
      </c>
      <c r="BJ164" s="17" t="s">
        <v>81</v>
      </c>
      <c r="BK164" s="17" t="s">
        <v>81</v>
      </c>
      <c r="BL164" s="17" t="s">
        <v>81</v>
      </c>
      <c r="BM164" s="17"/>
      <c r="BN164" s="17"/>
      <c r="BO164" s="273"/>
      <c r="BP164" s="17"/>
      <c r="BQ164" s="17"/>
      <c r="BR164" s="17"/>
      <c r="BS164" s="17"/>
      <c r="BT164" s="17"/>
      <c r="BU164" s="17"/>
      <c r="BV164" s="17"/>
      <c r="BW164" s="17"/>
      <c r="BX164" s="17"/>
      <c r="BY164" s="17"/>
      <c r="BZ164" s="17"/>
      <c r="CA164" s="17"/>
      <c r="CB164" s="17"/>
      <c r="CC164" s="17"/>
      <c r="CD164" s="17"/>
      <c r="CE164" s="15"/>
      <c r="CF164" s="15"/>
      <c r="CG164" s="15"/>
      <c r="CH164" s="15"/>
      <c r="CI164" s="15"/>
      <c r="CJ164" s="15"/>
      <c r="CK164" s="157"/>
      <c r="CL164" s="157"/>
      <c r="CM164" s="15"/>
      <c r="CN164" s="15"/>
      <c r="CO164" s="15"/>
      <c r="CP164" s="15"/>
      <c r="CQ164" s="15"/>
    </row>
    <row r="165" spans="1:95" x14ac:dyDescent="0.3">
      <c r="A165" s="82">
        <v>146</v>
      </c>
      <c r="B165" s="165">
        <v>700</v>
      </c>
      <c r="C165" s="83" t="s">
        <v>148</v>
      </c>
      <c r="D165" s="194">
        <v>5</v>
      </c>
      <c r="E165" s="17">
        <v>2203012</v>
      </c>
      <c r="F165" s="268" t="s">
        <v>386</v>
      </c>
      <c r="G165" s="17" t="s">
        <v>237</v>
      </c>
      <c r="H165" s="15"/>
      <c r="I165" s="157"/>
      <c r="J165" s="15"/>
      <c r="K165" s="15"/>
      <c r="L165" s="15"/>
      <c r="M165" s="15"/>
      <c r="N165" s="15"/>
      <c r="O165" s="15"/>
      <c r="P165" s="15"/>
      <c r="Q165" s="15"/>
      <c r="R165" s="15"/>
      <c r="S165" s="15"/>
      <c r="T165" s="15"/>
      <c r="U165" s="15"/>
      <c r="V165" s="15"/>
      <c r="W165" s="15"/>
      <c r="X165" s="87">
        <f t="shared" si="54"/>
        <v>6</v>
      </c>
      <c r="Y165" s="87">
        <f t="shared" si="55"/>
        <v>6</v>
      </c>
      <c r="Z165" s="87">
        <f t="shared" si="56"/>
        <v>0</v>
      </c>
      <c r="AA165" s="87">
        <f t="shared" si="57"/>
        <v>0</v>
      </c>
      <c r="AB165" s="196" t="str">
        <f t="shared" si="58"/>
        <v>INSCRITO</v>
      </c>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t="s">
        <v>81</v>
      </c>
      <c r="BH165" s="17" t="s">
        <v>81</v>
      </c>
      <c r="BI165" s="17" t="s">
        <v>81</v>
      </c>
      <c r="BJ165" s="17" t="s">
        <v>81</v>
      </c>
      <c r="BK165" s="17" t="s">
        <v>81</v>
      </c>
      <c r="BL165" s="17" t="s">
        <v>81</v>
      </c>
      <c r="BM165" s="17"/>
      <c r="BN165" s="17"/>
      <c r="BO165" s="273"/>
      <c r="BP165" s="17"/>
      <c r="BQ165" s="17"/>
      <c r="BR165" s="17"/>
      <c r="BS165" s="17"/>
      <c r="BT165" s="17"/>
      <c r="BU165" s="17"/>
      <c r="BV165" s="17"/>
      <c r="BW165" s="17"/>
      <c r="BX165" s="17"/>
      <c r="BY165" s="17"/>
      <c r="BZ165" s="17"/>
      <c r="CA165" s="17"/>
      <c r="CB165" s="17"/>
      <c r="CC165" s="17"/>
      <c r="CD165" s="17"/>
      <c r="CE165" s="15"/>
      <c r="CF165" s="15"/>
      <c r="CG165" s="15"/>
      <c r="CH165" s="15"/>
      <c r="CI165" s="15"/>
      <c r="CJ165" s="15"/>
      <c r="CK165" s="157"/>
      <c r="CL165" s="157"/>
      <c r="CM165" s="15"/>
      <c r="CN165" s="15"/>
      <c r="CO165" s="15"/>
      <c r="CP165" s="15"/>
      <c r="CQ165" s="15"/>
    </row>
    <row r="166" spans="1:95" x14ac:dyDescent="0.3">
      <c r="A166" s="82">
        <v>147</v>
      </c>
      <c r="B166" s="165" t="s">
        <v>302</v>
      </c>
      <c r="C166" s="83" t="s">
        <v>148</v>
      </c>
      <c r="D166" s="194">
        <v>5</v>
      </c>
      <c r="E166" s="17">
        <v>2203028</v>
      </c>
      <c r="F166" s="268" t="s">
        <v>387</v>
      </c>
      <c r="G166" s="17" t="s">
        <v>237</v>
      </c>
      <c r="H166" s="15"/>
      <c r="I166" s="157"/>
      <c r="J166" s="15"/>
      <c r="K166" s="15"/>
      <c r="L166" s="15"/>
      <c r="M166" s="15"/>
      <c r="N166" s="15"/>
      <c r="O166" s="15"/>
      <c r="P166" s="15"/>
      <c r="Q166" s="15"/>
      <c r="R166" s="15"/>
      <c r="S166" s="15"/>
      <c r="T166" s="15"/>
      <c r="U166" s="15"/>
      <c r="V166" s="15"/>
      <c r="W166" s="15"/>
      <c r="X166" s="87">
        <f t="shared" si="54"/>
        <v>6</v>
      </c>
      <c r="Y166" s="87">
        <f t="shared" si="55"/>
        <v>6</v>
      </c>
      <c r="Z166" s="87">
        <f t="shared" si="56"/>
        <v>0</v>
      </c>
      <c r="AA166" s="87">
        <f t="shared" si="57"/>
        <v>0</v>
      </c>
      <c r="AB166" s="196" t="str">
        <f t="shared" si="58"/>
        <v>INSCRITO</v>
      </c>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t="s">
        <v>81</v>
      </c>
      <c r="BH166" s="17" t="s">
        <v>81</v>
      </c>
      <c r="BI166" s="17" t="s">
        <v>81</v>
      </c>
      <c r="BJ166" s="17" t="s">
        <v>81</v>
      </c>
      <c r="BK166" s="17" t="s">
        <v>81</v>
      </c>
      <c r="BL166" s="17" t="s">
        <v>81</v>
      </c>
      <c r="BM166" s="17"/>
      <c r="BN166" s="17"/>
      <c r="BO166" s="273"/>
      <c r="BP166" s="17"/>
      <c r="BQ166" s="17"/>
      <c r="BR166" s="17"/>
      <c r="BS166" s="17"/>
      <c r="BT166" s="17"/>
      <c r="BU166" s="17"/>
      <c r="BV166" s="17"/>
      <c r="BW166" s="17"/>
      <c r="BX166" s="17"/>
      <c r="BY166" s="17"/>
      <c r="BZ166" s="17"/>
      <c r="CA166" s="17"/>
      <c r="CB166" s="17"/>
      <c r="CC166" s="17"/>
      <c r="CD166" s="17"/>
      <c r="CE166" s="15"/>
      <c r="CF166" s="15"/>
      <c r="CG166" s="15"/>
      <c r="CH166" s="15"/>
      <c r="CI166" s="15"/>
      <c r="CJ166" s="15"/>
      <c r="CK166" s="157"/>
      <c r="CL166" s="157"/>
      <c r="CM166" s="15"/>
      <c r="CN166" s="15"/>
      <c r="CO166" s="15"/>
      <c r="CP166" s="15"/>
      <c r="CQ166" s="15"/>
    </row>
    <row r="167" spans="1:95" x14ac:dyDescent="0.3">
      <c r="A167" s="82">
        <v>148</v>
      </c>
      <c r="B167" s="165">
        <v>700</v>
      </c>
      <c r="C167" s="83" t="s">
        <v>148</v>
      </c>
      <c r="D167" s="194">
        <v>5</v>
      </c>
      <c r="E167" s="17">
        <v>2203005</v>
      </c>
      <c r="F167" s="268" t="s">
        <v>388</v>
      </c>
      <c r="G167" s="17" t="s">
        <v>237</v>
      </c>
      <c r="H167" s="15"/>
      <c r="I167" s="157"/>
      <c r="J167" s="15"/>
      <c r="K167" s="15"/>
      <c r="L167" s="15"/>
      <c r="M167" s="15"/>
      <c r="N167" s="15"/>
      <c r="O167" s="15"/>
      <c r="P167" s="15"/>
      <c r="Q167" s="15"/>
      <c r="R167" s="15"/>
      <c r="S167" s="15"/>
      <c r="T167" s="15"/>
      <c r="U167" s="15"/>
      <c r="V167" s="15"/>
      <c r="W167" s="15"/>
      <c r="X167" s="87">
        <f t="shared" si="54"/>
        <v>6</v>
      </c>
      <c r="Y167" s="87">
        <f t="shared" si="55"/>
        <v>6</v>
      </c>
      <c r="Z167" s="87">
        <f t="shared" si="56"/>
        <v>0</v>
      </c>
      <c r="AA167" s="87">
        <f t="shared" si="57"/>
        <v>0</v>
      </c>
      <c r="AB167" s="196" t="str">
        <f t="shared" si="58"/>
        <v>INSCRITO</v>
      </c>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t="s">
        <v>81</v>
      </c>
      <c r="BH167" s="17" t="s">
        <v>81</v>
      </c>
      <c r="BI167" s="17" t="s">
        <v>81</v>
      </c>
      <c r="BJ167" s="17" t="s">
        <v>81</v>
      </c>
      <c r="BK167" s="17" t="s">
        <v>81</v>
      </c>
      <c r="BL167" s="17" t="s">
        <v>81</v>
      </c>
      <c r="BM167" s="17"/>
      <c r="BN167" s="17"/>
      <c r="BO167" s="273"/>
      <c r="BP167" s="17"/>
      <c r="BQ167" s="17"/>
      <c r="BR167" s="17"/>
      <c r="BS167" s="17"/>
      <c r="BT167" s="17"/>
      <c r="BU167" s="17"/>
      <c r="BV167" s="17"/>
      <c r="BW167" s="17"/>
      <c r="BX167" s="17"/>
      <c r="BY167" s="17"/>
      <c r="BZ167" s="17"/>
      <c r="CA167" s="17"/>
      <c r="CB167" s="17"/>
      <c r="CC167" s="17"/>
      <c r="CD167" s="17"/>
      <c r="CE167" s="15"/>
      <c r="CF167" s="15"/>
      <c r="CG167" s="15"/>
      <c r="CH167" s="15"/>
      <c r="CI167" s="15"/>
      <c r="CJ167" s="15"/>
      <c r="CK167" s="157"/>
      <c r="CL167" s="157"/>
      <c r="CM167" s="15"/>
      <c r="CN167" s="15"/>
      <c r="CO167" s="15"/>
      <c r="CP167" s="15"/>
      <c r="CQ167" s="15"/>
    </row>
    <row r="168" spans="1:95" x14ac:dyDescent="0.3">
      <c r="A168" s="82">
        <v>149</v>
      </c>
      <c r="B168" s="165">
        <v>700</v>
      </c>
      <c r="C168" s="83" t="s">
        <v>148</v>
      </c>
      <c r="D168" s="194">
        <v>5</v>
      </c>
      <c r="E168" s="17">
        <v>2203050</v>
      </c>
      <c r="F168" s="268" t="s">
        <v>389</v>
      </c>
      <c r="G168" s="17" t="s">
        <v>83</v>
      </c>
      <c r="H168" s="15"/>
      <c r="I168" s="157"/>
      <c r="J168" s="15"/>
      <c r="K168" s="15"/>
      <c r="L168" s="15"/>
      <c r="M168" s="15"/>
      <c r="N168" s="15"/>
      <c r="O168" s="15"/>
      <c r="P168" s="15"/>
      <c r="Q168" s="15"/>
      <c r="R168" s="15"/>
      <c r="S168" s="15"/>
      <c r="T168" s="15"/>
      <c r="U168" s="15"/>
      <c r="V168" s="15"/>
      <c r="W168" s="15"/>
      <c r="X168" s="87">
        <f t="shared" si="54"/>
        <v>6</v>
      </c>
      <c r="Y168" s="87">
        <f t="shared" si="55"/>
        <v>6</v>
      </c>
      <c r="Z168" s="87">
        <f t="shared" si="56"/>
        <v>0</v>
      </c>
      <c r="AA168" s="87">
        <f t="shared" si="57"/>
        <v>0</v>
      </c>
      <c r="AB168" s="196" t="str">
        <f t="shared" si="58"/>
        <v>INSCRITO</v>
      </c>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t="s">
        <v>81</v>
      </c>
      <c r="BD168" s="17"/>
      <c r="BE168" s="17" t="s">
        <v>81</v>
      </c>
      <c r="BF168" s="17" t="s">
        <v>81</v>
      </c>
      <c r="BG168" s="17"/>
      <c r="BH168" s="17"/>
      <c r="BI168" s="17"/>
      <c r="BJ168" s="17"/>
      <c r="BK168" s="17"/>
      <c r="BL168" s="17"/>
      <c r="BM168" s="17" t="s">
        <v>81</v>
      </c>
      <c r="BN168" s="17" t="s">
        <v>81</v>
      </c>
      <c r="BO168" s="273"/>
      <c r="BP168" s="17" t="s">
        <v>81</v>
      </c>
      <c r="BQ168" s="17"/>
      <c r="BR168" s="17"/>
      <c r="BS168" s="17"/>
      <c r="BT168" s="17"/>
      <c r="BU168" s="17"/>
      <c r="BV168" s="17"/>
      <c r="BW168" s="17"/>
      <c r="BX168" s="17"/>
      <c r="BY168" s="17"/>
      <c r="BZ168" s="17"/>
      <c r="CA168" s="17"/>
      <c r="CB168" s="17"/>
      <c r="CC168" s="17"/>
      <c r="CD168" s="17"/>
      <c r="CE168" s="15"/>
      <c r="CF168" s="15"/>
      <c r="CG168" s="15"/>
      <c r="CH168" s="15"/>
      <c r="CI168" s="15"/>
      <c r="CJ168" s="15"/>
      <c r="CK168" s="157"/>
      <c r="CL168" s="157"/>
      <c r="CM168" s="15"/>
      <c r="CN168" s="15"/>
      <c r="CO168" s="15"/>
      <c r="CP168" s="15"/>
      <c r="CQ168" s="15"/>
    </row>
    <row r="169" spans="1:95" x14ac:dyDescent="0.3">
      <c r="A169" s="82">
        <v>150</v>
      </c>
      <c r="B169" s="165">
        <v>700</v>
      </c>
      <c r="C169" s="83" t="s">
        <v>148</v>
      </c>
      <c r="D169" s="194">
        <v>5</v>
      </c>
      <c r="E169" s="17">
        <v>2203052</v>
      </c>
      <c r="F169" s="268" t="s">
        <v>390</v>
      </c>
      <c r="G169" s="17" t="s">
        <v>83</v>
      </c>
      <c r="H169" s="15"/>
      <c r="I169" s="157"/>
      <c r="J169" s="15"/>
      <c r="K169" s="15"/>
      <c r="L169" s="15"/>
      <c r="M169" s="15"/>
      <c r="N169" s="15"/>
      <c r="O169" s="15"/>
      <c r="P169" s="15"/>
      <c r="Q169" s="15"/>
      <c r="R169" s="15"/>
      <c r="S169" s="15"/>
      <c r="T169" s="15"/>
      <c r="U169" s="15"/>
      <c r="V169" s="15"/>
      <c r="W169" s="15"/>
      <c r="X169" s="87">
        <f t="shared" si="54"/>
        <v>6</v>
      </c>
      <c r="Y169" s="87">
        <f t="shared" si="55"/>
        <v>6</v>
      </c>
      <c r="Z169" s="87">
        <f t="shared" si="56"/>
        <v>0</v>
      </c>
      <c r="AA169" s="87">
        <f t="shared" si="57"/>
        <v>0</v>
      </c>
      <c r="AB169" s="196" t="str">
        <f t="shared" si="58"/>
        <v>INSCRITO</v>
      </c>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t="s">
        <v>81</v>
      </c>
      <c r="BD169" s="17"/>
      <c r="BE169" s="17" t="s">
        <v>81</v>
      </c>
      <c r="BF169" s="17" t="s">
        <v>81</v>
      </c>
      <c r="BG169" s="17"/>
      <c r="BH169" s="17"/>
      <c r="BI169" s="17"/>
      <c r="BJ169" s="17"/>
      <c r="BK169" s="17"/>
      <c r="BL169" s="17"/>
      <c r="BM169" s="17" t="s">
        <v>81</v>
      </c>
      <c r="BN169" s="17" t="s">
        <v>81</v>
      </c>
      <c r="BO169" s="273"/>
      <c r="BP169" s="17" t="s">
        <v>81</v>
      </c>
      <c r="BQ169" s="17"/>
      <c r="BR169" s="17"/>
      <c r="BS169" s="17"/>
      <c r="BT169" s="17"/>
      <c r="BU169" s="17"/>
      <c r="BV169" s="17"/>
      <c r="BW169" s="17"/>
      <c r="BX169" s="17"/>
      <c r="BY169" s="17"/>
      <c r="BZ169" s="17"/>
      <c r="CA169" s="17"/>
      <c r="CB169" s="17"/>
      <c r="CC169" s="17"/>
      <c r="CD169" s="17"/>
      <c r="CE169" s="15"/>
      <c r="CF169" s="15"/>
      <c r="CG169" s="15"/>
      <c r="CH169" s="15"/>
      <c r="CI169" s="15"/>
      <c r="CJ169" s="15"/>
      <c r="CK169" s="157"/>
      <c r="CL169" s="157"/>
      <c r="CM169" s="15"/>
      <c r="CN169" s="15"/>
      <c r="CO169" s="15"/>
      <c r="CP169" s="15"/>
      <c r="CQ169" s="15"/>
    </row>
    <row r="170" spans="1:95" x14ac:dyDescent="0.3">
      <c r="A170" s="82">
        <v>151</v>
      </c>
      <c r="B170" s="165">
        <v>700</v>
      </c>
      <c r="C170" s="83" t="s">
        <v>148</v>
      </c>
      <c r="D170" s="194">
        <v>5</v>
      </c>
      <c r="E170" s="17">
        <v>2203049</v>
      </c>
      <c r="F170" s="268" t="s">
        <v>391</v>
      </c>
      <c r="G170" s="17" t="s">
        <v>83</v>
      </c>
      <c r="H170" s="15"/>
      <c r="I170" s="157"/>
      <c r="J170" s="15"/>
      <c r="K170" s="15"/>
      <c r="L170" s="15"/>
      <c r="M170" s="15"/>
      <c r="N170" s="15"/>
      <c r="O170" s="15"/>
      <c r="P170" s="15"/>
      <c r="Q170" s="15"/>
      <c r="R170" s="15"/>
      <c r="S170" s="15"/>
      <c r="T170" s="15"/>
      <c r="U170" s="15"/>
      <c r="V170" s="15"/>
      <c r="W170" s="15"/>
      <c r="X170" s="87">
        <f t="shared" si="54"/>
        <v>6</v>
      </c>
      <c r="Y170" s="87">
        <f t="shared" si="55"/>
        <v>6</v>
      </c>
      <c r="Z170" s="87">
        <f t="shared" si="56"/>
        <v>0</v>
      </c>
      <c r="AA170" s="87">
        <f t="shared" si="57"/>
        <v>0</v>
      </c>
      <c r="AB170" s="196" t="str">
        <f t="shared" si="58"/>
        <v>INSCRITO</v>
      </c>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t="s">
        <v>81</v>
      </c>
      <c r="BD170" s="17"/>
      <c r="BE170" s="17" t="s">
        <v>81</v>
      </c>
      <c r="BF170" s="17" t="s">
        <v>81</v>
      </c>
      <c r="BG170" s="17"/>
      <c r="BH170" s="17"/>
      <c r="BI170" s="17"/>
      <c r="BJ170" s="17"/>
      <c r="BK170" s="17"/>
      <c r="BL170" s="17"/>
      <c r="BM170" s="17" t="s">
        <v>81</v>
      </c>
      <c r="BN170" s="17" t="s">
        <v>81</v>
      </c>
      <c r="BO170" s="273"/>
      <c r="BP170" s="17" t="s">
        <v>81</v>
      </c>
      <c r="BQ170" s="17"/>
      <c r="BR170" s="17"/>
      <c r="BS170" s="17"/>
      <c r="BT170" s="17"/>
      <c r="BU170" s="17"/>
      <c r="BV170" s="17"/>
      <c r="BW170" s="17"/>
      <c r="BX170" s="17"/>
      <c r="BY170" s="17"/>
      <c r="BZ170" s="17"/>
      <c r="CA170" s="17"/>
      <c r="CB170" s="17"/>
      <c r="CC170" s="17"/>
      <c r="CD170" s="17"/>
      <c r="CE170" s="15"/>
      <c r="CF170" s="15"/>
      <c r="CG170" s="15"/>
      <c r="CH170" s="15"/>
      <c r="CI170" s="15"/>
      <c r="CJ170" s="15"/>
      <c r="CK170" s="157"/>
      <c r="CL170" s="157"/>
      <c r="CM170" s="15"/>
      <c r="CN170" s="15"/>
      <c r="CO170" s="15"/>
      <c r="CP170" s="15"/>
      <c r="CQ170" s="15"/>
    </row>
    <row r="171" spans="1:95" x14ac:dyDescent="0.3">
      <c r="A171" s="82">
        <v>152</v>
      </c>
      <c r="B171" s="270">
        <v>700</v>
      </c>
      <c r="C171" s="83" t="s">
        <v>148</v>
      </c>
      <c r="D171" s="157">
        <v>5</v>
      </c>
      <c r="E171" s="157">
        <v>2203014</v>
      </c>
      <c r="F171" s="265" t="s">
        <v>392</v>
      </c>
      <c r="G171" s="157" t="s">
        <v>83</v>
      </c>
      <c r="H171" s="15"/>
      <c r="I171" s="157"/>
      <c r="J171" s="15"/>
      <c r="K171" s="15"/>
      <c r="L171" s="15"/>
      <c r="M171" s="15"/>
      <c r="N171" s="15"/>
      <c r="O171" s="15"/>
      <c r="P171" s="15"/>
      <c r="Q171" s="15"/>
      <c r="R171" s="15"/>
      <c r="S171" s="15"/>
      <c r="T171" s="15"/>
      <c r="U171" s="15"/>
      <c r="V171" s="15"/>
      <c r="W171" s="15"/>
      <c r="X171" s="87">
        <f t="shared" ref="X171:X220" si="59">SUM(Y171:AA171)</f>
        <v>6</v>
      </c>
      <c r="Y171" s="87">
        <f t="shared" ref="Y171:Y220" si="60">COUNTIF(AC171:JN171, "O")+COUNTIF(AC171:JN171, "G-O")</f>
        <v>6</v>
      </c>
      <c r="Z171" s="87">
        <f t="shared" ref="Z171:Z220" si="61">COUNTIF(AC171:JN171, "R")+COUNTIF(AC171:JN171, "G-R")</f>
        <v>0</v>
      </c>
      <c r="AA171" s="87">
        <f t="shared" si="57"/>
        <v>0</v>
      </c>
      <c r="AB171" s="196" t="str">
        <f t="shared" si="58"/>
        <v>INSCRITO</v>
      </c>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t="s">
        <v>81</v>
      </c>
      <c r="BF171" s="17" t="s">
        <v>81</v>
      </c>
      <c r="BG171" s="17"/>
      <c r="BH171" s="17"/>
      <c r="BI171" s="17"/>
      <c r="BJ171" s="17"/>
      <c r="BK171" s="17"/>
      <c r="BL171" s="17"/>
      <c r="BM171" s="17" t="s">
        <v>81</v>
      </c>
      <c r="BN171" s="17" t="s">
        <v>81</v>
      </c>
      <c r="BO171" s="273"/>
      <c r="BP171" s="17" t="s">
        <v>81</v>
      </c>
      <c r="BQ171" s="17" t="s">
        <v>81</v>
      </c>
      <c r="BR171" s="17"/>
      <c r="BS171" s="17"/>
      <c r="BT171" s="17"/>
      <c r="BU171" s="17"/>
      <c r="BV171" s="17"/>
      <c r="BW171" s="17"/>
      <c r="BX171" s="17"/>
      <c r="BY171" s="17"/>
      <c r="BZ171" s="17"/>
      <c r="CA171" s="17"/>
      <c r="CB171" s="17"/>
      <c r="CC171" s="17"/>
      <c r="CD171" s="17"/>
      <c r="CE171" s="15"/>
      <c r="CF171" s="15"/>
      <c r="CG171" s="15"/>
      <c r="CH171" s="15"/>
      <c r="CI171" s="15"/>
      <c r="CJ171" s="15"/>
      <c r="CK171" s="157"/>
      <c r="CL171" s="157"/>
      <c r="CM171" s="15"/>
      <c r="CN171" s="15"/>
      <c r="CO171" s="15"/>
      <c r="CP171" s="15"/>
      <c r="CQ171" s="15"/>
    </row>
    <row r="172" spans="1:95" x14ac:dyDescent="0.3">
      <c r="A172" s="82">
        <v>153</v>
      </c>
      <c r="B172" s="263" t="s">
        <v>302</v>
      </c>
      <c r="C172" s="83" t="s">
        <v>148</v>
      </c>
      <c r="D172" s="157">
        <v>5</v>
      </c>
      <c r="E172" s="157" t="s">
        <v>393</v>
      </c>
      <c r="F172" s="265" t="s">
        <v>394</v>
      </c>
      <c r="G172" s="157" t="s">
        <v>83</v>
      </c>
      <c r="H172" s="15"/>
      <c r="I172" s="157"/>
      <c r="J172" s="15"/>
      <c r="K172" s="15"/>
      <c r="L172" s="15"/>
      <c r="M172" s="15"/>
      <c r="N172" s="15"/>
      <c r="O172" s="15"/>
      <c r="P172" s="15"/>
      <c r="Q172" s="15"/>
      <c r="R172" s="15"/>
      <c r="S172" s="15"/>
      <c r="T172" s="15"/>
      <c r="U172" s="15"/>
      <c r="V172" s="15"/>
      <c r="W172" s="15"/>
      <c r="X172" s="87">
        <f t="shared" si="59"/>
        <v>6</v>
      </c>
      <c r="Y172" s="87">
        <f t="shared" si="60"/>
        <v>3</v>
      </c>
      <c r="Z172" s="87">
        <f t="shared" si="61"/>
        <v>3</v>
      </c>
      <c r="AA172" s="261">
        <f t="shared" si="57"/>
        <v>0</v>
      </c>
      <c r="AB172" s="196" t="str">
        <f t="shared" si="58"/>
        <v>INSCRITO</v>
      </c>
      <c r="AC172" s="17"/>
      <c r="AD172" s="17"/>
      <c r="AE172" s="17"/>
      <c r="AF172" s="17"/>
      <c r="AG172" s="17"/>
      <c r="AH172" s="17"/>
      <c r="AI172" s="17" t="s">
        <v>81</v>
      </c>
      <c r="AJ172" s="17"/>
      <c r="AK172" s="17"/>
      <c r="AL172" s="17"/>
      <c r="AM172" s="17"/>
      <c r="AN172" s="17"/>
      <c r="AO172" s="17"/>
      <c r="AP172" s="17"/>
      <c r="AQ172" s="17"/>
      <c r="AR172" s="17"/>
      <c r="AS172" s="17"/>
      <c r="AT172" s="17"/>
      <c r="AU172" s="17" t="s">
        <v>395</v>
      </c>
      <c r="AV172" s="17"/>
      <c r="AW172" s="17"/>
      <c r="AX172" s="17" t="s">
        <v>395</v>
      </c>
      <c r="AY172" s="17" t="s">
        <v>81</v>
      </c>
      <c r="AZ172" s="17" t="s">
        <v>395</v>
      </c>
      <c r="BA172" s="17"/>
      <c r="BB172" s="17" t="s">
        <v>81</v>
      </c>
      <c r="BC172" s="17"/>
      <c r="BD172" s="17"/>
      <c r="BE172" s="17"/>
      <c r="BF172" s="17"/>
      <c r="BG172" s="17"/>
      <c r="BH172" s="17"/>
      <c r="BI172" s="17"/>
      <c r="BJ172" s="17"/>
      <c r="BK172" s="17"/>
      <c r="BL172" s="17"/>
      <c r="BM172" s="17"/>
      <c r="BN172" s="17"/>
      <c r="BO172" s="273"/>
      <c r="BP172" s="17"/>
      <c r="BQ172" s="17"/>
      <c r="BR172" s="17"/>
      <c r="BS172" s="17"/>
      <c r="BT172" s="17"/>
      <c r="BU172" s="17"/>
      <c r="BV172" s="17"/>
      <c r="BW172" s="17"/>
      <c r="BX172" s="17"/>
      <c r="BY172" s="17"/>
      <c r="BZ172" s="17"/>
      <c r="CA172" s="17"/>
      <c r="CB172" s="17"/>
      <c r="CC172" s="17"/>
      <c r="CD172" s="17"/>
      <c r="CE172" s="15"/>
      <c r="CF172" s="15"/>
      <c r="CG172" s="15"/>
      <c r="CH172" s="15"/>
      <c r="CI172" s="15"/>
      <c r="CJ172" s="15"/>
      <c r="CK172" s="157"/>
      <c r="CL172" s="157"/>
      <c r="CM172" s="15"/>
      <c r="CN172" s="15"/>
      <c r="CO172" s="15"/>
      <c r="CP172" s="15"/>
      <c r="CQ172" s="15"/>
    </row>
    <row r="173" spans="1:95" x14ac:dyDescent="0.3">
      <c r="A173" s="82">
        <v>154</v>
      </c>
      <c r="B173" s="263">
        <v>700</v>
      </c>
      <c r="C173" s="83" t="s">
        <v>148</v>
      </c>
      <c r="D173" s="157">
        <v>5</v>
      </c>
      <c r="E173" s="157">
        <v>2203033</v>
      </c>
      <c r="F173" s="265" t="s">
        <v>397</v>
      </c>
      <c r="G173" s="157" t="s">
        <v>83</v>
      </c>
      <c r="H173" s="15"/>
      <c r="I173" s="157"/>
      <c r="J173" s="15"/>
      <c r="K173" s="15"/>
      <c r="L173" s="15"/>
      <c r="M173" s="15"/>
      <c r="N173" s="15"/>
      <c r="O173" s="15"/>
      <c r="P173" s="15"/>
      <c r="Q173" s="15"/>
      <c r="R173" s="15"/>
      <c r="S173" s="15"/>
      <c r="T173" s="15"/>
      <c r="U173" s="15"/>
      <c r="V173" s="15"/>
      <c r="W173" s="15"/>
      <c r="X173" s="87">
        <f t="shared" si="59"/>
        <v>6</v>
      </c>
      <c r="Y173" s="87">
        <f t="shared" si="60"/>
        <v>6</v>
      </c>
      <c r="Z173" s="87">
        <f t="shared" si="61"/>
        <v>0</v>
      </c>
      <c r="AA173" s="87">
        <f t="shared" si="57"/>
        <v>0</v>
      </c>
      <c r="AB173" s="196" t="str">
        <f t="shared" si="58"/>
        <v>INSCRITO</v>
      </c>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t="s">
        <v>81</v>
      </c>
      <c r="BD173" s="17"/>
      <c r="BE173" s="17" t="s">
        <v>81</v>
      </c>
      <c r="BF173" s="17" t="s">
        <v>81</v>
      </c>
      <c r="BG173" s="17"/>
      <c r="BH173" s="17"/>
      <c r="BI173" s="17"/>
      <c r="BJ173" s="17"/>
      <c r="BK173" s="17"/>
      <c r="BL173" s="17"/>
      <c r="BM173" s="17" t="s">
        <v>81</v>
      </c>
      <c r="BN173" s="17" t="s">
        <v>81</v>
      </c>
      <c r="BO173" s="273"/>
      <c r="BP173" s="17" t="s">
        <v>81</v>
      </c>
      <c r="BQ173" s="17"/>
      <c r="BR173" s="17"/>
      <c r="BS173" s="17"/>
      <c r="BT173" s="17"/>
      <c r="BU173" s="17"/>
      <c r="BV173" s="17"/>
      <c r="BW173" s="17"/>
      <c r="BX173" s="17"/>
      <c r="BY173" s="17"/>
      <c r="BZ173" s="17"/>
      <c r="CA173" s="17"/>
      <c r="CB173" s="17"/>
      <c r="CC173" s="17"/>
      <c r="CD173" s="17"/>
      <c r="CE173" s="15"/>
      <c r="CF173" s="15"/>
      <c r="CG173" s="15"/>
      <c r="CH173" s="15"/>
      <c r="CI173" s="15"/>
      <c r="CJ173" s="15"/>
      <c r="CK173" s="157"/>
      <c r="CL173" s="157"/>
      <c r="CM173" s="15"/>
      <c r="CN173" s="15"/>
      <c r="CO173" s="15"/>
      <c r="CP173" s="15"/>
      <c r="CQ173" s="15"/>
    </row>
    <row r="174" spans="1:95" x14ac:dyDescent="0.3">
      <c r="A174" s="82">
        <v>155</v>
      </c>
      <c r="B174" s="263">
        <v>700</v>
      </c>
      <c r="C174" s="83" t="s">
        <v>148</v>
      </c>
      <c r="D174" s="157">
        <v>5</v>
      </c>
      <c r="E174" s="157">
        <v>2203051</v>
      </c>
      <c r="F174" s="265" t="s">
        <v>398</v>
      </c>
      <c r="G174" s="157" t="s">
        <v>83</v>
      </c>
      <c r="H174" s="15"/>
      <c r="I174" s="157"/>
      <c r="J174" s="15"/>
      <c r="K174" s="15"/>
      <c r="L174" s="15"/>
      <c r="M174" s="15"/>
      <c r="N174" s="15"/>
      <c r="O174" s="15"/>
      <c r="P174" s="15"/>
      <c r="Q174" s="15"/>
      <c r="R174" s="15"/>
      <c r="S174" s="15"/>
      <c r="T174" s="15"/>
      <c r="U174" s="15"/>
      <c r="V174" s="15"/>
      <c r="W174" s="15"/>
      <c r="X174" s="87">
        <f t="shared" si="59"/>
        <v>6</v>
      </c>
      <c r="Y174" s="87">
        <f t="shared" si="60"/>
        <v>5</v>
      </c>
      <c r="Z174" s="87">
        <f t="shared" si="61"/>
        <v>1</v>
      </c>
      <c r="AA174" s="87">
        <f t="shared" si="57"/>
        <v>0</v>
      </c>
      <c r="AB174" s="196" t="str">
        <f t="shared" si="58"/>
        <v>INSCRITO</v>
      </c>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t="s">
        <v>395</v>
      </c>
      <c r="BB174" s="17" t="s">
        <v>81</v>
      </c>
      <c r="BC174" s="17"/>
      <c r="BD174" s="17" t="s">
        <v>81</v>
      </c>
      <c r="BE174" s="17" t="s">
        <v>81</v>
      </c>
      <c r="BF174" s="17" t="s">
        <v>81</v>
      </c>
      <c r="BG174" s="17"/>
      <c r="BH174" s="17"/>
      <c r="BI174" s="17"/>
      <c r="BJ174" s="17"/>
      <c r="BK174" s="17"/>
      <c r="BL174" s="17"/>
      <c r="BM174" s="17"/>
      <c r="BN174" s="17"/>
      <c r="BO174" s="273"/>
      <c r="BP174" s="17"/>
      <c r="BQ174" s="17" t="s">
        <v>81</v>
      </c>
      <c r="BR174" s="17"/>
      <c r="BS174" s="17"/>
      <c r="BT174" s="17"/>
      <c r="BU174" s="17"/>
      <c r="BV174" s="17"/>
      <c r="BW174" s="17"/>
      <c r="BX174" s="17"/>
      <c r="BY174" s="17"/>
      <c r="BZ174" s="17"/>
      <c r="CA174" s="17"/>
      <c r="CB174" s="17"/>
      <c r="CC174" s="17"/>
      <c r="CD174" s="17"/>
      <c r="CE174" s="15"/>
      <c r="CF174" s="15"/>
      <c r="CG174" s="15"/>
      <c r="CH174" s="15"/>
      <c r="CI174" s="15"/>
      <c r="CJ174" s="15"/>
      <c r="CK174" s="157"/>
      <c r="CL174" s="157"/>
      <c r="CM174" s="15"/>
      <c r="CN174" s="15"/>
      <c r="CO174" s="15"/>
      <c r="CP174" s="15"/>
      <c r="CQ174" s="15"/>
    </row>
    <row r="175" spans="1:95" x14ac:dyDescent="0.3">
      <c r="A175" s="82">
        <v>156</v>
      </c>
      <c r="B175" s="263">
        <v>700</v>
      </c>
      <c r="C175" s="83" t="s">
        <v>148</v>
      </c>
      <c r="D175" s="157">
        <v>6</v>
      </c>
      <c r="E175" s="157" t="s">
        <v>399</v>
      </c>
      <c r="F175" s="265" t="s">
        <v>400</v>
      </c>
      <c r="G175" s="157" t="s">
        <v>237</v>
      </c>
      <c r="H175" s="15"/>
      <c r="I175" s="157"/>
      <c r="J175" s="15"/>
      <c r="K175" s="15"/>
      <c r="L175" s="15"/>
      <c r="M175" s="15"/>
      <c r="N175" s="15"/>
      <c r="O175" s="15"/>
      <c r="P175" s="15"/>
      <c r="Q175" s="15"/>
      <c r="R175" s="15"/>
      <c r="S175" s="15"/>
      <c r="T175" s="15"/>
      <c r="U175" s="15"/>
      <c r="V175" s="15"/>
      <c r="W175" s="15"/>
      <c r="X175" s="87">
        <f t="shared" si="59"/>
        <v>6</v>
      </c>
      <c r="Y175" s="87">
        <f t="shared" si="60"/>
        <v>6</v>
      </c>
      <c r="Z175" s="87">
        <f t="shared" si="61"/>
        <v>0</v>
      </c>
      <c r="AA175" s="87">
        <f t="shared" si="57"/>
        <v>0</v>
      </c>
      <c r="AB175" s="196" t="str">
        <f t="shared" si="58"/>
        <v>INSCRITO</v>
      </c>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t="s">
        <v>81</v>
      </c>
      <c r="BH175" s="17"/>
      <c r="BI175" s="17"/>
      <c r="BJ175" s="17" t="s">
        <v>81</v>
      </c>
      <c r="BK175" s="17" t="s">
        <v>81</v>
      </c>
      <c r="BL175" s="17"/>
      <c r="BM175" s="17"/>
      <c r="BN175" s="17"/>
      <c r="BO175" s="273"/>
      <c r="BP175" s="17"/>
      <c r="BQ175" s="17" t="s">
        <v>81</v>
      </c>
      <c r="BR175" s="17" t="s">
        <v>81</v>
      </c>
      <c r="BS175" s="17"/>
      <c r="BT175" s="17"/>
      <c r="BU175" s="17"/>
      <c r="BV175" s="17"/>
      <c r="BW175" s="17"/>
      <c r="BX175" s="17"/>
      <c r="BY175" s="17" t="s">
        <v>81</v>
      </c>
      <c r="BZ175" s="17"/>
      <c r="CA175" s="17"/>
      <c r="CB175" s="17"/>
      <c r="CC175" s="17"/>
      <c r="CD175" s="17"/>
      <c r="CE175" s="15"/>
      <c r="CF175" s="15"/>
      <c r="CG175" s="15"/>
      <c r="CH175" s="15"/>
      <c r="CI175" s="15"/>
      <c r="CJ175" s="15"/>
      <c r="CK175" s="157"/>
      <c r="CL175" s="157"/>
      <c r="CM175" s="15"/>
      <c r="CN175" s="15"/>
      <c r="CO175" s="15"/>
      <c r="CP175" s="15"/>
      <c r="CQ175" s="15"/>
    </row>
    <row r="176" spans="1:95" x14ac:dyDescent="0.3">
      <c r="A176" s="82">
        <v>157</v>
      </c>
      <c r="B176" s="263">
        <v>700</v>
      </c>
      <c r="C176" s="83" t="s">
        <v>148</v>
      </c>
      <c r="D176" s="157">
        <v>6</v>
      </c>
      <c r="E176" s="157" t="s">
        <v>401</v>
      </c>
      <c r="F176" s="265" t="s">
        <v>402</v>
      </c>
      <c r="G176" s="157" t="s">
        <v>237</v>
      </c>
      <c r="H176" s="15"/>
      <c r="I176" s="157"/>
      <c r="J176" s="15"/>
      <c r="K176" s="15"/>
      <c r="L176" s="15"/>
      <c r="M176" s="15"/>
      <c r="N176" s="15"/>
      <c r="O176" s="15"/>
      <c r="P176" s="15"/>
      <c r="Q176" s="15"/>
      <c r="R176" s="15"/>
      <c r="S176" s="15"/>
      <c r="T176" s="15"/>
      <c r="U176" s="15"/>
      <c r="V176" s="15"/>
      <c r="W176" s="15"/>
      <c r="X176" s="87">
        <f t="shared" si="59"/>
        <v>7</v>
      </c>
      <c r="Y176" s="87">
        <f t="shared" si="60"/>
        <v>7</v>
      </c>
      <c r="Z176" s="87">
        <f t="shared" si="61"/>
        <v>0</v>
      </c>
      <c r="AA176" s="87">
        <f t="shared" si="57"/>
        <v>0</v>
      </c>
      <c r="AB176" s="196" t="str">
        <f t="shared" si="58"/>
        <v>INSCRITO</v>
      </c>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t="s">
        <v>81</v>
      </c>
      <c r="AY176" s="17"/>
      <c r="AZ176" s="17"/>
      <c r="BA176" s="17"/>
      <c r="BB176" s="17"/>
      <c r="BC176" s="17"/>
      <c r="BD176" s="17"/>
      <c r="BE176" s="17" t="s">
        <v>81</v>
      </c>
      <c r="BF176" s="17"/>
      <c r="BG176" s="17"/>
      <c r="BH176" s="17"/>
      <c r="BI176" s="17"/>
      <c r="BJ176" s="17"/>
      <c r="BK176" s="17"/>
      <c r="BL176" s="17"/>
      <c r="BM176" s="17"/>
      <c r="BN176" s="17"/>
      <c r="BO176" s="273"/>
      <c r="BP176" s="17"/>
      <c r="BQ176" s="17"/>
      <c r="BR176" s="17"/>
      <c r="BS176" s="17"/>
      <c r="BT176" s="17"/>
      <c r="BU176" s="17" t="s">
        <v>81</v>
      </c>
      <c r="BV176" s="17" t="s">
        <v>81</v>
      </c>
      <c r="BW176" s="17" t="s">
        <v>81</v>
      </c>
      <c r="BX176" s="17" t="s">
        <v>81</v>
      </c>
      <c r="BY176" s="17" t="s">
        <v>81</v>
      </c>
      <c r="BZ176" s="17"/>
      <c r="CA176" s="17"/>
      <c r="CB176" s="17"/>
      <c r="CC176" s="17"/>
      <c r="CD176" s="17"/>
      <c r="CE176" s="15"/>
      <c r="CF176" s="15"/>
      <c r="CG176" s="15"/>
      <c r="CH176" s="15"/>
      <c r="CI176" s="15"/>
      <c r="CJ176" s="15"/>
      <c r="CK176" s="157"/>
      <c r="CL176" s="157"/>
      <c r="CM176" s="15"/>
      <c r="CN176" s="15"/>
      <c r="CO176" s="15"/>
      <c r="CP176" s="15"/>
      <c r="CQ176" s="15"/>
    </row>
    <row r="177" spans="1:95" x14ac:dyDescent="0.3">
      <c r="A177" s="82">
        <v>158</v>
      </c>
      <c r="B177" s="263">
        <v>700</v>
      </c>
      <c r="C177" s="83" t="s">
        <v>148</v>
      </c>
      <c r="D177" s="157">
        <v>6</v>
      </c>
      <c r="E177" s="157" t="s">
        <v>403</v>
      </c>
      <c r="F177" s="265" t="s">
        <v>404</v>
      </c>
      <c r="G177" s="157" t="s">
        <v>237</v>
      </c>
      <c r="H177" s="15"/>
      <c r="I177" s="157"/>
      <c r="J177" s="15"/>
      <c r="K177" s="15"/>
      <c r="L177" s="15"/>
      <c r="M177" s="15"/>
      <c r="N177" s="15"/>
      <c r="O177" s="15"/>
      <c r="P177" s="15"/>
      <c r="Q177" s="15"/>
      <c r="R177" s="15"/>
      <c r="S177" s="15"/>
      <c r="T177" s="15"/>
      <c r="U177" s="15"/>
      <c r="V177" s="15"/>
      <c r="W177" s="15"/>
      <c r="X177" s="87">
        <f t="shared" si="59"/>
        <v>7</v>
      </c>
      <c r="Y177" s="87">
        <f t="shared" si="60"/>
        <v>7</v>
      </c>
      <c r="Z177" s="87">
        <f t="shared" si="61"/>
        <v>0</v>
      </c>
      <c r="AA177" s="87">
        <f t="shared" si="57"/>
        <v>0</v>
      </c>
      <c r="AB177" s="196" t="str">
        <f t="shared" si="58"/>
        <v>INSCRITO</v>
      </c>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t="s">
        <v>81</v>
      </c>
      <c r="BH177" s="17"/>
      <c r="BI177" s="17" t="s">
        <v>81</v>
      </c>
      <c r="BJ177" s="17"/>
      <c r="BK177" s="17" t="s">
        <v>81</v>
      </c>
      <c r="BL177" s="17" t="s">
        <v>81</v>
      </c>
      <c r="BM177" s="17"/>
      <c r="BN177" s="17"/>
      <c r="BO177" s="273"/>
      <c r="BP177" s="17"/>
      <c r="BQ177" s="17" t="s">
        <v>81</v>
      </c>
      <c r="BR177" s="17"/>
      <c r="BS177" s="17" t="s">
        <v>81</v>
      </c>
      <c r="BT177" s="17"/>
      <c r="BU177" s="17"/>
      <c r="BV177" s="17"/>
      <c r="BW177" s="17"/>
      <c r="BX177" s="17"/>
      <c r="BY177" s="17"/>
      <c r="BZ177" s="17"/>
      <c r="CA177" s="17"/>
      <c r="CB177" s="17" t="s">
        <v>81</v>
      </c>
      <c r="CC177" s="17"/>
      <c r="CD177" s="17"/>
      <c r="CE177" s="15"/>
      <c r="CF177" s="15"/>
      <c r="CG177" s="15"/>
      <c r="CH177" s="15"/>
      <c r="CI177" s="15"/>
      <c r="CJ177" s="15"/>
      <c r="CK177" s="157"/>
      <c r="CL177" s="157"/>
      <c r="CM177" s="15"/>
      <c r="CN177" s="15"/>
      <c r="CO177" s="15"/>
      <c r="CP177" s="15"/>
      <c r="CQ177" s="15"/>
    </row>
    <row r="178" spans="1:95" x14ac:dyDescent="0.3">
      <c r="A178" s="82">
        <v>159</v>
      </c>
      <c r="B178" s="263" t="s">
        <v>302</v>
      </c>
      <c r="C178" s="83" t="s">
        <v>148</v>
      </c>
      <c r="D178" s="157">
        <v>6</v>
      </c>
      <c r="E178" s="157">
        <v>2103076</v>
      </c>
      <c r="F178" s="265" t="s">
        <v>405</v>
      </c>
      <c r="G178" s="157" t="s">
        <v>83</v>
      </c>
      <c r="H178" s="15"/>
      <c r="I178" s="157"/>
      <c r="J178" s="15"/>
      <c r="K178" s="15"/>
      <c r="L178" s="15"/>
      <c r="M178" s="15"/>
      <c r="N178" s="15"/>
      <c r="O178" s="15"/>
      <c r="P178" s="15"/>
      <c r="Q178" s="15"/>
      <c r="R178" s="15"/>
      <c r="S178" s="15"/>
      <c r="T178" s="15"/>
      <c r="U178" s="15"/>
      <c r="V178" s="15"/>
      <c r="W178" s="15"/>
      <c r="X178" s="87">
        <f t="shared" si="59"/>
        <v>6</v>
      </c>
      <c r="Y178" s="87">
        <f t="shared" si="60"/>
        <v>6</v>
      </c>
      <c r="Z178" s="87">
        <f t="shared" si="61"/>
        <v>0</v>
      </c>
      <c r="AA178" s="87">
        <f t="shared" si="57"/>
        <v>0</v>
      </c>
      <c r="AB178" s="196" t="str">
        <f t="shared" si="58"/>
        <v>INSCRITO</v>
      </c>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t="s">
        <v>81</v>
      </c>
      <c r="BF178" s="17"/>
      <c r="BG178" s="17"/>
      <c r="BH178" s="17"/>
      <c r="BI178" s="17"/>
      <c r="BJ178" s="17"/>
      <c r="BK178" s="17"/>
      <c r="BL178" s="17"/>
      <c r="BM178" s="17"/>
      <c r="BN178" s="17"/>
      <c r="BO178" s="273"/>
      <c r="BP178" s="17"/>
      <c r="BQ178" s="17" t="s">
        <v>81</v>
      </c>
      <c r="BR178" s="17" t="s">
        <v>81</v>
      </c>
      <c r="BS178" s="17" t="s">
        <v>81</v>
      </c>
      <c r="BT178" s="17"/>
      <c r="BU178" s="17"/>
      <c r="BV178" s="17"/>
      <c r="BW178" s="17"/>
      <c r="BX178" s="17"/>
      <c r="BY178" s="17"/>
      <c r="BZ178" s="17"/>
      <c r="CA178" s="17" t="s">
        <v>81</v>
      </c>
      <c r="CB178" s="17" t="s">
        <v>81</v>
      </c>
      <c r="CC178" s="17"/>
      <c r="CD178" s="17"/>
      <c r="CE178" s="15"/>
      <c r="CF178" s="15"/>
      <c r="CG178" s="15"/>
      <c r="CH178" s="15"/>
      <c r="CI178" s="15"/>
      <c r="CJ178" s="15"/>
      <c r="CK178" s="157"/>
      <c r="CL178" s="157"/>
      <c r="CM178" s="15"/>
      <c r="CN178" s="15"/>
      <c r="CO178" s="15"/>
      <c r="CP178" s="15"/>
      <c r="CQ178" s="15"/>
    </row>
    <row r="179" spans="1:95" x14ac:dyDescent="0.3">
      <c r="A179" s="82">
        <v>160</v>
      </c>
      <c r="B179" s="263">
        <v>700</v>
      </c>
      <c r="C179" s="83" t="s">
        <v>148</v>
      </c>
      <c r="D179" s="157">
        <v>6</v>
      </c>
      <c r="E179" s="157">
        <v>2103072</v>
      </c>
      <c r="F179" s="265" t="s">
        <v>406</v>
      </c>
      <c r="G179" s="157" t="s">
        <v>83</v>
      </c>
      <c r="H179" s="15"/>
      <c r="I179" s="157"/>
      <c r="J179" s="15"/>
      <c r="K179" s="15"/>
      <c r="L179" s="15"/>
      <c r="M179" s="15"/>
      <c r="N179" s="15"/>
      <c r="O179" s="15"/>
      <c r="P179" s="15"/>
      <c r="Q179" s="15"/>
      <c r="R179" s="15"/>
      <c r="S179" s="15"/>
      <c r="T179" s="15"/>
      <c r="U179" s="15"/>
      <c r="V179" s="15"/>
      <c r="W179" s="15"/>
      <c r="X179" s="87">
        <f t="shared" si="59"/>
        <v>6</v>
      </c>
      <c r="Y179" s="87">
        <f t="shared" si="60"/>
        <v>6</v>
      </c>
      <c r="Z179" s="87">
        <f t="shared" si="61"/>
        <v>0</v>
      </c>
      <c r="AA179" s="87">
        <f t="shared" si="57"/>
        <v>0</v>
      </c>
      <c r="AB179" s="196" t="str">
        <f t="shared" si="58"/>
        <v>INSCRITO</v>
      </c>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t="s">
        <v>81</v>
      </c>
      <c r="BF179" s="17"/>
      <c r="BG179" s="17"/>
      <c r="BH179" s="17"/>
      <c r="BI179" s="17"/>
      <c r="BJ179" s="17"/>
      <c r="BK179" s="17"/>
      <c r="BL179" s="17"/>
      <c r="BM179" s="17"/>
      <c r="BN179" s="17"/>
      <c r="BO179" s="273"/>
      <c r="BP179" s="17"/>
      <c r="BQ179" s="17" t="s">
        <v>81</v>
      </c>
      <c r="BR179" s="17" t="s">
        <v>81</v>
      </c>
      <c r="BS179" s="17" t="s">
        <v>81</v>
      </c>
      <c r="BT179" s="17"/>
      <c r="BU179" s="17"/>
      <c r="BV179" s="17"/>
      <c r="BW179" s="17"/>
      <c r="BX179" s="17"/>
      <c r="BY179" s="17"/>
      <c r="BZ179" s="17"/>
      <c r="CA179" s="17" t="s">
        <v>81</v>
      </c>
      <c r="CB179" s="17" t="s">
        <v>81</v>
      </c>
      <c r="CC179" s="17"/>
      <c r="CD179" s="17"/>
      <c r="CE179" s="15"/>
      <c r="CF179" s="15"/>
      <c r="CG179" s="15"/>
      <c r="CH179" s="15"/>
      <c r="CI179" s="15"/>
      <c r="CJ179" s="15"/>
      <c r="CK179" s="157"/>
      <c r="CL179" s="157"/>
      <c r="CM179" s="15"/>
      <c r="CN179" s="15"/>
      <c r="CO179" s="15"/>
      <c r="CP179" s="15"/>
      <c r="CQ179" s="15"/>
    </row>
    <row r="180" spans="1:95" x14ac:dyDescent="0.3">
      <c r="A180" s="82">
        <v>161</v>
      </c>
      <c r="B180" s="263">
        <v>700</v>
      </c>
      <c r="C180" s="83" t="s">
        <v>148</v>
      </c>
      <c r="D180" s="157">
        <v>6</v>
      </c>
      <c r="E180" s="157">
        <v>2103084</v>
      </c>
      <c r="F180" s="265" t="s">
        <v>407</v>
      </c>
      <c r="G180" s="157" t="s">
        <v>83</v>
      </c>
      <c r="H180" s="15"/>
      <c r="I180" s="157"/>
      <c r="J180" s="15"/>
      <c r="K180" s="15"/>
      <c r="L180" s="15"/>
      <c r="M180" s="15"/>
      <c r="N180" s="15"/>
      <c r="O180" s="15"/>
      <c r="P180" s="15"/>
      <c r="Q180" s="15"/>
      <c r="R180" s="15"/>
      <c r="S180" s="15"/>
      <c r="T180" s="15"/>
      <c r="U180" s="15"/>
      <c r="V180" s="15"/>
      <c r="W180" s="15"/>
      <c r="X180" s="87">
        <f t="shared" si="59"/>
        <v>6</v>
      </c>
      <c r="Y180" s="87">
        <f t="shared" si="60"/>
        <v>6</v>
      </c>
      <c r="Z180" s="87">
        <f t="shared" si="61"/>
        <v>0</v>
      </c>
      <c r="AA180" s="87">
        <f t="shared" si="57"/>
        <v>0</v>
      </c>
      <c r="AB180" s="196" t="str">
        <f t="shared" si="58"/>
        <v>INSCRITO</v>
      </c>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t="s">
        <v>81</v>
      </c>
      <c r="BF180" s="17"/>
      <c r="BG180" s="17"/>
      <c r="BH180" s="17"/>
      <c r="BI180" s="17"/>
      <c r="BJ180" s="17"/>
      <c r="BK180" s="17"/>
      <c r="BL180" s="17"/>
      <c r="BM180" s="17"/>
      <c r="BN180" s="17"/>
      <c r="BO180" s="273"/>
      <c r="BP180" s="17"/>
      <c r="BQ180" s="17" t="s">
        <v>81</v>
      </c>
      <c r="BR180" s="17" t="s">
        <v>81</v>
      </c>
      <c r="BS180" s="17" t="s">
        <v>81</v>
      </c>
      <c r="BT180" s="17"/>
      <c r="BU180" s="17"/>
      <c r="BV180" s="17"/>
      <c r="BW180" s="17"/>
      <c r="BX180" s="17"/>
      <c r="BY180" s="17"/>
      <c r="BZ180" s="17"/>
      <c r="CA180" s="17" t="s">
        <v>81</v>
      </c>
      <c r="CB180" s="17" t="s">
        <v>81</v>
      </c>
      <c r="CC180" s="17"/>
      <c r="CD180" s="17"/>
      <c r="CE180" s="15"/>
      <c r="CF180" s="15"/>
      <c r="CG180" s="15"/>
      <c r="CH180" s="15"/>
      <c r="CI180" s="15"/>
      <c r="CJ180" s="15"/>
      <c r="CK180" s="157"/>
      <c r="CL180" s="157"/>
      <c r="CM180" s="15"/>
      <c r="CN180" s="15"/>
      <c r="CO180" s="15"/>
      <c r="CP180" s="15"/>
      <c r="CQ180" s="15"/>
    </row>
    <row r="181" spans="1:95" x14ac:dyDescent="0.3">
      <c r="A181" s="82">
        <v>162</v>
      </c>
      <c r="B181" s="263">
        <v>700</v>
      </c>
      <c r="C181" s="83" t="s">
        <v>148</v>
      </c>
      <c r="D181" s="157">
        <v>6</v>
      </c>
      <c r="E181" s="157">
        <v>2103088</v>
      </c>
      <c r="F181" s="265" t="s">
        <v>408</v>
      </c>
      <c r="G181" s="157" t="s">
        <v>83</v>
      </c>
      <c r="H181" s="15"/>
      <c r="I181" s="157"/>
      <c r="J181" s="15"/>
      <c r="K181" s="15"/>
      <c r="L181" s="15"/>
      <c r="M181" s="15"/>
      <c r="N181" s="15"/>
      <c r="O181" s="15"/>
      <c r="P181" s="15"/>
      <c r="Q181" s="15"/>
      <c r="R181" s="15"/>
      <c r="S181" s="15"/>
      <c r="T181" s="15"/>
      <c r="U181" s="15"/>
      <c r="V181" s="15"/>
      <c r="W181" s="15"/>
      <c r="X181" s="87">
        <f t="shared" si="59"/>
        <v>6</v>
      </c>
      <c r="Y181" s="87">
        <f t="shared" si="60"/>
        <v>6</v>
      </c>
      <c r="Z181" s="87">
        <f t="shared" si="61"/>
        <v>0</v>
      </c>
      <c r="AA181" s="261">
        <f t="shared" si="57"/>
        <v>0</v>
      </c>
      <c r="AB181" s="196" t="str">
        <f t="shared" si="58"/>
        <v>INSCRITO</v>
      </c>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t="s">
        <v>81</v>
      </c>
      <c r="BF181" s="17"/>
      <c r="BG181" s="17"/>
      <c r="BH181" s="17"/>
      <c r="BI181" s="17"/>
      <c r="BJ181" s="17"/>
      <c r="BK181" s="17"/>
      <c r="BL181" s="17"/>
      <c r="BM181" s="17"/>
      <c r="BN181" s="17"/>
      <c r="BO181" s="273"/>
      <c r="BP181" s="17"/>
      <c r="BQ181" s="17" t="s">
        <v>81</v>
      </c>
      <c r="BR181" s="17" t="s">
        <v>81</v>
      </c>
      <c r="BS181" s="17" t="s">
        <v>81</v>
      </c>
      <c r="BT181" s="17"/>
      <c r="BU181" s="17"/>
      <c r="BV181" s="17"/>
      <c r="BW181" s="17"/>
      <c r="BX181" s="17"/>
      <c r="BY181" s="17"/>
      <c r="BZ181" s="17"/>
      <c r="CA181" s="17" t="s">
        <v>81</v>
      </c>
      <c r="CB181" s="17" t="s">
        <v>81</v>
      </c>
      <c r="CC181" s="17"/>
      <c r="CD181" s="17"/>
      <c r="CE181" s="15"/>
      <c r="CF181" s="15"/>
      <c r="CG181" s="15"/>
      <c r="CH181" s="15"/>
      <c r="CI181" s="15"/>
      <c r="CJ181" s="15"/>
      <c r="CK181" s="157"/>
      <c r="CL181" s="157"/>
      <c r="CM181" s="15"/>
      <c r="CN181" s="15"/>
      <c r="CO181" s="15"/>
      <c r="CP181" s="15"/>
      <c r="CQ181" s="15"/>
    </row>
    <row r="182" spans="1:95" x14ac:dyDescent="0.3">
      <c r="A182" s="82">
        <v>163</v>
      </c>
      <c r="B182" s="263">
        <v>700</v>
      </c>
      <c r="C182" s="83" t="s">
        <v>148</v>
      </c>
      <c r="D182" s="157">
        <v>6</v>
      </c>
      <c r="E182" s="157" t="s">
        <v>409</v>
      </c>
      <c r="F182" s="265" t="s">
        <v>410</v>
      </c>
      <c r="G182" s="157" t="s">
        <v>83</v>
      </c>
      <c r="H182" s="15"/>
      <c r="I182" s="157"/>
      <c r="J182" s="15"/>
      <c r="K182" s="15"/>
      <c r="L182" s="15"/>
      <c r="M182" s="15"/>
      <c r="N182" s="15"/>
      <c r="O182" s="15"/>
      <c r="P182" s="15"/>
      <c r="Q182" s="15"/>
      <c r="R182" s="15"/>
      <c r="S182" s="15"/>
      <c r="T182" s="15"/>
      <c r="U182" s="15"/>
      <c r="V182" s="15"/>
      <c r="W182" s="15"/>
      <c r="X182" s="87">
        <f t="shared" si="59"/>
        <v>6</v>
      </c>
      <c r="Y182" s="87">
        <f t="shared" si="60"/>
        <v>6</v>
      </c>
      <c r="Z182" s="87">
        <f t="shared" si="61"/>
        <v>0</v>
      </c>
      <c r="AA182" s="87">
        <f t="shared" si="57"/>
        <v>0</v>
      </c>
      <c r="AB182" s="196" t="str">
        <f t="shared" si="58"/>
        <v>INSCRITO</v>
      </c>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t="s">
        <v>81</v>
      </c>
      <c r="BD182" s="17"/>
      <c r="BE182" s="17" t="s">
        <v>81</v>
      </c>
      <c r="BF182" s="17"/>
      <c r="BG182" s="17"/>
      <c r="BH182" s="17"/>
      <c r="BI182" s="17"/>
      <c r="BJ182" s="17"/>
      <c r="BK182" s="17"/>
      <c r="BL182" s="17"/>
      <c r="BM182" s="17" t="s">
        <v>81</v>
      </c>
      <c r="BN182" s="17"/>
      <c r="BO182" s="273"/>
      <c r="BP182" s="17"/>
      <c r="BQ182" s="17"/>
      <c r="BR182" s="17" t="s">
        <v>81</v>
      </c>
      <c r="BS182" s="17" t="s">
        <v>81</v>
      </c>
      <c r="BT182" s="17"/>
      <c r="BU182" s="17"/>
      <c r="BV182" s="17"/>
      <c r="BW182" s="17"/>
      <c r="BX182" s="17"/>
      <c r="BY182" s="17"/>
      <c r="BZ182" s="17"/>
      <c r="CA182" s="17"/>
      <c r="CB182" s="17" t="s">
        <v>81</v>
      </c>
      <c r="CC182" s="17"/>
      <c r="CD182" s="17"/>
      <c r="CE182" s="15"/>
      <c r="CF182" s="15"/>
      <c r="CG182" s="15"/>
      <c r="CH182" s="15"/>
      <c r="CI182" s="15"/>
      <c r="CJ182" s="15"/>
      <c r="CK182" s="157"/>
      <c r="CL182" s="157"/>
      <c r="CM182" s="15"/>
      <c r="CN182" s="15"/>
      <c r="CO182" s="15"/>
      <c r="CP182" s="15"/>
      <c r="CQ182" s="15"/>
    </row>
    <row r="183" spans="1:95" x14ac:dyDescent="0.3">
      <c r="A183" s="82">
        <v>164</v>
      </c>
      <c r="B183" s="263">
        <v>700</v>
      </c>
      <c r="C183" s="83" t="s">
        <v>148</v>
      </c>
      <c r="D183" s="157">
        <v>7</v>
      </c>
      <c r="E183" s="157">
        <v>2103043</v>
      </c>
      <c r="F183" s="265" t="s">
        <v>411</v>
      </c>
      <c r="G183" s="157" t="s">
        <v>237</v>
      </c>
      <c r="H183" s="15"/>
      <c r="I183" s="157"/>
      <c r="J183" s="15"/>
      <c r="K183" s="15"/>
      <c r="L183" s="15"/>
      <c r="M183" s="15"/>
      <c r="N183" s="15"/>
      <c r="O183" s="15"/>
      <c r="P183" s="15"/>
      <c r="Q183" s="15"/>
      <c r="R183" s="15"/>
      <c r="S183" s="15"/>
      <c r="T183" s="15"/>
      <c r="U183" s="15"/>
      <c r="V183" s="15"/>
      <c r="W183" s="15"/>
      <c r="X183" s="87">
        <f t="shared" si="59"/>
        <v>6</v>
      </c>
      <c r="Y183" s="87">
        <f t="shared" si="60"/>
        <v>6</v>
      </c>
      <c r="Z183" s="87">
        <f t="shared" si="61"/>
        <v>0</v>
      </c>
      <c r="AA183" s="87">
        <f t="shared" si="57"/>
        <v>0</v>
      </c>
      <c r="AB183" s="196" t="str">
        <f t="shared" si="58"/>
        <v>INSCRITO</v>
      </c>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273"/>
      <c r="BP183" s="17"/>
      <c r="BQ183" s="17"/>
      <c r="BR183" s="17"/>
      <c r="BS183" s="17"/>
      <c r="BT183" s="17" t="s">
        <v>81</v>
      </c>
      <c r="BU183" s="17" t="s">
        <v>81</v>
      </c>
      <c r="BV183" s="17" t="s">
        <v>81</v>
      </c>
      <c r="BW183" s="17" t="s">
        <v>81</v>
      </c>
      <c r="BX183" s="17" t="s">
        <v>81</v>
      </c>
      <c r="BY183" s="17" t="s">
        <v>81</v>
      </c>
      <c r="BZ183" s="17"/>
      <c r="CA183" s="17"/>
      <c r="CB183" s="17"/>
      <c r="CC183" s="17"/>
      <c r="CD183" s="17"/>
      <c r="CE183" s="15"/>
      <c r="CF183" s="15"/>
      <c r="CG183" s="15"/>
      <c r="CH183" s="15"/>
      <c r="CI183" s="15"/>
      <c r="CJ183" s="15"/>
      <c r="CK183" s="157"/>
      <c r="CL183" s="157"/>
      <c r="CM183" s="15"/>
      <c r="CN183" s="15"/>
      <c r="CO183" s="15"/>
      <c r="CP183" s="15"/>
      <c r="CQ183" s="15"/>
    </row>
    <row r="184" spans="1:95" x14ac:dyDescent="0.3">
      <c r="A184" s="82">
        <v>165</v>
      </c>
      <c r="B184" s="263">
        <v>700</v>
      </c>
      <c r="C184" s="83" t="s">
        <v>148</v>
      </c>
      <c r="D184" s="157">
        <v>7</v>
      </c>
      <c r="E184" s="157">
        <v>2103009</v>
      </c>
      <c r="F184" s="265" t="s">
        <v>412</v>
      </c>
      <c r="G184" s="157" t="s">
        <v>237</v>
      </c>
      <c r="H184" s="15"/>
      <c r="I184" s="157"/>
      <c r="J184" s="15"/>
      <c r="K184" s="15"/>
      <c r="L184" s="15"/>
      <c r="M184" s="15"/>
      <c r="N184" s="15"/>
      <c r="O184" s="15"/>
      <c r="P184" s="15"/>
      <c r="Q184" s="15"/>
      <c r="R184" s="15"/>
      <c r="S184" s="15"/>
      <c r="T184" s="15"/>
      <c r="U184" s="15"/>
      <c r="V184" s="15"/>
      <c r="W184" s="15"/>
      <c r="X184" s="87">
        <f t="shared" si="59"/>
        <v>6</v>
      </c>
      <c r="Y184" s="87">
        <f t="shared" si="60"/>
        <v>6</v>
      </c>
      <c r="Z184" s="87">
        <f t="shared" si="61"/>
        <v>0</v>
      </c>
      <c r="AA184" s="87">
        <f t="shared" si="57"/>
        <v>0</v>
      </c>
      <c r="AB184" s="196" t="str">
        <f t="shared" si="58"/>
        <v>INSCRITO</v>
      </c>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273"/>
      <c r="BP184" s="17"/>
      <c r="BQ184" s="17"/>
      <c r="BR184" s="17"/>
      <c r="BS184" s="17"/>
      <c r="BT184" s="17" t="s">
        <v>81</v>
      </c>
      <c r="BU184" s="17" t="s">
        <v>81</v>
      </c>
      <c r="BV184" s="17" t="s">
        <v>81</v>
      </c>
      <c r="BW184" s="17" t="s">
        <v>81</v>
      </c>
      <c r="BX184" s="17" t="s">
        <v>81</v>
      </c>
      <c r="BY184" s="17" t="s">
        <v>81</v>
      </c>
      <c r="BZ184" s="17"/>
      <c r="CA184" s="17"/>
      <c r="CB184" s="17"/>
      <c r="CC184" s="17"/>
      <c r="CD184" s="17"/>
      <c r="CE184" s="15"/>
      <c r="CF184" s="15"/>
      <c r="CG184" s="15"/>
      <c r="CH184" s="15"/>
      <c r="CI184" s="15"/>
      <c r="CJ184" s="15"/>
      <c r="CK184" s="157"/>
      <c r="CL184" s="157"/>
      <c r="CM184" s="15"/>
      <c r="CN184" s="15"/>
      <c r="CO184" s="15"/>
      <c r="CP184" s="15"/>
      <c r="CQ184" s="15"/>
    </row>
    <row r="185" spans="1:95" x14ac:dyDescent="0.3">
      <c r="A185" s="82">
        <v>166</v>
      </c>
      <c r="B185" s="263">
        <v>700</v>
      </c>
      <c r="C185" s="83" t="s">
        <v>148</v>
      </c>
      <c r="D185" s="157">
        <v>7</v>
      </c>
      <c r="E185" s="157" t="s">
        <v>413</v>
      </c>
      <c r="F185" s="265" t="s">
        <v>414</v>
      </c>
      <c r="G185" s="157" t="s">
        <v>237</v>
      </c>
      <c r="H185" s="15"/>
      <c r="I185" s="157"/>
      <c r="J185" s="15"/>
      <c r="K185" s="15"/>
      <c r="L185" s="15"/>
      <c r="M185" s="15"/>
      <c r="N185" s="15"/>
      <c r="O185" s="15"/>
      <c r="P185" s="15"/>
      <c r="Q185" s="15"/>
      <c r="R185" s="15"/>
      <c r="S185" s="15"/>
      <c r="T185" s="15"/>
      <c r="U185" s="15"/>
      <c r="V185" s="15"/>
      <c r="W185" s="15"/>
      <c r="X185" s="87">
        <f t="shared" si="59"/>
        <v>7</v>
      </c>
      <c r="Y185" s="87">
        <f t="shared" si="60"/>
        <v>7</v>
      </c>
      <c r="Z185" s="87">
        <f t="shared" si="61"/>
        <v>0</v>
      </c>
      <c r="AA185" s="87">
        <f t="shared" si="57"/>
        <v>0</v>
      </c>
      <c r="AB185" s="196" t="str">
        <f t="shared" si="58"/>
        <v>INSCRITO</v>
      </c>
      <c r="AC185" s="17"/>
      <c r="AD185" s="17"/>
      <c r="AE185" s="17"/>
      <c r="AF185" s="17"/>
      <c r="AG185" s="17"/>
      <c r="AH185" s="17"/>
      <c r="AI185" s="17"/>
      <c r="AJ185" s="17"/>
      <c r="AK185" s="17"/>
      <c r="AL185" s="17"/>
      <c r="AM185" s="17"/>
      <c r="AN185" s="17"/>
      <c r="AO185" s="17"/>
      <c r="AP185" s="17"/>
      <c r="AQ185" s="17"/>
      <c r="AR185" s="17" t="s">
        <v>81</v>
      </c>
      <c r="AS185" s="17"/>
      <c r="AT185" s="17"/>
      <c r="AU185" s="17"/>
      <c r="AV185" s="17"/>
      <c r="AW185" s="17"/>
      <c r="AX185" s="17"/>
      <c r="AY185" s="17"/>
      <c r="AZ185" s="17"/>
      <c r="BA185" s="17"/>
      <c r="BB185" s="17" t="s">
        <v>81</v>
      </c>
      <c r="BC185" s="17"/>
      <c r="BD185" s="17"/>
      <c r="BE185" s="17"/>
      <c r="BF185" s="17"/>
      <c r="BG185" s="17" t="s">
        <v>81</v>
      </c>
      <c r="BH185" s="17" t="s">
        <v>81</v>
      </c>
      <c r="BI185" s="17"/>
      <c r="BJ185" s="17"/>
      <c r="BK185" s="17"/>
      <c r="BL185" s="17"/>
      <c r="BM185" s="17"/>
      <c r="BN185" s="17"/>
      <c r="BO185" s="273"/>
      <c r="BP185" s="17"/>
      <c r="BQ185" s="17" t="s">
        <v>81</v>
      </c>
      <c r="BR185" s="17"/>
      <c r="BS185" s="17"/>
      <c r="BT185" s="17"/>
      <c r="BU185" s="17"/>
      <c r="BV185" s="17"/>
      <c r="BW185" s="17" t="s">
        <v>81</v>
      </c>
      <c r="BX185" s="17"/>
      <c r="BY185" s="17" t="s">
        <v>81</v>
      </c>
      <c r="BZ185" s="17"/>
      <c r="CA185" s="17"/>
      <c r="CB185" s="17"/>
      <c r="CC185" s="17"/>
      <c r="CD185" s="17"/>
      <c r="CE185" s="15"/>
      <c r="CF185" s="15"/>
      <c r="CG185" s="15"/>
      <c r="CH185" s="15"/>
      <c r="CI185" s="15"/>
      <c r="CJ185" s="15"/>
      <c r="CK185" s="157"/>
      <c r="CL185" s="157"/>
      <c r="CM185" s="15"/>
      <c r="CN185" s="15"/>
      <c r="CO185" s="15"/>
      <c r="CP185" s="15"/>
      <c r="CQ185" s="15"/>
    </row>
    <row r="186" spans="1:95" x14ac:dyDescent="0.3">
      <c r="A186" s="82">
        <v>167</v>
      </c>
      <c r="B186" s="263">
        <v>700</v>
      </c>
      <c r="C186" s="83" t="s">
        <v>148</v>
      </c>
      <c r="D186" s="157">
        <v>7</v>
      </c>
      <c r="E186" s="157">
        <v>2103035</v>
      </c>
      <c r="F186" s="265" t="s">
        <v>415</v>
      </c>
      <c r="G186" s="157" t="s">
        <v>237</v>
      </c>
      <c r="H186" s="15"/>
      <c r="I186" s="157"/>
      <c r="J186" s="15"/>
      <c r="K186" s="15"/>
      <c r="L186" s="15"/>
      <c r="M186" s="15"/>
      <c r="N186" s="15"/>
      <c r="O186" s="15"/>
      <c r="P186" s="15"/>
      <c r="Q186" s="15"/>
      <c r="R186" s="15"/>
      <c r="S186" s="15"/>
      <c r="T186" s="15"/>
      <c r="U186" s="15"/>
      <c r="V186" s="15"/>
      <c r="W186" s="15"/>
      <c r="X186" s="87">
        <f t="shared" si="59"/>
        <v>6</v>
      </c>
      <c r="Y186" s="87">
        <f t="shared" si="60"/>
        <v>6</v>
      </c>
      <c r="Z186" s="87">
        <f t="shared" si="61"/>
        <v>0</v>
      </c>
      <c r="AA186" s="87">
        <f t="shared" si="57"/>
        <v>0</v>
      </c>
      <c r="AB186" s="196" t="str">
        <f t="shared" si="58"/>
        <v>INSCRITO</v>
      </c>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273"/>
      <c r="BP186" s="17"/>
      <c r="BQ186" s="17"/>
      <c r="BR186" s="17"/>
      <c r="BS186" s="17"/>
      <c r="BT186" s="17" t="s">
        <v>81</v>
      </c>
      <c r="BU186" s="17" t="s">
        <v>81</v>
      </c>
      <c r="BV186" s="17" t="s">
        <v>81</v>
      </c>
      <c r="BW186" s="17" t="s">
        <v>81</v>
      </c>
      <c r="BX186" s="17" t="s">
        <v>81</v>
      </c>
      <c r="BY186" s="17" t="s">
        <v>81</v>
      </c>
      <c r="BZ186" s="17"/>
      <c r="CA186" s="17"/>
      <c r="CB186" s="17"/>
      <c r="CC186" s="17"/>
      <c r="CD186" s="17"/>
      <c r="CE186" s="15"/>
      <c r="CF186" s="15"/>
      <c r="CG186" s="15"/>
      <c r="CH186" s="15"/>
      <c r="CI186" s="15"/>
      <c r="CJ186" s="15"/>
      <c r="CK186" s="157"/>
      <c r="CL186" s="157"/>
      <c r="CM186" s="15"/>
      <c r="CN186" s="15"/>
      <c r="CO186" s="15"/>
      <c r="CP186" s="15"/>
      <c r="CQ186" s="15"/>
    </row>
    <row r="187" spans="1:95" x14ac:dyDescent="0.3">
      <c r="A187" s="82">
        <v>168</v>
      </c>
      <c r="B187" s="263">
        <v>700</v>
      </c>
      <c r="C187" s="83" t="s">
        <v>148</v>
      </c>
      <c r="D187" s="157">
        <v>7</v>
      </c>
      <c r="E187" s="157">
        <v>2103021</v>
      </c>
      <c r="F187" s="265" t="s">
        <v>416</v>
      </c>
      <c r="G187" s="157" t="s">
        <v>237</v>
      </c>
      <c r="H187" s="15"/>
      <c r="I187" s="157"/>
      <c r="J187" s="15"/>
      <c r="K187" s="15"/>
      <c r="L187" s="15"/>
      <c r="M187" s="15"/>
      <c r="N187" s="15"/>
      <c r="O187" s="15"/>
      <c r="P187" s="15"/>
      <c r="Q187" s="15"/>
      <c r="R187" s="15"/>
      <c r="S187" s="15"/>
      <c r="T187" s="15"/>
      <c r="U187" s="15"/>
      <c r="V187" s="15"/>
      <c r="W187" s="15"/>
      <c r="X187" s="87">
        <f t="shared" si="59"/>
        <v>6</v>
      </c>
      <c r="Y187" s="87">
        <f t="shared" si="60"/>
        <v>6</v>
      </c>
      <c r="Z187" s="87">
        <f t="shared" si="61"/>
        <v>0</v>
      </c>
      <c r="AA187" s="87">
        <f t="shared" si="57"/>
        <v>0</v>
      </c>
      <c r="AB187" s="196" t="str">
        <f t="shared" si="58"/>
        <v>INSCRITO</v>
      </c>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273"/>
      <c r="BP187" s="17"/>
      <c r="BQ187" s="17"/>
      <c r="BR187" s="17"/>
      <c r="BS187" s="17"/>
      <c r="BT187" s="17" t="s">
        <v>81</v>
      </c>
      <c r="BU187" s="17" t="s">
        <v>81</v>
      </c>
      <c r="BV187" s="17" t="s">
        <v>81</v>
      </c>
      <c r="BW187" s="17" t="s">
        <v>81</v>
      </c>
      <c r="BX187" s="17" t="s">
        <v>81</v>
      </c>
      <c r="BY187" s="17" t="s">
        <v>81</v>
      </c>
      <c r="BZ187" s="17"/>
      <c r="CA187" s="17"/>
      <c r="CB187" s="17"/>
      <c r="CC187" s="17"/>
      <c r="CD187" s="17"/>
      <c r="CE187" s="15"/>
      <c r="CF187" s="15"/>
      <c r="CG187" s="15"/>
      <c r="CH187" s="15"/>
      <c r="CI187" s="15"/>
      <c r="CJ187" s="15"/>
      <c r="CK187" s="157"/>
      <c r="CL187" s="157"/>
      <c r="CM187" s="15"/>
      <c r="CN187" s="15"/>
      <c r="CO187" s="15"/>
      <c r="CP187" s="15"/>
      <c r="CQ187" s="15"/>
    </row>
    <row r="188" spans="1:95" x14ac:dyDescent="0.3">
      <c r="A188" s="82">
        <v>169</v>
      </c>
      <c r="B188" s="263">
        <v>700</v>
      </c>
      <c r="C188" s="83" t="s">
        <v>148</v>
      </c>
      <c r="D188" s="157">
        <v>7</v>
      </c>
      <c r="E188" s="157">
        <v>2103032</v>
      </c>
      <c r="F188" s="265" t="s">
        <v>417</v>
      </c>
      <c r="G188" s="157" t="s">
        <v>237</v>
      </c>
      <c r="H188" s="15"/>
      <c r="I188" s="157"/>
      <c r="J188" s="15"/>
      <c r="K188" s="15"/>
      <c r="L188" s="15"/>
      <c r="M188" s="15"/>
      <c r="N188" s="15"/>
      <c r="O188" s="15"/>
      <c r="P188" s="15"/>
      <c r="Q188" s="15"/>
      <c r="R188" s="15"/>
      <c r="S188" s="15"/>
      <c r="T188" s="15"/>
      <c r="U188" s="15"/>
      <c r="V188" s="15"/>
      <c r="W188" s="15"/>
      <c r="X188" s="87">
        <f t="shared" si="59"/>
        <v>6</v>
      </c>
      <c r="Y188" s="87">
        <f t="shared" si="60"/>
        <v>6</v>
      </c>
      <c r="Z188" s="87">
        <f t="shared" si="61"/>
        <v>0</v>
      </c>
      <c r="AA188" s="87">
        <f t="shared" si="57"/>
        <v>0</v>
      </c>
      <c r="AB188" s="196" t="str">
        <f t="shared" si="58"/>
        <v>INSCRITO</v>
      </c>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273"/>
      <c r="BP188" s="17"/>
      <c r="BQ188" s="17"/>
      <c r="BR188" s="17"/>
      <c r="BS188" s="17"/>
      <c r="BT188" s="17" t="s">
        <v>81</v>
      </c>
      <c r="BU188" s="17" t="s">
        <v>81</v>
      </c>
      <c r="BV188" s="17" t="s">
        <v>81</v>
      </c>
      <c r="BW188" s="17" t="s">
        <v>81</v>
      </c>
      <c r="BX188" s="17" t="s">
        <v>81</v>
      </c>
      <c r="BY188" s="17" t="s">
        <v>81</v>
      </c>
      <c r="BZ188" s="17"/>
      <c r="CA188" s="17"/>
      <c r="CB188" s="17"/>
      <c r="CC188" s="17"/>
      <c r="CD188" s="17"/>
      <c r="CE188" s="15"/>
      <c r="CF188" s="15"/>
      <c r="CG188" s="15"/>
      <c r="CH188" s="15"/>
      <c r="CI188" s="15"/>
      <c r="CJ188" s="15"/>
      <c r="CK188" s="157"/>
      <c r="CL188" s="157"/>
      <c r="CM188" s="15"/>
      <c r="CN188" s="15"/>
      <c r="CO188" s="15"/>
      <c r="CP188" s="15"/>
      <c r="CQ188" s="15"/>
    </row>
    <row r="189" spans="1:95" x14ac:dyDescent="0.3">
      <c r="A189" s="82">
        <v>170</v>
      </c>
      <c r="B189" s="263">
        <v>700</v>
      </c>
      <c r="C189" s="83" t="s">
        <v>148</v>
      </c>
      <c r="D189" s="157">
        <v>7</v>
      </c>
      <c r="E189" s="157">
        <v>2103047</v>
      </c>
      <c r="F189" s="265" t="s">
        <v>418</v>
      </c>
      <c r="G189" s="157" t="s">
        <v>237</v>
      </c>
      <c r="H189" s="15"/>
      <c r="I189" s="157"/>
      <c r="J189" s="15"/>
      <c r="K189" s="15"/>
      <c r="L189" s="15"/>
      <c r="M189" s="15"/>
      <c r="N189" s="15"/>
      <c r="O189" s="15"/>
      <c r="P189" s="15"/>
      <c r="Q189" s="15"/>
      <c r="R189" s="15"/>
      <c r="S189" s="15"/>
      <c r="T189" s="15"/>
      <c r="U189" s="15"/>
      <c r="V189" s="15"/>
      <c r="W189" s="15"/>
      <c r="X189" s="87">
        <f t="shared" si="59"/>
        <v>6</v>
      </c>
      <c r="Y189" s="87">
        <f t="shared" si="60"/>
        <v>6</v>
      </c>
      <c r="Z189" s="87">
        <f t="shared" si="61"/>
        <v>0</v>
      </c>
      <c r="AA189" s="87">
        <f t="shared" si="57"/>
        <v>0</v>
      </c>
      <c r="AB189" s="196" t="str">
        <f t="shared" si="58"/>
        <v>INSCRITO</v>
      </c>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273"/>
      <c r="BP189" s="17"/>
      <c r="BQ189" s="17"/>
      <c r="BR189" s="17"/>
      <c r="BS189" s="17"/>
      <c r="BT189" s="17" t="s">
        <v>81</v>
      </c>
      <c r="BU189" s="17" t="s">
        <v>81</v>
      </c>
      <c r="BV189" s="17" t="s">
        <v>81</v>
      </c>
      <c r="BW189" s="17"/>
      <c r="BX189" s="17" t="s">
        <v>81</v>
      </c>
      <c r="BY189" s="17" t="s">
        <v>81</v>
      </c>
      <c r="BZ189" s="17" t="s">
        <v>81</v>
      </c>
      <c r="CA189" s="17"/>
      <c r="CB189" s="17"/>
      <c r="CC189" s="17"/>
      <c r="CD189" s="17"/>
      <c r="CE189" s="15"/>
      <c r="CF189" s="15"/>
      <c r="CG189" s="15"/>
      <c r="CH189" s="15"/>
      <c r="CI189" s="15"/>
      <c r="CJ189" s="15"/>
      <c r="CK189" s="157"/>
      <c r="CL189" s="157"/>
      <c r="CM189" s="15"/>
      <c r="CN189" s="15"/>
      <c r="CO189" s="15"/>
      <c r="CP189" s="15"/>
      <c r="CQ189" s="15"/>
    </row>
    <row r="190" spans="1:95" x14ac:dyDescent="0.3">
      <c r="A190" s="82">
        <v>171</v>
      </c>
      <c r="B190" s="263">
        <v>700</v>
      </c>
      <c r="C190" s="83" t="s">
        <v>148</v>
      </c>
      <c r="D190" s="157">
        <v>7</v>
      </c>
      <c r="E190" s="157">
        <v>2103016</v>
      </c>
      <c r="F190" s="265" t="s">
        <v>419</v>
      </c>
      <c r="G190" s="157" t="s">
        <v>237</v>
      </c>
      <c r="H190" s="15"/>
      <c r="I190" s="157"/>
      <c r="J190" s="15"/>
      <c r="K190" s="15"/>
      <c r="L190" s="15"/>
      <c r="M190" s="15"/>
      <c r="N190" s="15"/>
      <c r="O190" s="15"/>
      <c r="P190" s="15"/>
      <c r="Q190" s="15"/>
      <c r="R190" s="15"/>
      <c r="S190" s="15"/>
      <c r="T190" s="15"/>
      <c r="U190" s="15"/>
      <c r="V190" s="15"/>
      <c r="W190" s="15"/>
      <c r="X190" s="87">
        <f t="shared" si="59"/>
        <v>6</v>
      </c>
      <c r="Y190" s="87">
        <f t="shared" si="60"/>
        <v>6</v>
      </c>
      <c r="Z190" s="87">
        <f t="shared" si="61"/>
        <v>0</v>
      </c>
      <c r="AA190" s="261">
        <f t="shared" si="57"/>
        <v>0</v>
      </c>
      <c r="AB190" s="196" t="str">
        <f t="shared" si="58"/>
        <v>INSCRITO</v>
      </c>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273"/>
      <c r="BP190" s="17"/>
      <c r="BQ190" s="17"/>
      <c r="BR190" s="17"/>
      <c r="BS190" s="17"/>
      <c r="BT190" s="17" t="s">
        <v>81</v>
      </c>
      <c r="BU190" s="17" t="s">
        <v>81</v>
      </c>
      <c r="BV190" s="17" t="s">
        <v>81</v>
      </c>
      <c r="BW190" s="17" t="s">
        <v>81</v>
      </c>
      <c r="BX190" s="17" t="s">
        <v>81</v>
      </c>
      <c r="BY190" s="17" t="s">
        <v>81</v>
      </c>
      <c r="BZ190" s="17"/>
      <c r="CA190" s="17"/>
      <c r="CB190" s="17"/>
      <c r="CC190" s="17"/>
      <c r="CD190" s="17"/>
      <c r="CE190" s="15"/>
      <c r="CF190" s="15"/>
      <c r="CG190" s="15"/>
      <c r="CH190" s="15"/>
      <c r="CI190" s="15"/>
      <c r="CJ190" s="15"/>
      <c r="CK190" s="157"/>
      <c r="CL190" s="157"/>
      <c r="CM190" s="15"/>
      <c r="CN190" s="15"/>
      <c r="CO190" s="15"/>
      <c r="CP190" s="15"/>
      <c r="CQ190" s="15"/>
    </row>
    <row r="191" spans="1:95" x14ac:dyDescent="0.3">
      <c r="A191" s="82">
        <v>172</v>
      </c>
      <c r="B191" s="263">
        <v>700</v>
      </c>
      <c r="C191" s="83" t="s">
        <v>148</v>
      </c>
      <c r="D191" s="157">
        <v>7</v>
      </c>
      <c r="E191" s="157">
        <v>2103037</v>
      </c>
      <c r="F191" s="265" t="s">
        <v>420</v>
      </c>
      <c r="G191" s="157" t="s">
        <v>237</v>
      </c>
      <c r="H191" s="15"/>
      <c r="I191" s="157"/>
      <c r="J191" s="15"/>
      <c r="K191" s="15"/>
      <c r="L191" s="15"/>
      <c r="M191" s="15"/>
      <c r="N191" s="15"/>
      <c r="O191" s="15"/>
      <c r="P191" s="15"/>
      <c r="Q191" s="15"/>
      <c r="R191" s="15"/>
      <c r="S191" s="15"/>
      <c r="T191" s="15"/>
      <c r="U191" s="15"/>
      <c r="V191" s="15"/>
      <c r="W191" s="15"/>
      <c r="X191" s="87">
        <f t="shared" si="59"/>
        <v>6</v>
      </c>
      <c r="Y191" s="87">
        <f t="shared" si="60"/>
        <v>6</v>
      </c>
      <c r="Z191" s="87">
        <f t="shared" si="61"/>
        <v>0</v>
      </c>
      <c r="AA191" s="87">
        <f t="shared" si="57"/>
        <v>0</v>
      </c>
      <c r="AB191" s="196" t="str">
        <f t="shared" si="58"/>
        <v>INSCRITO</v>
      </c>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273"/>
      <c r="BP191" s="17"/>
      <c r="BQ191" s="17"/>
      <c r="BR191" s="17"/>
      <c r="BS191" s="17"/>
      <c r="BT191" s="17" t="s">
        <v>81</v>
      </c>
      <c r="BU191" s="17" t="s">
        <v>81</v>
      </c>
      <c r="BV191" s="17" t="s">
        <v>81</v>
      </c>
      <c r="BW191" s="17" t="s">
        <v>81</v>
      </c>
      <c r="BX191" s="17" t="s">
        <v>81</v>
      </c>
      <c r="BY191" s="17" t="s">
        <v>81</v>
      </c>
      <c r="BZ191" s="17"/>
      <c r="CA191" s="17"/>
      <c r="CB191" s="17"/>
      <c r="CC191" s="17"/>
      <c r="CD191" s="17"/>
      <c r="CE191" s="157"/>
      <c r="CF191" s="157"/>
      <c r="CG191" s="157"/>
      <c r="CH191" s="157"/>
      <c r="CI191" s="157"/>
      <c r="CJ191" s="157"/>
      <c r="CK191" s="157"/>
      <c r="CL191" s="157"/>
      <c r="CM191" s="15"/>
      <c r="CN191" s="15"/>
      <c r="CO191" s="15"/>
      <c r="CP191" s="15"/>
      <c r="CQ191" s="15"/>
    </row>
    <row r="192" spans="1:95" x14ac:dyDescent="0.3">
      <c r="A192" s="82">
        <v>173</v>
      </c>
      <c r="B192" s="263">
        <v>700</v>
      </c>
      <c r="C192" s="83" t="s">
        <v>148</v>
      </c>
      <c r="D192" s="157">
        <v>7</v>
      </c>
      <c r="E192" s="157">
        <v>2103057</v>
      </c>
      <c r="F192" s="265" t="s">
        <v>421</v>
      </c>
      <c r="G192" s="157" t="s">
        <v>237</v>
      </c>
      <c r="H192" s="15"/>
      <c r="I192" s="157"/>
      <c r="J192" s="15"/>
      <c r="K192" s="15"/>
      <c r="L192" s="15"/>
      <c r="M192" s="15"/>
      <c r="N192" s="15"/>
      <c r="O192" s="15"/>
      <c r="P192" s="15"/>
      <c r="Q192" s="15"/>
      <c r="R192" s="15"/>
      <c r="S192" s="15"/>
      <c r="T192" s="15"/>
      <c r="U192" s="15"/>
      <c r="V192" s="15"/>
      <c r="W192" s="15"/>
      <c r="X192" s="87">
        <f t="shared" si="59"/>
        <v>6</v>
      </c>
      <c r="Y192" s="87">
        <f t="shared" si="60"/>
        <v>6</v>
      </c>
      <c r="Z192" s="87">
        <f t="shared" si="61"/>
        <v>0</v>
      </c>
      <c r="AA192" s="87">
        <f t="shared" si="57"/>
        <v>0</v>
      </c>
      <c r="AB192" s="196" t="str">
        <f t="shared" si="58"/>
        <v>INSCRITO</v>
      </c>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273"/>
      <c r="BP192" s="17"/>
      <c r="BQ192" s="17"/>
      <c r="BR192" s="17"/>
      <c r="BS192" s="17"/>
      <c r="BT192" s="17" t="s">
        <v>81</v>
      </c>
      <c r="BU192" s="17" t="s">
        <v>81</v>
      </c>
      <c r="BV192" s="17" t="s">
        <v>81</v>
      </c>
      <c r="BW192" s="17" t="s">
        <v>81</v>
      </c>
      <c r="BX192" s="17" t="s">
        <v>81</v>
      </c>
      <c r="BY192" s="17" t="s">
        <v>81</v>
      </c>
      <c r="BZ192" s="17"/>
      <c r="CA192" s="17"/>
      <c r="CB192" s="17"/>
      <c r="CC192" s="17"/>
      <c r="CD192" s="17"/>
      <c r="CE192" s="157"/>
      <c r="CF192" s="157"/>
      <c r="CG192" s="157"/>
      <c r="CH192" s="157"/>
      <c r="CI192" s="157"/>
      <c r="CJ192" s="157"/>
      <c r="CK192" s="157"/>
      <c r="CL192" s="157"/>
      <c r="CM192" s="15"/>
      <c r="CN192" s="15"/>
      <c r="CO192" s="15"/>
      <c r="CP192" s="15"/>
      <c r="CQ192" s="15"/>
    </row>
    <row r="193" spans="1:95" x14ac:dyDescent="0.3">
      <c r="A193" s="82">
        <v>174</v>
      </c>
      <c r="B193" s="263">
        <v>700</v>
      </c>
      <c r="C193" s="83" t="s">
        <v>148</v>
      </c>
      <c r="D193" s="157">
        <v>7</v>
      </c>
      <c r="E193" s="157">
        <v>2103026</v>
      </c>
      <c r="F193" s="265" t="s">
        <v>422</v>
      </c>
      <c r="G193" s="157" t="s">
        <v>237</v>
      </c>
      <c r="H193" s="15"/>
      <c r="I193" s="157"/>
      <c r="J193" s="15"/>
      <c r="K193" s="15"/>
      <c r="L193" s="15"/>
      <c r="M193" s="15"/>
      <c r="N193" s="15"/>
      <c r="O193" s="15"/>
      <c r="P193" s="15"/>
      <c r="Q193" s="15"/>
      <c r="R193" s="15"/>
      <c r="S193" s="15"/>
      <c r="T193" s="15"/>
      <c r="U193" s="15"/>
      <c r="V193" s="15"/>
      <c r="W193" s="15"/>
      <c r="X193" s="87">
        <f t="shared" si="59"/>
        <v>6</v>
      </c>
      <c r="Y193" s="87">
        <f t="shared" si="60"/>
        <v>6</v>
      </c>
      <c r="Z193" s="87">
        <f t="shared" si="61"/>
        <v>0</v>
      </c>
      <c r="AA193" s="87">
        <f t="shared" si="57"/>
        <v>0</v>
      </c>
      <c r="AB193" s="196" t="str">
        <f t="shared" si="58"/>
        <v>INSCRITO</v>
      </c>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273"/>
      <c r="BP193" s="17"/>
      <c r="BQ193" s="17"/>
      <c r="BR193" s="17"/>
      <c r="BS193" s="17"/>
      <c r="BT193" s="17" t="s">
        <v>81</v>
      </c>
      <c r="BU193" s="17" t="s">
        <v>81</v>
      </c>
      <c r="BV193" s="17" t="s">
        <v>81</v>
      </c>
      <c r="BW193" s="17" t="s">
        <v>81</v>
      </c>
      <c r="BX193" s="17" t="s">
        <v>81</v>
      </c>
      <c r="BY193" s="17" t="s">
        <v>81</v>
      </c>
      <c r="BZ193" s="17"/>
      <c r="CA193" s="17"/>
      <c r="CB193" s="17"/>
      <c r="CC193" s="17"/>
      <c r="CD193" s="17"/>
      <c r="CE193" s="157"/>
      <c r="CF193" s="157"/>
      <c r="CG193" s="157"/>
      <c r="CH193" s="157"/>
      <c r="CI193" s="157"/>
      <c r="CJ193" s="157"/>
      <c r="CK193" s="157"/>
      <c r="CL193" s="157"/>
      <c r="CM193" s="15"/>
      <c r="CN193" s="15"/>
      <c r="CO193" s="15"/>
      <c r="CP193" s="15"/>
      <c r="CQ193" s="15"/>
    </row>
    <row r="194" spans="1:95" x14ac:dyDescent="0.3">
      <c r="A194" s="82">
        <v>175</v>
      </c>
      <c r="B194" s="263">
        <v>700</v>
      </c>
      <c r="C194" s="83" t="s">
        <v>148</v>
      </c>
      <c r="D194" s="157">
        <v>7</v>
      </c>
      <c r="E194" s="157">
        <v>2103040</v>
      </c>
      <c r="F194" s="265" t="s">
        <v>423</v>
      </c>
      <c r="G194" s="157" t="s">
        <v>237</v>
      </c>
      <c r="H194" s="15"/>
      <c r="I194" s="157"/>
      <c r="J194" s="15"/>
      <c r="K194" s="15"/>
      <c r="L194" s="15"/>
      <c r="M194" s="15"/>
      <c r="N194" s="15"/>
      <c r="O194" s="15"/>
      <c r="P194" s="15"/>
      <c r="Q194" s="15"/>
      <c r="R194" s="15"/>
      <c r="S194" s="15"/>
      <c r="T194" s="15"/>
      <c r="U194" s="15"/>
      <c r="V194" s="15"/>
      <c r="W194" s="15"/>
      <c r="X194" s="87">
        <f t="shared" si="59"/>
        <v>6</v>
      </c>
      <c r="Y194" s="87">
        <f t="shared" si="60"/>
        <v>6</v>
      </c>
      <c r="Z194" s="87">
        <f t="shared" si="61"/>
        <v>0</v>
      </c>
      <c r="AA194" s="87">
        <f t="shared" si="57"/>
        <v>0</v>
      </c>
      <c r="AB194" s="196" t="str">
        <f t="shared" si="58"/>
        <v>INSCRITO</v>
      </c>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273"/>
      <c r="BP194" s="17"/>
      <c r="BQ194" s="17"/>
      <c r="BR194" s="17"/>
      <c r="BS194" s="17"/>
      <c r="BT194" s="17" t="s">
        <v>81</v>
      </c>
      <c r="BU194" s="17" t="s">
        <v>81</v>
      </c>
      <c r="BV194" s="17" t="s">
        <v>81</v>
      </c>
      <c r="BW194" s="17" t="s">
        <v>81</v>
      </c>
      <c r="BX194" s="17" t="s">
        <v>81</v>
      </c>
      <c r="BY194" s="17" t="s">
        <v>81</v>
      </c>
      <c r="BZ194" s="17"/>
      <c r="CA194" s="17"/>
      <c r="CB194" s="17"/>
      <c r="CC194" s="17"/>
      <c r="CD194" s="17"/>
      <c r="CE194" s="157"/>
      <c r="CF194" s="157"/>
      <c r="CG194" s="157"/>
      <c r="CH194" s="157"/>
      <c r="CI194" s="157"/>
      <c r="CJ194" s="157"/>
      <c r="CK194" s="157"/>
      <c r="CL194" s="157"/>
      <c r="CM194" s="15"/>
      <c r="CN194" s="15"/>
      <c r="CO194" s="15"/>
      <c r="CP194" s="15"/>
      <c r="CQ194" s="15"/>
    </row>
    <row r="195" spans="1:95" x14ac:dyDescent="0.3">
      <c r="A195" s="82">
        <v>176</v>
      </c>
      <c r="B195" s="263">
        <v>700</v>
      </c>
      <c r="C195" s="83" t="s">
        <v>148</v>
      </c>
      <c r="D195" s="157">
        <v>7</v>
      </c>
      <c r="E195" s="157">
        <v>2103031</v>
      </c>
      <c r="F195" s="265" t="s">
        <v>424</v>
      </c>
      <c r="G195" s="157" t="s">
        <v>237</v>
      </c>
      <c r="H195" s="15"/>
      <c r="I195" s="157"/>
      <c r="J195" s="15"/>
      <c r="K195" s="15"/>
      <c r="L195" s="15"/>
      <c r="M195" s="15"/>
      <c r="N195" s="15"/>
      <c r="O195" s="15"/>
      <c r="P195" s="15"/>
      <c r="Q195" s="15"/>
      <c r="R195" s="15"/>
      <c r="S195" s="15"/>
      <c r="T195" s="15"/>
      <c r="U195" s="15"/>
      <c r="V195" s="15"/>
      <c r="W195" s="15"/>
      <c r="X195" s="87">
        <f t="shared" si="59"/>
        <v>6</v>
      </c>
      <c r="Y195" s="87">
        <f t="shared" si="60"/>
        <v>6</v>
      </c>
      <c r="Z195" s="87">
        <f t="shared" si="61"/>
        <v>0</v>
      </c>
      <c r="AA195" s="87">
        <f t="shared" si="57"/>
        <v>0</v>
      </c>
      <c r="AB195" s="196" t="str">
        <f t="shared" si="58"/>
        <v>INSCRITO</v>
      </c>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273"/>
      <c r="BP195" s="17"/>
      <c r="BQ195" s="17"/>
      <c r="BR195" s="17"/>
      <c r="BS195" s="17"/>
      <c r="BT195" s="17" t="s">
        <v>81</v>
      </c>
      <c r="BU195" s="17" t="s">
        <v>81</v>
      </c>
      <c r="BV195" s="17" t="s">
        <v>81</v>
      </c>
      <c r="BW195" s="17" t="s">
        <v>81</v>
      </c>
      <c r="BX195" s="17" t="s">
        <v>81</v>
      </c>
      <c r="BY195" s="17" t="s">
        <v>81</v>
      </c>
      <c r="BZ195" s="17"/>
      <c r="CA195" s="17"/>
      <c r="CB195" s="17"/>
      <c r="CC195" s="17"/>
      <c r="CD195" s="17"/>
      <c r="CE195" s="157"/>
      <c r="CF195" s="157"/>
      <c r="CG195" s="157"/>
      <c r="CH195" s="157"/>
      <c r="CI195" s="157"/>
      <c r="CJ195" s="157"/>
      <c r="CK195" s="157"/>
      <c r="CL195" s="157"/>
      <c r="CM195" s="15"/>
      <c r="CN195" s="15"/>
      <c r="CO195" s="15"/>
      <c r="CP195" s="15"/>
      <c r="CQ195" s="15"/>
    </row>
    <row r="196" spans="1:95" x14ac:dyDescent="0.3">
      <c r="A196" s="82">
        <v>177</v>
      </c>
      <c r="B196" s="263">
        <v>700</v>
      </c>
      <c r="C196" s="83" t="s">
        <v>148</v>
      </c>
      <c r="D196" s="157">
        <v>7</v>
      </c>
      <c r="E196" s="157" t="s">
        <v>425</v>
      </c>
      <c r="F196" s="265" t="s">
        <v>426</v>
      </c>
      <c r="G196" s="157" t="s">
        <v>237</v>
      </c>
      <c r="H196" s="15"/>
      <c r="I196" s="157"/>
      <c r="J196" s="15"/>
      <c r="K196" s="15"/>
      <c r="L196" s="15"/>
      <c r="M196" s="15"/>
      <c r="N196" s="15"/>
      <c r="O196" s="15"/>
      <c r="P196" s="15"/>
      <c r="Q196" s="15"/>
      <c r="R196" s="15"/>
      <c r="S196" s="15"/>
      <c r="T196" s="15"/>
      <c r="U196" s="15"/>
      <c r="V196" s="15"/>
      <c r="W196" s="15"/>
      <c r="X196" s="87">
        <f t="shared" si="59"/>
        <v>6</v>
      </c>
      <c r="Y196" s="87">
        <f t="shared" si="60"/>
        <v>6</v>
      </c>
      <c r="Z196" s="87">
        <f t="shared" si="61"/>
        <v>0</v>
      </c>
      <c r="AA196" s="87">
        <f t="shared" si="57"/>
        <v>0</v>
      </c>
      <c r="AB196" s="196" t="str">
        <f t="shared" si="58"/>
        <v>INSCRITO</v>
      </c>
      <c r="AC196" s="17"/>
      <c r="AD196" s="17"/>
      <c r="AE196" s="17"/>
      <c r="AF196" s="17"/>
      <c r="AG196" s="17"/>
      <c r="AH196" s="17"/>
      <c r="AI196" s="17"/>
      <c r="AJ196" s="17"/>
      <c r="AK196" s="17"/>
      <c r="AL196" s="17"/>
      <c r="AM196" s="17"/>
      <c r="AN196" s="17"/>
      <c r="AO196" s="17"/>
      <c r="AP196" s="17"/>
      <c r="AQ196" s="17"/>
      <c r="AR196" s="17"/>
      <c r="AS196" s="17"/>
      <c r="AT196" s="17"/>
      <c r="AU196" s="17" t="s">
        <v>81</v>
      </c>
      <c r="AV196" s="17"/>
      <c r="AW196" s="17"/>
      <c r="AX196" s="17"/>
      <c r="AY196" s="17"/>
      <c r="AZ196" s="17"/>
      <c r="BA196" s="17"/>
      <c r="BB196" s="17"/>
      <c r="BC196" s="17"/>
      <c r="BD196" s="17"/>
      <c r="BE196" s="17"/>
      <c r="BF196" s="17"/>
      <c r="BG196" s="17"/>
      <c r="BH196" s="17"/>
      <c r="BI196" s="17"/>
      <c r="BJ196" s="17" t="s">
        <v>81</v>
      </c>
      <c r="BK196" s="17"/>
      <c r="BL196" s="17"/>
      <c r="BM196" s="17"/>
      <c r="BN196" s="17"/>
      <c r="BO196" s="273"/>
      <c r="BP196" s="17"/>
      <c r="BQ196" s="17"/>
      <c r="BR196" s="17"/>
      <c r="BS196" s="17"/>
      <c r="BT196" s="17" t="s">
        <v>81</v>
      </c>
      <c r="BU196" s="17" t="s">
        <v>81</v>
      </c>
      <c r="BV196" s="17"/>
      <c r="BW196" s="17" t="s">
        <v>81</v>
      </c>
      <c r="BX196" s="17"/>
      <c r="BY196" s="17" t="s">
        <v>81</v>
      </c>
      <c r="BZ196" s="17"/>
      <c r="CA196" s="17"/>
      <c r="CB196" s="17"/>
      <c r="CC196" s="17"/>
      <c r="CD196" s="17"/>
      <c r="CE196" s="157"/>
      <c r="CF196" s="157"/>
      <c r="CG196" s="157"/>
      <c r="CH196" s="157"/>
      <c r="CI196" s="157"/>
      <c r="CJ196" s="157"/>
      <c r="CK196" s="157"/>
      <c r="CL196" s="157"/>
      <c r="CM196" s="15"/>
      <c r="CN196" s="15"/>
      <c r="CO196" s="15"/>
      <c r="CP196" s="15"/>
      <c r="CQ196" s="15"/>
    </row>
    <row r="197" spans="1:95" x14ac:dyDescent="0.3">
      <c r="A197" s="82">
        <v>178</v>
      </c>
      <c r="B197" s="263">
        <v>700</v>
      </c>
      <c r="C197" s="83" t="s">
        <v>148</v>
      </c>
      <c r="D197" s="157">
        <v>7</v>
      </c>
      <c r="E197" s="157">
        <v>2103055</v>
      </c>
      <c r="F197" s="265" t="s">
        <v>427</v>
      </c>
      <c r="G197" s="157" t="s">
        <v>237</v>
      </c>
      <c r="H197" s="15"/>
      <c r="I197" s="157"/>
      <c r="J197" s="15"/>
      <c r="K197" s="15"/>
      <c r="L197" s="15"/>
      <c r="M197" s="15"/>
      <c r="N197" s="15"/>
      <c r="O197" s="15"/>
      <c r="P197" s="15"/>
      <c r="Q197" s="15"/>
      <c r="R197" s="15"/>
      <c r="S197" s="15"/>
      <c r="T197" s="15"/>
      <c r="U197" s="15"/>
      <c r="V197" s="15"/>
      <c r="W197" s="15"/>
      <c r="X197" s="87">
        <f t="shared" si="59"/>
        <v>6</v>
      </c>
      <c r="Y197" s="87">
        <f t="shared" si="60"/>
        <v>6</v>
      </c>
      <c r="Z197" s="87">
        <f t="shared" si="61"/>
        <v>0</v>
      </c>
      <c r="AA197" s="87">
        <f t="shared" si="57"/>
        <v>0</v>
      </c>
      <c r="AB197" s="196" t="str">
        <f t="shared" si="58"/>
        <v>INSCRITO</v>
      </c>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273"/>
      <c r="BP197" s="17"/>
      <c r="BQ197" s="17"/>
      <c r="BR197" s="17"/>
      <c r="BS197" s="17"/>
      <c r="BT197" s="17" t="s">
        <v>81</v>
      </c>
      <c r="BU197" s="17" t="s">
        <v>81</v>
      </c>
      <c r="BV197" s="17" t="s">
        <v>81</v>
      </c>
      <c r="BW197" s="17" t="s">
        <v>81</v>
      </c>
      <c r="BX197" s="17" t="s">
        <v>81</v>
      </c>
      <c r="BY197" s="17" t="s">
        <v>81</v>
      </c>
      <c r="BZ197" s="17"/>
      <c r="CA197" s="17"/>
      <c r="CB197" s="17"/>
      <c r="CC197" s="17"/>
      <c r="CD197" s="17"/>
      <c r="CE197" s="157"/>
      <c r="CF197" s="157"/>
      <c r="CG197" s="157"/>
      <c r="CH197" s="157"/>
      <c r="CI197" s="157"/>
      <c r="CJ197" s="157"/>
      <c r="CK197" s="157"/>
      <c r="CL197" s="157"/>
      <c r="CM197" s="15"/>
      <c r="CN197" s="15"/>
      <c r="CO197" s="15"/>
      <c r="CP197" s="15"/>
      <c r="CQ197" s="15"/>
    </row>
    <row r="198" spans="1:95" x14ac:dyDescent="0.3">
      <c r="A198" s="82">
        <v>179</v>
      </c>
      <c r="B198" s="263">
        <v>700</v>
      </c>
      <c r="C198" s="83" t="s">
        <v>148</v>
      </c>
      <c r="D198" s="157">
        <v>7</v>
      </c>
      <c r="E198" s="157">
        <v>2103050</v>
      </c>
      <c r="F198" s="265" t="s">
        <v>428</v>
      </c>
      <c r="G198" s="157" t="s">
        <v>237</v>
      </c>
      <c r="H198" s="15"/>
      <c r="I198" s="157"/>
      <c r="J198" s="15"/>
      <c r="K198" s="15"/>
      <c r="L198" s="15"/>
      <c r="M198" s="15"/>
      <c r="N198" s="15"/>
      <c r="O198" s="15"/>
      <c r="P198" s="15"/>
      <c r="Q198" s="15"/>
      <c r="R198" s="15"/>
      <c r="S198" s="15"/>
      <c r="T198" s="15"/>
      <c r="U198" s="15"/>
      <c r="V198" s="15"/>
      <c r="W198" s="15"/>
      <c r="X198" s="87">
        <f t="shared" si="59"/>
        <v>6</v>
      </c>
      <c r="Y198" s="87">
        <f t="shared" si="60"/>
        <v>6</v>
      </c>
      <c r="Z198" s="87">
        <f t="shared" si="61"/>
        <v>0</v>
      </c>
      <c r="AA198" s="87">
        <f t="shared" si="57"/>
        <v>0</v>
      </c>
      <c r="AB198" s="196" t="str">
        <f t="shared" si="58"/>
        <v>INSCRITO</v>
      </c>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273"/>
      <c r="BP198" s="17"/>
      <c r="BQ198" s="17"/>
      <c r="BR198" s="17"/>
      <c r="BS198" s="17"/>
      <c r="BT198" s="17" t="s">
        <v>81</v>
      </c>
      <c r="BU198" s="17" t="s">
        <v>81</v>
      </c>
      <c r="BV198" s="17" t="s">
        <v>81</v>
      </c>
      <c r="BW198" s="17" t="s">
        <v>81</v>
      </c>
      <c r="BX198" s="17" t="s">
        <v>81</v>
      </c>
      <c r="BY198" s="17" t="s">
        <v>81</v>
      </c>
      <c r="BZ198" s="17"/>
      <c r="CA198" s="17"/>
      <c r="CB198" s="17"/>
      <c r="CC198" s="17"/>
      <c r="CD198" s="17"/>
      <c r="CE198" s="157"/>
      <c r="CF198" s="157"/>
      <c r="CG198" s="157"/>
      <c r="CH198" s="157"/>
      <c r="CI198" s="157"/>
      <c r="CJ198" s="157"/>
      <c r="CK198" s="157"/>
      <c r="CL198" s="157"/>
      <c r="CM198" s="15"/>
      <c r="CN198" s="15"/>
      <c r="CO198" s="15"/>
      <c r="CP198" s="15"/>
      <c r="CQ198" s="15"/>
    </row>
    <row r="199" spans="1:95" x14ac:dyDescent="0.3">
      <c r="A199" s="82">
        <v>180</v>
      </c>
      <c r="B199" s="263">
        <v>700</v>
      </c>
      <c r="C199" s="83" t="s">
        <v>148</v>
      </c>
      <c r="D199" s="157">
        <v>7</v>
      </c>
      <c r="E199" s="157">
        <v>2103015</v>
      </c>
      <c r="F199" s="265" t="s">
        <v>429</v>
      </c>
      <c r="G199" s="157" t="s">
        <v>237</v>
      </c>
      <c r="H199" s="15"/>
      <c r="I199" s="157"/>
      <c r="J199" s="15"/>
      <c r="K199" s="15"/>
      <c r="L199" s="15"/>
      <c r="M199" s="15"/>
      <c r="N199" s="15"/>
      <c r="O199" s="15"/>
      <c r="P199" s="15"/>
      <c r="Q199" s="15"/>
      <c r="R199" s="15"/>
      <c r="S199" s="15"/>
      <c r="T199" s="15"/>
      <c r="U199" s="15"/>
      <c r="V199" s="15"/>
      <c r="W199" s="15"/>
      <c r="X199" s="87">
        <f t="shared" si="59"/>
        <v>5</v>
      </c>
      <c r="Y199" s="87">
        <f t="shared" si="60"/>
        <v>5</v>
      </c>
      <c r="Z199" s="87">
        <f t="shared" si="61"/>
        <v>0</v>
      </c>
      <c r="AA199" s="261">
        <f t="shared" si="57"/>
        <v>0</v>
      </c>
      <c r="AB199" s="196" t="str">
        <f t="shared" si="58"/>
        <v>INSCRITO</v>
      </c>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273"/>
      <c r="BP199" s="17"/>
      <c r="BQ199" s="17"/>
      <c r="BR199" s="17"/>
      <c r="BS199" s="17"/>
      <c r="BT199" s="17"/>
      <c r="BU199" s="17" t="s">
        <v>81</v>
      </c>
      <c r="BV199" s="17" t="s">
        <v>81</v>
      </c>
      <c r="BW199" s="17"/>
      <c r="BX199" s="17" t="s">
        <v>81</v>
      </c>
      <c r="BY199" s="17" t="s">
        <v>81</v>
      </c>
      <c r="BZ199" s="17" t="s">
        <v>81</v>
      </c>
      <c r="CA199" s="17"/>
      <c r="CB199" s="17"/>
      <c r="CC199" s="17"/>
      <c r="CD199" s="17"/>
      <c r="CE199" s="157"/>
      <c r="CF199" s="157"/>
      <c r="CG199" s="157"/>
      <c r="CH199" s="157"/>
      <c r="CI199" s="157"/>
      <c r="CJ199" s="157"/>
      <c r="CK199" s="157"/>
      <c r="CL199" s="157"/>
      <c r="CM199" s="15"/>
      <c r="CN199" s="15"/>
      <c r="CO199" s="15"/>
      <c r="CP199" s="15"/>
      <c r="CQ199" s="15"/>
    </row>
    <row r="200" spans="1:95" x14ac:dyDescent="0.3">
      <c r="A200" s="82">
        <v>181</v>
      </c>
      <c r="B200" s="263">
        <v>700</v>
      </c>
      <c r="C200" s="83" t="s">
        <v>148</v>
      </c>
      <c r="D200" s="157">
        <v>7</v>
      </c>
      <c r="E200" s="157">
        <v>2103027</v>
      </c>
      <c r="F200" s="265" t="s">
        <v>430</v>
      </c>
      <c r="G200" s="157" t="s">
        <v>237</v>
      </c>
      <c r="H200" s="15"/>
      <c r="I200" s="157"/>
      <c r="J200" s="15"/>
      <c r="K200" s="15"/>
      <c r="L200" s="15"/>
      <c r="M200" s="15"/>
      <c r="N200" s="15"/>
      <c r="O200" s="15"/>
      <c r="P200" s="15"/>
      <c r="Q200" s="15"/>
      <c r="R200" s="15"/>
      <c r="S200" s="15"/>
      <c r="T200" s="15"/>
      <c r="U200" s="15"/>
      <c r="V200" s="15"/>
      <c r="W200" s="15"/>
      <c r="X200" s="87">
        <f t="shared" si="59"/>
        <v>6</v>
      </c>
      <c r="Y200" s="87">
        <f t="shared" si="60"/>
        <v>6</v>
      </c>
      <c r="Z200" s="87">
        <f t="shared" si="61"/>
        <v>0</v>
      </c>
      <c r="AA200" s="87">
        <f t="shared" si="57"/>
        <v>0</v>
      </c>
      <c r="AB200" s="196" t="str">
        <f t="shared" si="58"/>
        <v>INSCRITO</v>
      </c>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273"/>
      <c r="BP200" s="17"/>
      <c r="BQ200" s="17"/>
      <c r="BR200" s="17"/>
      <c r="BS200" s="17"/>
      <c r="BT200" s="17" t="s">
        <v>81</v>
      </c>
      <c r="BU200" s="17" t="s">
        <v>81</v>
      </c>
      <c r="BV200" s="17" t="s">
        <v>81</v>
      </c>
      <c r="BW200" s="17" t="s">
        <v>81</v>
      </c>
      <c r="BX200" s="17" t="s">
        <v>81</v>
      </c>
      <c r="BY200" s="17" t="s">
        <v>81</v>
      </c>
      <c r="BZ200" s="17"/>
      <c r="CA200" s="17"/>
      <c r="CB200" s="17"/>
      <c r="CC200" s="17"/>
      <c r="CD200" s="17"/>
      <c r="CE200" s="157"/>
      <c r="CF200" s="157"/>
      <c r="CG200" s="157"/>
      <c r="CH200" s="157"/>
      <c r="CI200" s="157"/>
      <c r="CJ200" s="157"/>
      <c r="CK200" s="157"/>
      <c r="CL200" s="157"/>
      <c r="CM200" s="15"/>
      <c r="CN200" s="15"/>
      <c r="CO200" s="15"/>
      <c r="CP200" s="15"/>
      <c r="CQ200" s="15"/>
    </row>
    <row r="201" spans="1:95" x14ac:dyDescent="0.3">
      <c r="A201" s="82">
        <v>182</v>
      </c>
      <c r="B201" s="263">
        <v>700</v>
      </c>
      <c r="C201" s="83" t="s">
        <v>148</v>
      </c>
      <c r="D201" s="157">
        <v>7</v>
      </c>
      <c r="E201" s="157">
        <v>2103017</v>
      </c>
      <c r="F201" s="265" t="s">
        <v>431</v>
      </c>
      <c r="G201" s="157" t="s">
        <v>237</v>
      </c>
      <c r="H201" s="15"/>
      <c r="I201" s="157"/>
      <c r="J201" s="15"/>
      <c r="K201" s="15"/>
      <c r="L201" s="15"/>
      <c r="M201" s="15"/>
      <c r="N201" s="15"/>
      <c r="O201" s="15"/>
      <c r="P201" s="15"/>
      <c r="Q201" s="15"/>
      <c r="R201" s="15"/>
      <c r="S201" s="15"/>
      <c r="T201" s="15"/>
      <c r="U201" s="15"/>
      <c r="V201" s="15"/>
      <c r="W201" s="15"/>
      <c r="X201" s="87">
        <f t="shared" si="59"/>
        <v>6</v>
      </c>
      <c r="Y201" s="87">
        <f t="shared" si="60"/>
        <v>6</v>
      </c>
      <c r="Z201" s="87">
        <f t="shared" si="61"/>
        <v>0</v>
      </c>
      <c r="AA201" s="87">
        <f t="shared" si="57"/>
        <v>0</v>
      </c>
      <c r="AB201" s="196" t="str">
        <f t="shared" si="58"/>
        <v>INSCRITO</v>
      </c>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273"/>
      <c r="BP201" s="17"/>
      <c r="BQ201" s="17"/>
      <c r="BR201" s="17"/>
      <c r="BS201" s="17"/>
      <c r="BT201" s="17" t="s">
        <v>81</v>
      </c>
      <c r="BU201" s="17" t="s">
        <v>81</v>
      </c>
      <c r="BV201" s="17" t="s">
        <v>81</v>
      </c>
      <c r="BW201" s="17" t="s">
        <v>81</v>
      </c>
      <c r="BX201" s="17" t="s">
        <v>81</v>
      </c>
      <c r="BY201" s="17" t="s">
        <v>81</v>
      </c>
      <c r="BZ201" s="17"/>
      <c r="CA201" s="17"/>
      <c r="CB201" s="17"/>
      <c r="CC201" s="17"/>
      <c r="CD201" s="17"/>
      <c r="CE201" s="157"/>
      <c r="CF201" s="157"/>
      <c r="CG201" s="157"/>
      <c r="CH201" s="157"/>
      <c r="CI201" s="157"/>
      <c r="CJ201" s="157"/>
      <c r="CK201" s="157"/>
      <c r="CL201" s="157"/>
      <c r="CM201" s="15"/>
      <c r="CN201" s="15"/>
      <c r="CO201" s="15"/>
      <c r="CP201" s="15"/>
      <c r="CQ201" s="15"/>
    </row>
    <row r="202" spans="1:95" x14ac:dyDescent="0.3">
      <c r="A202" s="82">
        <v>183</v>
      </c>
      <c r="B202" s="263">
        <v>700</v>
      </c>
      <c r="C202" s="83" t="s">
        <v>148</v>
      </c>
      <c r="D202" s="157">
        <v>7</v>
      </c>
      <c r="E202" s="157">
        <v>2103018</v>
      </c>
      <c r="F202" s="265" t="s">
        <v>432</v>
      </c>
      <c r="G202" s="157" t="s">
        <v>237</v>
      </c>
      <c r="H202" s="15"/>
      <c r="I202" s="157"/>
      <c r="J202" s="15"/>
      <c r="K202" s="15"/>
      <c r="L202" s="15"/>
      <c r="M202" s="15"/>
      <c r="N202" s="15"/>
      <c r="O202" s="15"/>
      <c r="P202" s="15"/>
      <c r="Q202" s="15"/>
      <c r="R202" s="15"/>
      <c r="S202" s="15"/>
      <c r="T202" s="15"/>
      <c r="U202" s="15"/>
      <c r="V202" s="15"/>
      <c r="W202" s="15"/>
      <c r="X202" s="87">
        <f t="shared" si="59"/>
        <v>6</v>
      </c>
      <c r="Y202" s="87">
        <f t="shared" si="60"/>
        <v>6</v>
      </c>
      <c r="Z202" s="87">
        <f t="shared" si="61"/>
        <v>0</v>
      </c>
      <c r="AA202" s="87">
        <f t="shared" si="57"/>
        <v>0</v>
      </c>
      <c r="AB202" s="196" t="str">
        <f t="shared" si="58"/>
        <v>INSCRITO</v>
      </c>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273"/>
      <c r="BP202" s="17"/>
      <c r="BQ202" s="17"/>
      <c r="BR202" s="17"/>
      <c r="BS202" s="17"/>
      <c r="BT202" s="17" t="s">
        <v>81</v>
      </c>
      <c r="BU202" s="17" t="s">
        <v>81</v>
      </c>
      <c r="BV202" s="17" t="s">
        <v>81</v>
      </c>
      <c r="BW202" s="17" t="s">
        <v>81</v>
      </c>
      <c r="BX202" s="17" t="s">
        <v>81</v>
      </c>
      <c r="BY202" s="17" t="s">
        <v>81</v>
      </c>
      <c r="BZ202" s="17"/>
      <c r="CA202" s="17"/>
      <c r="CB202" s="17"/>
      <c r="CC202" s="17"/>
      <c r="CD202" s="17"/>
      <c r="CE202" s="157"/>
      <c r="CF202" s="157"/>
      <c r="CG202" s="157"/>
      <c r="CH202" s="157"/>
      <c r="CI202" s="157"/>
      <c r="CJ202" s="157"/>
      <c r="CK202" s="157"/>
      <c r="CL202" s="157"/>
      <c r="CM202" s="15"/>
      <c r="CN202" s="15"/>
      <c r="CO202" s="15"/>
      <c r="CP202" s="15"/>
      <c r="CQ202" s="15"/>
    </row>
    <row r="203" spans="1:95" x14ac:dyDescent="0.3">
      <c r="A203" s="82">
        <v>184</v>
      </c>
      <c r="B203" s="263">
        <v>700</v>
      </c>
      <c r="C203" s="83" t="s">
        <v>148</v>
      </c>
      <c r="D203" s="157">
        <v>7</v>
      </c>
      <c r="E203" s="157">
        <v>2103034</v>
      </c>
      <c r="F203" s="265" t="s">
        <v>433</v>
      </c>
      <c r="G203" s="157" t="s">
        <v>237</v>
      </c>
      <c r="H203" s="15"/>
      <c r="I203" s="157"/>
      <c r="J203" s="15"/>
      <c r="K203" s="15"/>
      <c r="L203" s="15"/>
      <c r="M203" s="15"/>
      <c r="N203" s="15"/>
      <c r="O203" s="15"/>
      <c r="P203" s="15"/>
      <c r="Q203" s="15"/>
      <c r="R203" s="15"/>
      <c r="S203" s="15"/>
      <c r="T203" s="15"/>
      <c r="U203" s="15"/>
      <c r="V203" s="15"/>
      <c r="W203" s="15"/>
      <c r="X203" s="87">
        <f t="shared" si="59"/>
        <v>6</v>
      </c>
      <c r="Y203" s="87">
        <f t="shared" si="60"/>
        <v>6</v>
      </c>
      <c r="Z203" s="87">
        <f t="shared" si="61"/>
        <v>0</v>
      </c>
      <c r="AA203" s="87">
        <f t="shared" si="57"/>
        <v>0</v>
      </c>
      <c r="AB203" s="196" t="str">
        <f t="shared" si="58"/>
        <v>INSCRITO</v>
      </c>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273"/>
      <c r="BP203" s="17"/>
      <c r="BQ203" s="17"/>
      <c r="BR203" s="17"/>
      <c r="BS203" s="17"/>
      <c r="BT203" s="17" t="s">
        <v>81</v>
      </c>
      <c r="BU203" s="17" t="s">
        <v>81</v>
      </c>
      <c r="BV203" s="17" t="s">
        <v>81</v>
      </c>
      <c r="BW203" s="17" t="s">
        <v>81</v>
      </c>
      <c r="BX203" s="17" t="s">
        <v>81</v>
      </c>
      <c r="BY203" s="17" t="s">
        <v>81</v>
      </c>
      <c r="BZ203" s="17"/>
      <c r="CA203" s="17"/>
      <c r="CB203" s="17"/>
      <c r="CC203" s="17"/>
      <c r="CD203" s="17"/>
      <c r="CE203" s="157"/>
      <c r="CF203" s="157"/>
      <c r="CG203" s="157"/>
      <c r="CH203" s="157"/>
      <c r="CI203" s="157"/>
      <c r="CJ203" s="157"/>
      <c r="CK203" s="157"/>
      <c r="CL203" s="157"/>
      <c r="CM203" s="15"/>
      <c r="CN203" s="15"/>
      <c r="CO203" s="15"/>
      <c r="CP203" s="15"/>
      <c r="CQ203" s="15"/>
    </row>
    <row r="204" spans="1:95" x14ac:dyDescent="0.3">
      <c r="A204" s="82">
        <v>185</v>
      </c>
      <c r="B204" s="263">
        <v>700</v>
      </c>
      <c r="C204" s="83" t="s">
        <v>148</v>
      </c>
      <c r="D204" s="157">
        <v>7</v>
      </c>
      <c r="E204" s="157">
        <v>2103020</v>
      </c>
      <c r="F204" s="265" t="s">
        <v>434</v>
      </c>
      <c r="G204" s="157" t="s">
        <v>237</v>
      </c>
      <c r="H204" s="15"/>
      <c r="I204" s="157"/>
      <c r="J204" s="15"/>
      <c r="K204" s="15"/>
      <c r="L204" s="15"/>
      <c r="M204" s="15"/>
      <c r="N204" s="15"/>
      <c r="O204" s="15"/>
      <c r="P204" s="15"/>
      <c r="Q204" s="15"/>
      <c r="R204" s="15"/>
      <c r="S204" s="15"/>
      <c r="T204" s="15"/>
      <c r="U204" s="15"/>
      <c r="V204" s="15"/>
      <c r="W204" s="15"/>
      <c r="X204" s="87">
        <f t="shared" si="59"/>
        <v>7</v>
      </c>
      <c r="Y204" s="87">
        <f t="shared" si="60"/>
        <v>7</v>
      </c>
      <c r="Z204" s="87">
        <f t="shared" si="61"/>
        <v>0</v>
      </c>
      <c r="AA204" s="87">
        <f t="shared" si="57"/>
        <v>0</v>
      </c>
      <c r="AB204" s="196" t="str">
        <f t="shared" si="58"/>
        <v>INSCRITO</v>
      </c>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273"/>
      <c r="BP204" s="17"/>
      <c r="BQ204" s="17"/>
      <c r="BR204" s="17"/>
      <c r="BS204" s="17"/>
      <c r="BT204" s="17" t="s">
        <v>81</v>
      </c>
      <c r="BU204" s="17" t="s">
        <v>81</v>
      </c>
      <c r="BV204" s="17" t="s">
        <v>81</v>
      </c>
      <c r="BW204" s="17" t="s">
        <v>81</v>
      </c>
      <c r="BX204" s="17" t="s">
        <v>81</v>
      </c>
      <c r="BY204" s="17" t="s">
        <v>81</v>
      </c>
      <c r="BZ204" s="17"/>
      <c r="CA204" s="17"/>
      <c r="CB204" s="17"/>
      <c r="CC204" s="17"/>
      <c r="CD204" s="17"/>
      <c r="CE204" s="157"/>
      <c r="CF204" s="157"/>
      <c r="CG204" s="157" t="s">
        <v>81</v>
      </c>
      <c r="CH204" s="157"/>
      <c r="CI204" s="157"/>
      <c r="CJ204" s="157"/>
      <c r="CK204" s="157"/>
      <c r="CL204" s="157"/>
      <c r="CM204" s="15"/>
      <c r="CN204" s="15"/>
      <c r="CO204" s="15"/>
      <c r="CP204" s="15"/>
      <c r="CQ204" s="15"/>
    </row>
    <row r="205" spans="1:95" x14ac:dyDescent="0.3">
      <c r="A205" s="82">
        <v>186</v>
      </c>
      <c r="B205" s="263">
        <v>700</v>
      </c>
      <c r="C205" s="83" t="s">
        <v>148</v>
      </c>
      <c r="D205" s="157">
        <v>7</v>
      </c>
      <c r="E205" s="157">
        <v>2103008</v>
      </c>
      <c r="F205" s="265" t="s">
        <v>435</v>
      </c>
      <c r="G205" s="157" t="s">
        <v>237</v>
      </c>
      <c r="H205" s="15"/>
      <c r="I205" s="157"/>
      <c r="J205" s="15"/>
      <c r="K205" s="15"/>
      <c r="L205" s="15"/>
      <c r="M205" s="15"/>
      <c r="N205" s="15"/>
      <c r="O205" s="15"/>
      <c r="P205" s="15"/>
      <c r="Q205" s="15"/>
      <c r="R205" s="15"/>
      <c r="S205" s="15"/>
      <c r="T205" s="15"/>
      <c r="U205" s="15"/>
      <c r="V205" s="15"/>
      <c r="W205" s="15"/>
      <c r="X205" s="87">
        <f t="shared" si="59"/>
        <v>6</v>
      </c>
      <c r="Y205" s="87">
        <f t="shared" si="60"/>
        <v>6</v>
      </c>
      <c r="Z205" s="87">
        <f t="shared" si="61"/>
        <v>0</v>
      </c>
      <c r="AA205" s="87">
        <f t="shared" si="57"/>
        <v>0</v>
      </c>
      <c r="AB205" s="196" t="str">
        <f t="shared" si="58"/>
        <v>INSCRITO</v>
      </c>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273"/>
      <c r="BP205" s="17"/>
      <c r="BQ205" s="17"/>
      <c r="BR205" s="17"/>
      <c r="BS205" s="17"/>
      <c r="BT205" s="17" t="s">
        <v>81</v>
      </c>
      <c r="BU205" s="17" t="s">
        <v>81</v>
      </c>
      <c r="BV205" s="17" t="s">
        <v>81</v>
      </c>
      <c r="BW205" s="17" t="s">
        <v>81</v>
      </c>
      <c r="BX205" s="17" t="s">
        <v>81</v>
      </c>
      <c r="BY205" s="17" t="s">
        <v>81</v>
      </c>
      <c r="BZ205" s="17"/>
      <c r="CA205" s="17"/>
      <c r="CB205" s="17"/>
      <c r="CC205" s="17"/>
      <c r="CD205" s="17"/>
      <c r="CE205" s="157"/>
      <c r="CF205" s="157"/>
      <c r="CG205" s="157"/>
      <c r="CH205" s="157"/>
      <c r="CI205" s="157"/>
      <c r="CJ205" s="157"/>
      <c r="CK205" s="157"/>
      <c r="CL205" s="157"/>
      <c r="CM205" s="15"/>
      <c r="CN205" s="15"/>
      <c r="CO205" s="15"/>
      <c r="CP205" s="15"/>
      <c r="CQ205" s="15"/>
    </row>
    <row r="206" spans="1:95" x14ac:dyDescent="0.3">
      <c r="A206" s="82">
        <v>187</v>
      </c>
      <c r="B206" s="263">
        <v>700</v>
      </c>
      <c r="C206" s="83" t="s">
        <v>148</v>
      </c>
      <c r="D206" s="157">
        <v>7</v>
      </c>
      <c r="E206" s="157">
        <v>2103029</v>
      </c>
      <c r="F206" s="265" t="s">
        <v>536</v>
      </c>
      <c r="G206" s="157" t="s">
        <v>237</v>
      </c>
      <c r="H206" s="15"/>
      <c r="I206" s="157"/>
      <c r="J206" s="15"/>
      <c r="K206" s="15"/>
      <c r="L206" s="15"/>
      <c r="M206" s="15"/>
      <c r="N206" s="15"/>
      <c r="O206" s="15"/>
      <c r="P206" s="15"/>
      <c r="Q206" s="15"/>
      <c r="R206" s="15"/>
      <c r="S206" s="15"/>
      <c r="T206" s="15"/>
      <c r="U206" s="15"/>
      <c r="V206" s="15"/>
      <c r="W206" s="15"/>
      <c r="X206" s="87">
        <f t="shared" si="59"/>
        <v>6</v>
      </c>
      <c r="Y206" s="87">
        <f t="shared" si="60"/>
        <v>6</v>
      </c>
      <c r="Z206" s="87">
        <f t="shared" si="61"/>
        <v>0</v>
      </c>
      <c r="AA206" s="87">
        <f t="shared" si="57"/>
        <v>0</v>
      </c>
      <c r="AB206" s="196" t="str">
        <f t="shared" si="58"/>
        <v>INSCRITO</v>
      </c>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273"/>
      <c r="BP206" s="17"/>
      <c r="BQ206" s="17"/>
      <c r="BR206" s="17"/>
      <c r="BS206" s="17"/>
      <c r="BT206" s="17" t="s">
        <v>81</v>
      </c>
      <c r="BU206" s="17" t="s">
        <v>81</v>
      </c>
      <c r="BV206" s="17" t="s">
        <v>81</v>
      </c>
      <c r="BW206" s="17" t="s">
        <v>81</v>
      </c>
      <c r="BX206" s="17" t="s">
        <v>81</v>
      </c>
      <c r="BY206" s="17" t="s">
        <v>81</v>
      </c>
      <c r="BZ206" s="17"/>
      <c r="CA206" s="17"/>
      <c r="CB206" s="17"/>
      <c r="CC206" s="17"/>
      <c r="CD206" s="17"/>
      <c r="CE206" s="157"/>
      <c r="CF206" s="157"/>
      <c r="CG206" s="157"/>
      <c r="CH206" s="157"/>
      <c r="CI206" s="157"/>
      <c r="CJ206" s="157"/>
      <c r="CK206" s="157"/>
      <c r="CL206" s="157"/>
      <c r="CM206" s="15"/>
      <c r="CN206" s="15"/>
      <c r="CO206" s="15"/>
      <c r="CP206" s="15"/>
      <c r="CQ206" s="15"/>
    </row>
    <row r="207" spans="1:95" x14ac:dyDescent="0.3">
      <c r="A207" s="82">
        <v>188</v>
      </c>
      <c r="B207" s="263" t="s">
        <v>302</v>
      </c>
      <c r="C207" s="83" t="s">
        <v>148</v>
      </c>
      <c r="D207" s="157">
        <v>7</v>
      </c>
      <c r="E207" s="157">
        <v>2103028</v>
      </c>
      <c r="F207" s="265" t="s">
        <v>436</v>
      </c>
      <c r="G207" s="157" t="s">
        <v>237</v>
      </c>
      <c r="H207" s="15"/>
      <c r="I207" s="157"/>
      <c r="J207" s="15"/>
      <c r="K207" s="15"/>
      <c r="L207" s="15"/>
      <c r="M207" s="15"/>
      <c r="N207" s="15"/>
      <c r="O207" s="15"/>
      <c r="P207" s="15"/>
      <c r="Q207" s="15"/>
      <c r="R207" s="15"/>
      <c r="S207" s="15"/>
      <c r="T207" s="15"/>
      <c r="U207" s="15"/>
      <c r="V207" s="15"/>
      <c r="W207" s="15"/>
      <c r="X207" s="87">
        <f t="shared" si="59"/>
        <v>7</v>
      </c>
      <c r="Y207" s="87">
        <f t="shared" si="60"/>
        <v>6</v>
      </c>
      <c r="Z207" s="87">
        <f t="shared" si="61"/>
        <v>1</v>
      </c>
      <c r="AA207" s="87">
        <f t="shared" si="57"/>
        <v>0</v>
      </c>
      <c r="AB207" s="196" t="str">
        <f t="shared" si="58"/>
        <v>INSCRITO</v>
      </c>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t="s">
        <v>395</v>
      </c>
      <c r="BN207" s="17"/>
      <c r="BO207" s="273"/>
      <c r="BP207" s="17"/>
      <c r="BQ207" s="17"/>
      <c r="BR207" s="17"/>
      <c r="BS207" s="17"/>
      <c r="BT207" s="17" t="s">
        <v>81</v>
      </c>
      <c r="BU207" s="17" t="s">
        <v>81</v>
      </c>
      <c r="BV207" s="17" t="s">
        <v>81</v>
      </c>
      <c r="BW207" s="17" t="s">
        <v>81</v>
      </c>
      <c r="BX207" s="17" t="s">
        <v>81</v>
      </c>
      <c r="BY207" s="17" t="s">
        <v>81</v>
      </c>
      <c r="BZ207" s="17"/>
      <c r="CA207" s="17"/>
      <c r="CB207" s="17"/>
      <c r="CC207" s="17"/>
      <c r="CD207" s="17"/>
      <c r="CE207" s="157"/>
      <c r="CF207" s="157"/>
      <c r="CG207" s="157"/>
      <c r="CH207" s="157"/>
      <c r="CI207" s="157"/>
      <c r="CJ207" s="157"/>
      <c r="CK207" s="157"/>
      <c r="CL207" s="157"/>
      <c r="CM207" s="15"/>
      <c r="CN207" s="15"/>
      <c r="CO207" s="15"/>
      <c r="CP207" s="15"/>
      <c r="CQ207" s="15"/>
    </row>
    <row r="208" spans="1:95" x14ac:dyDescent="0.3">
      <c r="A208" s="82">
        <v>189</v>
      </c>
      <c r="B208" s="263">
        <v>700</v>
      </c>
      <c r="C208" s="83" t="s">
        <v>148</v>
      </c>
      <c r="D208" s="157">
        <v>7</v>
      </c>
      <c r="E208" s="157">
        <v>2103023</v>
      </c>
      <c r="F208" s="265" t="s">
        <v>437</v>
      </c>
      <c r="G208" s="157" t="s">
        <v>237</v>
      </c>
      <c r="H208" s="15"/>
      <c r="I208" s="157"/>
      <c r="J208" s="15"/>
      <c r="K208" s="15"/>
      <c r="L208" s="15"/>
      <c r="M208" s="15"/>
      <c r="N208" s="15"/>
      <c r="O208" s="15"/>
      <c r="P208" s="15"/>
      <c r="Q208" s="15"/>
      <c r="R208" s="15"/>
      <c r="S208" s="15"/>
      <c r="T208" s="15"/>
      <c r="U208" s="15"/>
      <c r="V208" s="15"/>
      <c r="W208" s="15"/>
      <c r="X208" s="87">
        <f t="shared" si="59"/>
        <v>7</v>
      </c>
      <c r="Y208" s="87">
        <f t="shared" si="60"/>
        <v>6</v>
      </c>
      <c r="Z208" s="87">
        <f t="shared" si="61"/>
        <v>1</v>
      </c>
      <c r="AA208" s="261">
        <f t="shared" si="57"/>
        <v>0</v>
      </c>
      <c r="AB208" s="196" t="str">
        <f t="shared" si="58"/>
        <v>INSCRITO</v>
      </c>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t="s">
        <v>395</v>
      </c>
      <c r="BN208" s="17"/>
      <c r="BO208" s="273"/>
      <c r="BP208" s="17"/>
      <c r="BQ208" s="17"/>
      <c r="BR208" s="17"/>
      <c r="BS208" s="17"/>
      <c r="BT208" s="17" t="s">
        <v>81</v>
      </c>
      <c r="BU208" s="17" t="s">
        <v>81</v>
      </c>
      <c r="BV208" s="17" t="s">
        <v>81</v>
      </c>
      <c r="BW208" s="17" t="s">
        <v>81</v>
      </c>
      <c r="BX208" s="17" t="s">
        <v>81</v>
      </c>
      <c r="BY208" s="17" t="s">
        <v>81</v>
      </c>
      <c r="BZ208" s="17"/>
      <c r="CA208" s="17"/>
      <c r="CB208" s="17"/>
      <c r="CC208" s="17"/>
      <c r="CD208" s="17"/>
      <c r="CE208" s="157"/>
      <c r="CF208" s="157"/>
      <c r="CG208" s="157"/>
      <c r="CH208" s="157"/>
      <c r="CI208" s="157"/>
      <c r="CJ208" s="157"/>
      <c r="CK208" s="157"/>
      <c r="CL208" s="157"/>
      <c r="CM208" s="15"/>
      <c r="CN208" s="15"/>
      <c r="CO208" s="15"/>
      <c r="CP208" s="15"/>
      <c r="CQ208" s="15"/>
    </row>
    <row r="209" spans="1:95" x14ac:dyDescent="0.3">
      <c r="A209" s="82">
        <v>190</v>
      </c>
      <c r="B209" s="263">
        <v>700</v>
      </c>
      <c r="C209" s="83" t="s">
        <v>148</v>
      </c>
      <c r="D209" s="157">
        <v>7</v>
      </c>
      <c r="E209" s="157">
        <v>2103013</v>
      </c>
      <c r="F209" s="265" t="s">
        <v>438</v>
      </c>
      <c r="G209" s="157" t="s">
        <v>237</v>
      </c>
      <c r="H209" s="15"/>
      <c r="I209" s="157"/>
      <c r="J209" s="15"/>
      <c r="K209" s="15"/>
      <c r="L209" s="15"/>
      <c r="M209" s="15"/>
      <c r="N209" s="15"/>
      <c r="O209" s="15"/>
      <c r="P209" s="15"/>
      <c r="Q209" s="15"/>
      <c r="R209" s="15"/>
      <c r="S209" s="15"/>
      <c r="T209" s="15"/>
      <c r="U209" s="15"/>
      <c r="V209" s="15"/>
      <c r="W209" s="15"/>
      <c r="X209" s="87">
        <f t="shared" si="59"/>
        <v>6</v>
      </c>
      <c r="Y209" s="87">
        <f t="shared" si="60"/>
        <v>6</v>
      </c>
      <c r="Z209" s="87">
        <f t="shared" si="61"/>
        <v>0</v>
      </c>
      <c r="AA209" s="87">
        <f t="shared" si="57"/>
        <v>0</v>
      </c>
      <c r="AB209" s="196" t="str">
        <f t="shared" si="58"/>
        <v>INSCRITO</v>
      </c>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273"/>
      <c r="BP209" s="17"/>
      <c r="BQ209" s="17"/>
      <c r="BR209" s="17"/>
      <c r="BS209" s="17"/>
      <c r="BT209" s="17" t="s">
        <v>81</v>
      </c>
      <c r="BU209" s="17" t="s">
        <v>81</v>
      </c>
      <c r="BV209" s="17" t="s">
        <v>81</v>
      </c>
      <c r="BW209" s="17" t="s">
        <v>81</v>
      </c>
      <c r="BX209" s="17" t="s">
        <v>81</v>
      </c>
      <c r="BY209" s="17" t="s">
        <v>81</v>
      </c>
      <c r="BZ209" s="17"/>
      <c r="CA209" s="17"/>
      <c r="CB209" s="17"/>
      <c r="CC209" s="17"/>
      <c r="CD209" s="17"/>
      <c r="CE209" s="157"/>
      <c r="CF209" s="157"/>
      <c r="CG209" s="157"/>
      <c r="CH209" s="157"/>
      <c r="CI209" s="157"/>
      <c r="CJ209" s="157"/>
      <c r="CK209" s="157"/>
      <c r="CL209" s="157"/>
      <c r="CM209" s="15"/>
      <c r="CN209" s="15"/>
      <c r="CO209" s="15"/>
      <c r="CP209" s="15"/>
      <c r="CQ209" s="15"/>
    </row>
    <row r="210" spans="1:95" x14ac:dyDescent="0.3">
      <c r="A210" s="82">
        <v>191</v>
      </c>
      <c r="B210" s="263">
        <v>700</v>
      </c>
      <c r="C210" s="83" t="s">
        <v>148</v>
      </c>
      <c r="D210" s="157">
        <v>7</v>
      </c>
      <c r="E210" s="157">
        <v>2103011</v>
      </c>
      <c r="F210" s="265" t="s">
        <v>439</v>
      </c>
      <c r="G210" s="157" t="s">
        <v>237</v>
      </c>
      <c r="H210" s="15"/>
      <c r="I210" s="157"/>
      <c r="J210" s="15"/>
      <c r="K210" s="15"/>
      <c r="L210" s="15"/>
      <c r="M210" s="15"/>
      <c r="N210" s="15"/>
      <c r="O210" s="15"/>
      <c r="P210" s="15"/>
      <c r="Q210" s="15"/>
      <c r="R210" s="15"/>
      <c r="S210" s="15"/>
      <c r="T210" s="15"/>
      <c r="U210" s="15"/>
      <c r="V210" s="15"/>
      <c r="W210" s="15"/>
      <c r="X210" s="87">
        <f t="shared" si="59"/>
        <v>6</v>
      </c>
      <c r="Y210" s="87">
        <f t="shared" si="60"/>
        <v>6</v>
      </c>
      <c r="Z210" s="87">
        <f t="shared" si="61"/>
        <v>0</v>
      </c>
      <c r="AA210" s="87">
        <f t="shared" si="57"/>
        <v>0</v>
      </c>
      <c r="AB210" s="196" t="str">
        <f t="shared" si="58"/>
        <v>INSCRITO</v>
      </c>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273"/>
      <c r="BP210" s="17"/>
      <c r="BQ210" s="17"/>
      <c r="BR210" s="17"/>
      <c r="BS210" s="17"/>
      <c r="BT210" s="17" t="s">
        <v>81</v>
      </c>
      <c r="BU210" s="17" t="s">
        <v>81</v>
      </c>
      <c r="BV210" s="17" t="s">
        <v>81</v>
      </c>
      <c r="BW210" s="17" t="s">
        <v>81</v>
      </c>
      <c r="BX210" s="17" t="s">
        <v>81</v>
      </c>
      <c r="BY210" s="17" t="s">
        <v>81</v>
      </c>
      <c r="BZ210" s="17"/>
      <c r="CA210" s="17"/>
      <c r="CB210" s="17"/>
      <c r="CC210" s="17"/>
      <c r="CD210" s="17"/>
      <c r="CE210" s="157"/>
      <c r="CF210" s="157"/>
      <c r="CG210" s="157"/>
      <c r="CH210" s="157"/>
      <c r="CI210" s="157"/>
      <c r="CJ210" s="157"/>
      <c r="CK210" s="157"/>
      <c r="CL210" s="157"/>
      <c r="CM210" s="15"/>
      <c r="CN210" s="15"/>
      <c r="CO210" s="15"/>
      <c r="CP210" s="15"/>
      <c r="CQ210" s="15"/>
    </row>
    <row r="211" spans="1:95" x14ac:dyDescent="0.3">
      <c r="A211" s="82">
        <v>192</v>
      </c>
      <c r="B211" s="263">
        <v>700</v>
      </c>
      <c r="C211" s="83" t="s">
        <v>148</v>
      </c>
      <c r="D211" s="157">
        <v>7</v>
      </c>
      <c r="E211" s="157">
        <v>2103014</v>
      </c>
      <c r="F211" s="265" t="s">
        <v>440</v>
      </c>
      <c r="G211" s="157" t="s">
        <v>237</v>
      </c>
      <c r="H211" s="15"/>
      <c r="I211" s="157"/>
      <c r="J211" s="15"/>
      <c r="K211" s="15"/>
      <c r="L211" s="15"/>
      <c r="M211" s="15"/>
      <c r="N211" s="15"/>
      <c r="O211" s="15"/>
      <c r="P211" s="15"/>
      <c r="Q211" s="15"/>
      <c r="R211" s="15"/>
      <c r="S211" s="15"/>
      <c r="T211" s="15"/>
      <c r="U211" s="15"/>
      <c r="V211" s="15"/>
      <c r="W211" s="15"/>
      <c r="X211" s="87">
        <f t="shared" si="59"/>
        <v>6</v>
      </c>
      <c r="Y211" s="87">
        <f t="shared" si="60"/>
        <v>6</v>
      </c>
      <c r="Z211" s="87">
        <f t="shared" si="61"/>
        <v>0</v>
      </c>
      <c r="AA211" s="87">
        <f t="shared" ref="AA211:AA220" si="62">COUNTIF(AC211:JO211, "E")+COUNTIF(AC211:JO211, "G-E")</f>
        <v>0</v>
      </c>
      <c r="AB211" s="196" t="str">
        <f t="shared" ref="AB211:AB220" si="63">IF(X211&gt;0,"INSCRITO", "NO INSCRITO")</f>
        <v>INSCRITO</v>
      </c>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273"/>
      <c r="BP211" s="17"/>
      <c r="BQ211" s="17"/>
      <c r="BR211" s="17"/>
      <c r="BS211" s="17"/>
      <c r="BT211" s="17" t="s">
        <v>81</v>
      </c>
      <c r="BU211" s="17" t="s">
        <v>81</v>
      </c>
      <c r="BV211" s="17" t="s">
        <v>81</v>
      </c>
      <c r="BW211" s="17" t="s">
        <v>81</v>
      </c>
      <c r="BX211" s="17" t="s">
        <v>81</v>
      </c>
      <c r="BY211" s="17" t="s">
        <v>81</v>
      </c>
      <c r="BZ211" s="17"/>
      <c r="CA211" s="17"/>
      <c r="CB211" s="17"/>
      <c r="CC211" s="17"/>
      <c r="CD211" s="17"/>
      <c r="CE211" s="157"/>
      <c r="CF211" s="157"/>
      <c r="CG211" s="157"/>
      <c r="CH211" s="157"/>
      <c r="CI211" s="157"/>
      <c r="CJ211" s="157"/>
      <c r="CK211" s="157"/>
      <c r="CL211" s="157"/>
      <c r="CM211" s="15"/>
      <c r="CN211" s="15"/>
      <c r="CO211" s="15"/>
      <c r="CP211" s="15"/>
      <c r="CQ211" s="15"/>
    </row>
    <row r="212" spans="1:95" x14ac:dyDescent="0.3">
      <c r="A212" s="82">
        <v>193</v>
      </c>
      <c r="B212" s="263">
        <v>700</v>
      </c>
      <c r="C212" s="83" t="s">
        <v>148</v>
      </c>
      <c r="D212" s="157">
        <v>7</v>
      </c>
      <c r="E212" s="157">
        <v>2103022</v>
      </c>
      <c r="F212" s="265" t="s">
        <v>441</v>
      </c>
      <c r="G212" s="157" t="s">
        <v>237</v>
      </c>
      <c r="H212" s="15"/>
      <c r="I212" s="157"/>
      <c r="J212" s="15"/>
      <c r="K212" s="15"/>
      <c r="L212" s="15"/>
      <c r="M212" s="15"/>
      <c r="N212" s="15"/>
      <c r="O212" s="15"/>
      <c r="P212" s="15"/>
      <c r="Q212" s="15"/>
      <c r="R212" s="15"/>
      <c r="S212" s="15"/>
      <c r="T212" s="15"/>
      <c r="U212" s="15"/>
      <c r="V212" s="15"/>
      <c r="W212" s="15"/>
      <c r="X212" s="87">
        <f t="shared" si="59"/>
        <v>6</v>
      </c>
      <c r="Y212" s="87">
        <f t="shared" si="60"/>
        <v>6</v>
      </c>
      <c r="Z212" s="87">
        <f t="shared" si="61"/>
        <v>0</v>
      </c>
      <c r="AA212" s="87">
        <f t="shared" si="62"/>
        <v>0</v>
      </c>
      <c r="AB212" s="196" t="str">
        <f t="shared" si="63"/>
        <v>INSCRITO</v>
      </c>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273"/>
      <c r="BP212" s="17"/>
      <c r="BQ212" s="17"/>
      <c r="BR212" s="17"/>
      <c r="BS212" s="17"/>
      <c r="BT212" s="17" t="s">
        <v>81</v>
      </c>
      <c r="BU212" s="17" t="s">
        <v>81</v>
      </c>
      <c r="BV212" s="17" t="s">
        <v>81</v>
      </c>
      <c r="BW212" s="17" t="s">
        <v>81</v>
      </c>
      <c r="BX212" s="17" t="s">
        <v>81</v>
      </c>
      <c r="BY212" s="17" t="s">
        <v>81</v>
      </c>
      <c r="BZ212" s="17"/>
      <c r="CA212" s="17"/>
      <c r="CB212" s="17"/>
      <c r="CC212" s="17"/>
      <c r="CD212" s="17"/>
      <c r="CE212" s="157"/>
      <c r="CF212" s="157"/>
      <c r="CG212" s="157"/>
      <c r="CH212" s="157"/>
      <c r="CI212" s="157"/>
      <c r="CJ212" s="157"/>
      <c r="CK212" s="157"/>
      <c r="CL212" s="157"/>
      <c r="CM212" s="15"/>
      <c r="CN212" s="15"/>
      <c r="CO212" s="15"/>
      <c r="CP212" s="15"/>
      <c r="CQ212" s="15"/>
    </row>
    <row r="213" spans="1:95" x14ac:dyDescent="0.3">
      <c r="A213" s="82">
        <v>194</v>
      </c>
      <c r="B213" s="263">
        <v>700</v>
      </c>
      <c r="C213" s="83" t="s">
        <v>148</v>
      </c>
      <c r="D213" s="157">
        <v>7</v>
      </c>
      <c r="E213" s="157">
        <v>2103007</v>
      </c>
      <c r="F213" s="265" t="s">
        <v>442</v>
      </c>
      <c r="G213" s="157" t="s">
        <v>237</v>
      </c>
      <c r="H213" s="15"/>
      <c r="I213" s="157"/>
      <c r="J213" s="15"/>
      <c r="K213" s="15"/>
      <c r="L213" s="15"/>
      <c r="M213" s="15"/>
      <c r="N213" s="15"/>
      <c r="O213" s="15"/>
      <c r="P213" s="15"/>
      <c r="Q213" s="15"/>
      <c r="R213" s="15"/>
      <c r="S213" s="15"/>
      <c r="T213" s="15"/>
      <c r="U213" s="15"/>
      <c r="V213" s="15"/>
      <c r="W213" s="15"/>
      <c r="X213" s="87">
        <f t="shared" si="59"/>
        <v>6</v>
      </c>
      <c r="Y213" s="87">
        <f t="shared" si="60"/>
        <v>6</v>
      </c>
      <c r="Z213" s="87">
        <f t="shared" si="61"/>
        <v>0</v>
      </c>
      <c r="AA213" s="87">
        <f t="shared" si="62"/>
        <v>0</v>
      </c>
      <c r="AB213" s="196" t="str">
        <f t="shared" si="63"/>
        <v>INSCRITO</v>
      </c>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273"/>
      <c r="BP213" s="17"/>
      <c r="BQ213" s="17"/>
      <c r="BR213" s="17"/>
      <c r="BS213" s="17"/>
      <c r="BT213" s="17" t="s">
        <v>81</v>
      </c>
      <c r="BU213" s="17" t="s">
        <v>81</v>
      </c>
      <c r="BV213" s="17" t="s">
        <v>81</v>
      </c>
      <c r="BW213" s="17" t="s">
        <v>81</v>
      </c>
      <c r="BX213" s="17" t="s">
        <v>81</v>
      </c>
      <c r="BY213" s="17" t="s">
        <v>81</v>
      </c>
      <c r="BZ213" s="17"/>
      <c r="CA213" s="17"/>
      <c r="CB213" s="17"/>
      <c r="CC213" s="17"/>
      <c r="CD213" s="17"/>
      <c r="CE213" s="157"/>
      <c r="CF213" s="157"/>
      <c r="CG213" s="157"/>
      <c r="CH213" s="157"/>
      <c r="CI213" s="157"/>
      <c r="CJ213" s="157"/>
      <c r="CK213" s="157"/>
      <c r="CL213" s="157"/>
      <c r="CM213" s="15"/>
      <c r="CN213" s="15"/>
      <c r="CO213" s="15"/>
      <c r="CP213" s="15"/>
      <c r="CQ213" s="15"/>
    </row>
    <row r="214" spans="1:95" x14ac:dyDescent="0.3">
      <c r="A214" s="82">
        <v>195</v>
      </c>
      <c r="B214" s="263">
        <v>700</v>
      </c>
      <c r="C214" s="83" t="s">
        <v>148</v>
      </c>
      <c r="D214" s="157">
        <v>7</v>
      </c>
      <c r="E214" s="157">
        <v>2103005</v>
      </c>
      <c r="F214" s="265" t="s">
        <v>443</v>
      </c>
      <c r="G214" s="157" t="s">
        <v>237</v>
      </c>
      <c r="H214" s="15"/>
      <c r="I214" s="157"/>
      <c r="J214" s="15"/>
      <c r="K214" s="15"/>
      <c r="L214" s="15"/>
      <c r="M214" s="15"/>
      <c r="N214" s="15"/>
      <c r="O214" s="15"/>
      <c r="P214" s="15"/>
      <c r="Q214" s="15"/>
      <c r="R214" s="15"/>
      <c r="S214" s="15"/>
      <c r="T214" s="15"/>
      <c r="U214" s="15"/>
      <c r="V214" s="15"/>
      <c r="W214" s="15"/>
      <c r="X214" s="87">
        <f t="shared" si="59"/>
        <v>6</v>
      </c>
      <c r="Y214" s="87">
        <f t="shared" si="60"/>
        <v>6</v>
      </c>
      <c r="Z214" s="87">
        <f t="shared" si="61"/>
        <v>0</v>
      </c>
      <c r="AA214" s="87">
        <f t="shared" si="62"/>
        <v>0</v>
      </c>
      <c r="AB214" s="196" t="str">
        <f t="shared" si="63"/>
        <v>INSCRITO</v>
      </c>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273"/>
      <c r="BP214" s="17"/>
      <c r="BQ214" s="17"/>
      <c r="BR214" s="17"/>
      <c r="BS214" s="17"/>
      <c r="BT214" s="17" t="s">
        <v>81</v>
      </c>
      <c r="BU214" s="17" t="s">
        <v>81</v>
      </c>
      <c r="BV214" s="17" t="s">
        <v>81</v>
      </c>
      <c r="BW214" s="17" t="s">
        <v>81</v>
      </c>
      <c r="BX214" s="17" t="s">
        <v>81</v>
      </c>
      <c r="BY214" s="17" t="s">
        <v>81</v>
      </c>
      <c r="BZ214" s="17"/>
      <c r="CA214" s="17"/>
      <c r="CB214" s="17"/>
      <c r="CC214" s="17"/>
      <c r="CD214" s="17"/>
      <c r="CE214" s="157"/>
      <c r="CF214" s="157"/>
      <c r="CG214" s="157"/>
      <c r="CH214" s="157"/>
      <c r="CI214" s="157"/>
      <c r="CJ214" s="157"/>
      <c r="CK214" s="157"/>
      <c r="CL214" s="157"/>
      <c r="CM214" s="15"/>
      <c r="CN214" s="15"/>
      <c r="CO214" s="15"/>
      <c r="CP214" s="15"/>
      <c r="CQ214" s="15"/>
    </row>
    <row r="215" spans="1:95" x14ac:dyDescent="0.3">
      <c r="A215" s="82">
        <v>196</v>
      </c>
      <c r="B215" s="263">
        <v>700</v>
      </c>
      <c r="C215" s="83" t="s">
        <v>148</v>
      </c>
      <c r="D215" s="157">
        <v>7</v>
      </c>
      <c r="E215" s="157" t="s">
        <v>444</v>
      </c>
      <c r="F215" s="265" t="s">
        <v>445</v>
      </c>
      <c r="G215" s="157" t="s">
        <v>237</v>
      </c>
      <c r="H215" s="15"/>
      <c r="I215" s="157"/>
      <c r="J215" s="15"/>
      <c r="K215" s="15"/>
      <c r="L215" s="15"/>
      <c r="M215" s="15"/>
      <c r="N215" s="15"/>
      <c r="O215" s="15"/>
      <c r="P215" s="15"/>
      <c r="Q215" s="15"/>
      <c r="R215" s="15"/>
      <c r="S215" s="15"/>
      <c r="T215" s="15"/>
      <c r="U215" s="15"/>
      <c r="V215" s="15"/>
      <c r="W215" s="15"/>
      <c r="X215" s="87">
        <f t="shared" si="59"/>
        <v>6</v>
      </c>
      <c r="Y215" s="87">
        <f t="shared" si="60"/>
        <v>5</v>
      </c>
      <c r="Z215" s="87">
        <f t="shared" si="61"/>
        <v>1</v>
      </c>
      <c r="AA215" s="87">
        <f t="shared" si="62"/>
        <v>0</v>
      </c>
      <c r="AB215" s="196" t="str">
        <f t="shared" si="63"/>
        <v>INSCRITO</v>
      </c>
      <c r="AC215" s="17"/>
      <c r="AD215" s="17"/>
      <c r="AE215" s="17"/>
      <c r="AF215" s="17"/>
      <c r="AG215" s="17"/>
      <c r="AH215" s="17"/>
      <c r="AI215" s="17"/>
      <c r="AJ215" s="17"/>
      <c r="AK215" s="17"/>
      <c r="AL215" s="17"/>
      <c r="AM215" s="17"/>
      <c r="AN215" s="17"/>
      <c r="AO215" s="17"/>
      <c r="AP215" s="17"/>
      <c r="AQ215" s="17"/>
      <c r="AR215" s="17"/>
      <c r="AS215" s="17"/>
      <c r="AT215" s="17"/>
      <c r="AU215" s="17" t="s">
        <v>395</v>
      </c>
      <c r="AV215" s="17"/>
      <c r="AW215" s="17"/>
      <c r="AX215" s="17"/>
      <c r="AY215" s="17"/>
      <c r="AZ215" s="17"/>
      <c r="BA215" s="17"/>
      <c r="BB215" s="17"/>
      <c r="BC215" s="17"/>
      <c r="BD215" s="17"/>
      <c r="BE215" s="17"/>
      <c r="BF215" s="17"/>
      <c r="BG215" s="17"/>
      <c r="BH215" s="17"/>
      <c r="BI215" s="17"/>
      <c r="BJ215" s="17"/>
      <c r="BK215" s="17"/>
      <c r="BL215" s="17"/>
      <c r="BM215" s="17"/>
      <c r="BN215" s="17"/>
      <c r="BO215" s="273"/>
      <c r="BP215" s="17"/>
      <c r="BQ215" s="17"/>
      <c r="BR215" s="17"/>
      <c r="BS215" s="17"/>
      <c r="BT215" s="17" t="s">
        <v>81</v>
      </c>
      <c r="BU215" s="17" t="s">
        <v>81</v>
      </c>
      <c r="BV215" s="17" t="s">
        <v>81</v>
      </c>
      <c r="BW215" s="17"/>
      <c r="BX215" s="17" t="s">
        <v>81</v>
      </c>
      <c r="BY215" s="17" t="s">
        <v>81</v>
      </c>
      <c r="BZ215" s="17"/>
      <c r="CA215" s="17"/>
      <c r="CB215" s="17"/>
      <c r="CC215" s="17"/>
      <c r="CD215" s="17"/>
      <c r="CE215" s="157"/>
      <c r="CF215" s="157"/>
      <c r="CG215" s="157"/>
      <c r="CH215" s="157"/>
      <c r="CI215" s="157"/>
      <c r="CJ215" s="157"/>
      <c r="CK215" s="157"/>
      <c r="CL215" s="157"/>
      <c r="CM215" s="15"/>
      <c r="CN215" s="15"/>
      <c r="CO215" s="15"/>
      <c r="CP215" s="15"/>
      <c r="CQ215" s="15"/>
    </row>
    <row r="216" spans="1:95" x14ac:dyDescent="0.3">
      <c r="A216" s="82">
        <v>197</v>
      </c>
      <c r="B216" s="263">
        <v>700</v>
      </c>
      <c r="C216" s="83" t="s">
        <v>148</v>
      </c>
      <c r="D216" s="157">
        <v>7</v>
      </c>
      <c r="E216" s="157">
        <v>2103004</v>
      </c>
      <c r="F216" s="265" t="s">
        <v>446</v>
      </c>
      <c r="G216" s="157" t="s">
        <v>237</v>
      </c>
      <c r="H216" s="15"/>
      <c r="I216" s="157"/>
      <c r="J216" s="15"/>
      <c r="K216" s="15"/>
      <c r="L216" s="15"/>
      <c r="M216" s="15"/>
      <c r="N216" s="15"/>
      <c r="O216" s="15"/>
      <c r="P216" s="15"/>
      <c r="Q216" s="15"/>
      <c r="R216" s="15"/>
      <c r="S216" s="15"/>
      <c r="T216" s="15"/>
      <c r="U216" s="15"/>
      <c r="V216" s="15"/>
      <c r="W216" s="15"/>
      <c r="X216" s="87">
        <f t="shared" si="59"/>
        <v>6</v>
      </c>
      <c r="Y216" s="87">
        <f t="shared" si="60"/>
        <v>6</v>
      </c>
      <c r="Z216" s="87">
        <f t="shared" si="61"/>
        <v>0</v>
      </c>
      <c r="AA216" s="87">
        <f t="shared" si="62"/>
        <v>0</v>
      </c>
      <c r="AB216" s="196" t="str">
        <f t="shared" si="63"/>
        <v>INSCRITO</v>
      </c>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273"/>
      <c r="BP216" s="17"/>
      <c r="BQ216" s="17"/>
      <c r="BR216" s="17"/>
      <c r="BS216" s="17"/>
      <c r="BT216" s="17" t="s">
        <v>81</v>
      </c>
      <c r="BU216" s="17" t="s">
        <v>81</v>
      </c>
      <c r="BV216" s="17" t="s">
        <v>81</v>
      </c>
      <c r="BW216" s="17" t="s">
        <v>81</v>
      </c>
      <c r="BX216" s="17" t="s">
        <v>81</v>
      </c>
      <c r="BY216" s="17" t="s">
        <v>81</v>
      </c>
      <c r="BZ216" s="17"/>
      <c r="CA216" s="17"/>
      <c r="CB216" s="17"/>
      <c r="CC216" s="17"/>
      <c r="CD216" s="17"/>
      <c r="CE216" s="157"/>
      <c r="CF216" s="157"/>
      <c r="CG216" s="157"/>
      <c r="CH216" s="157"/>
      <c r="CI216" s="157"/>
      <c r="CJ216" s="157"/>
      <c r="CK216" s="157"/>
      <c r="CL216" s="157"/>
      <c r="CM216" s="15"/>
      <c r="CN216" s="15"/>
      <c r="CO216" s="15"/>
      <c r="CP216" s="15"/>
      <c r="CQ216" s="15"/>
    </row>
    <row r="217" spans="1:95" x14ac:dyDescent="0.3">
      <c r="A217" s="82">
        <v>198</v>
      </c>
      <c r="B217" s="263">
        <v>700</v>
      </c>
      <c r="C217" s="83" t="s">
        <v>148</v>
      </c>
      <c r="D217" s="157">
        <v>7</v>
      </c>
      <c r="E217" s="157">
        <v>2103012</v>
      </c>
      <c r="F217" s="265" t="s">
        <v>447</v>
      </c>
      <c r="G217" s="157" t="s">
        <v>237</v>
      </c>
      <c r="H217" s="15"/>
      <c r="I217" s="157"/>
      <c r="J217" s="15"/>
      <c r="K217" s="15"/>
      <c r="L217" s="15"/>
      <c r="M217" s="15"/>
      <c r="N217" s="15"/>
      <c r="O217" s="15"/>
      <c r="P217" s="15"/>
      <c r="Q217" s="15"/>
      <c r="R217" s="15"/>
      <c r="S217" s="15"/>
      <c r="T217" s="15"/>
      <c r="U217" s="15"/>
      <c r="V217" s="15"/>
      <c r="W217" s="15"/>
      <c r="X217" s="87">
        <f t="shared" si="59"/>
        <v>7</v>
      </c>
      <c r="Y217" s="87">
        <f t="shared" si="60"/>
        <v>6</v>
      </c>
      <c r="Z217" s="87">
        <f t="shared" si="61"/>
        <v>1</v>
      </c>
      <c r="AA217" s="261">
        <f t="shared" si="62"/>
        <v>0</v>
      </c>
      <c r="AB217" s="196" t="str">
        <f t="shared" si="63"/>
        <v>INSCRITO</v>
      </c>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t="s">
        <v>395</v>
      </c>
      <c r="BN217" s="17"/>
      <c r="BO217" s="273"/>
      <c r="BP217" s="17"/>
      <c r="BQ217" s="17"/>
      <c r="BR217" s="17"/>
      <c r="BS217" s="17"/>
      <c r="BT217" s="17" t="s">
        <v>81</v>
      </c>
      <c r="BU217" s="17" t="s">
        <v>81</v>
      </c>
      <c r="BV217" s="17" t="s">
        <v>81</v>
      </c>
      <c r="BW217" s="17" t="s">
        <v>81</v>
      </c>
      <c r="BX217" s="17" t="s">
        <v>81</v>
      </c>
      <c r="BY217" s="17" t="s">
        <v>81</v>
      </c>
      <c r="BZ217" s="17"/>
      <c r="CA217" s="17"/>
      <c r="CB217" s="17"/>
      <c r="CC217" s="17"/>
      <c r="CD217" s="17"/>
      <c r="CE217" s="157"/>
      <c r="CF217" s="157"/>
      <c r="CG217" s="157"/>
      <c r="CH217" s="157"/>
      <c r="CI217" s="157"/>
      <c r="CJ217" s="157"/>
      <c r="CK217" s="157"/>
      <c r="CL217" s="157"/>
      <c r="CM217" s="15"/>
      <c r="CN217" s="15"/>
      <c r="CO217" s="15"/>
      <c r="CP217" s="15"/>
      <c r="CQ217" s="15"/>
    </row>
    <row r="218" spans="1:95" x14ac:dyDescent="0.3">
      <c r="A218" s="82">
        <v>199</v>
      </c>
      <c r="B218" s="263">
        <v>700</v>
      </c>
      <c r="C218" s="83" t="s">
        <v>148</v>
      </c>
      <c r="D218" s="157">
        <v>7</v>
      </c>
      <c r="E218" s="157">
        <v>2103002</v>
      </c>
      <c r="F218" s="265" t="s">
        <v>448</v>
      </c>
      <c r="G218" s="157" t="s">
        <v>83</v>
      </c>
      <c r="H218" s="15"/>
      <c r="I218" s="157"/>
      <c r="J218" s="15"/>
      <c r="K218" s="15"/>
      <c r="L218" s="15"/>
      <c r="M218" s="15"/>
      <c r="N218" s="15"/>
      <c r="O218" s="15"/>
      <c r="P218" s="15"/>
      <c r="Q218" s="15"/>
      <c r="R218" s="15"/>
      <c r="S218" s="15"/>
      <c r="T218" s="15"/>
      <c r="U218" s="15"/>
      <c r="V218" s="15"/>
      <c r="W218" s="15"/>
      <c r="X218" s="87">
        <f t="shared" si="59"/>
        <v>4</v>
      </c>
      <c r="Y218" s="87">
        <f t="shared" si="60"/>
        <v>4</v>
      </c>
      <c r="Z218" s="87">
        <f t="shared" si="61"/>
        <v>0</v>
      </c>
      <c r="AA218" s="87">
        <f t="shared" si="62"/>
        <v>0</v>
      </c>
      <c r="AB218" s="196" t="str">
        <f t="shared" si="63"/>
        <v>INSCRITO</v>
      </c>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273"/>
      <c r="BP218" s="17"/>
      <c r="BQ218" s="17"/>
      <c r="BR218" s="17"/>
      <c r="BS218" s="17" t="s">
        <v>81</v>
      </c>
      <c r="BT218" s="17"/>
      <c r="BU218" s="17"/>
      <c r="BV218" s="17"/>
      <c r="BW218" s="17"/>
      <c r="BX218" s="17"/>
      <c r="BY218" s="17"/>
      <c r="BZ218" s="17" t="s">
        <v>81</v>
      </c>
      <c r="CA218" s="17"/>
      <c r="CB218" s="17" t="s">
        <v>81</v>
      </c>
      <c r="CC218" s="17" t="s">
        <v>81</v>
      </c>
      <c r="CD218" s="17"/>
      <c r="CE218" s="157"/>
      <c r="CF218" s="157"/>
      <c r="CG218" s="157"/>
      <c r="CH218" s="157"/>
      <c r="CI218" s="157"/>
      <c r="CJ218" s="157"/>
      <c r="CK218" s="157"/>
      <c r="CL218" s="157"/>
      <c r="CM218" s="15"/>
      <c r="CN218" s="15"/>
      <c r="CO218" s="15"/>
      <c r="CP218" s="15"/>
      <c r="CQ218" s="15"/>
    </row>
    <row r="219" spans="1:95" x14ac:dyDescent="0.3">
      <c r="A219" s="82">
        <v>200</v>
      </c>
      <c r="B219" s="263">
        <v>700</v>
      </c>
      <c r="C219" s="83" t="s">
        <v>148</v>
      </c>
      <c r="D219" s="157">
        <v>7</v>
      </c>
      <c r="E219" s="157">
        <v>2103025</v>
      </c>
      <c r="F219" s="265" t="s">
        <v>449</v>
      </c>
      <c r="G219" s="157" t="s">
        <v>83</v>
      </c>
      <c r="H219" s="15"/>
      <c r="I219" s="157"/>
      <c r="J219" s="15"/>
      <c r="K219" s="15"/>
      <c r="L219" s="15"/>
      <c r="M219" s="15"/>
      <c r="N219" s="15"/>
      <c r="O219" s="15"/>
      <c r="P219" s="15"/>
      <c r="Q219" s="15"/>
      <c r="R219" s="15"/>
      <c r="S219" s="15"/>
      <c r="T219" s="15"/>
      <c r="U219" s="15"/>
      <c r="V219" s="15"/>
      <c r="W219" s="15"/>
      <c r="X219" s="87">
        <f t="shared" si="59"/>
        <v>5</v>
      </c>
      <c r="Y219" s="87">
        <f t="shared" si="60"/>
        <v>5</v>
      </c>
      <c r="Z219" s="87">
        <f t="shared" si="61"/>
        <v>0</v>
      </c>
      <c r="AA219" s="87">
        <f t="shared" si="62"/>
        <v>0</v>
      </c>
      <c r="AB219" s="196" t="str">
        <f t="shared" si="63"/>
        <v>INSCRITO</v>
      </c>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273"/>
      <c r="BP219" s="17"/>
      <c r="BQ219" s="17"/>
      <c r="BR219" s="17"/>
      <c r="BS219" s="17" t="s">
        <v>81</v>
      </c>
      <c r="BT219" s="17"/>
      <c r="BU219" s="17"/>
      <c r="BV219" s="17"/>
      <c r="BW219" s="17"/>
      <c r="BX219" s="17"/>
      <c r="BY219" s="17"/>
      <c r="BZ219" s="17" t="s">
        <v>81</v>
      </c>
      <c r="CA219" s="17" t="s">
        <v>81</v>
      </c>
      <c r="CB219" s="17" t="s">
        <v>81</v>
      </c>
      <c r="CC219" s="17"/>
      <c r="CD219" s="17" t="s">
        <v>81</v>
      </c>
      <c r="CE219" s="157"/>
      <c r="CF219" s="157"/>
      <c r="CG219" s="157"/>
      <c r="CH219" s="157"/>
      <c r="CI219" s="157"/>
      <c r="CJ219" s="157"/>
      <c r="CK219" s="157"/>
      <c r="CL219" s="157"/>
      <c r="CM219" s="15"/>
      <c r="CN219" s="15"/>
      <c r="CO219" s="15"/>
      <c r="CP219" s="15"/>
      <c r="CQ219" s="15"/>
    </row>
    <row r="220" spans="1:95" x14ac:dyDescent="0.3">
      <c r="A220" s="82">
        <v>201</v>
      </c>
      <c r="B220" s="263">
        <v>700</v>
      </c>
      <c r="C220" s="83" t="s">
        <v>148</v>
      </c>
      <c r="D220" s="157">
        <v>7</v>
      </c>
      <c r="E220" s="157">
        <v>2103042</v>
      </c>
      <c r="F220" s="265" t="s">
        <v>450</v>
      </c>
      <c r="G220" s="157" t="s">
        <v>83</v>
      </c>
      <c r="H220" s="15"/>
      <c r="I220" s="157"/>
      <c r="J220" s="15"/>
      <c r="K220" s="15"/>
      <c r="L220" s="15"/>
      <c r="M220" s="15"/>
      <c r="N220" s="15"/>
      <c r="O220" s="15"/>
      <c r="P220" s="15"/>
      <c r="Q220" s="15"/>
      <c r="R220" s="15"/>
      <c r="S220" s="15"/>
      <c r="T220" s="15"/>
      <c r="U220" s="15"/>
      <c r="V220" s="15"/>
      <c r="W220" s="15"/>
      <c r="X220" s="87">
        <f t="shared" si="59"/>
        <v>5</v>
      </c>
      <c r="Y220" s="87">
        <f t="shared" si="60"/>
        <v>5</v>
      </c>
      <c r="Z220" s="87">
        <f t="shared" si="61"/>
        <v>0</v>
      </c>
      <c r="AA220" s="87">
        <f t="shared" si="62"/>
        <v>0</v>
      </c>
      <c r="AB220" s="196" t="str">
        <f t="shared" si="63"/>
        <v>INSCRITO</v>
      </c>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273"/>
      <c r="BP220" s="17"/>
      <c r="BQ220" s="17"/>
      <c r="BR220" s="17"/>
      <c r="BS220" s="17" t="s">
        <v>81</v>
      </c>
      <c r="BT220" s="17"/>
      <c r="BU220" s="17"/>
      <c r="BV220" s="17"/>
      <c r="BW220" s="17"/>
      <c r="BX220" s="17"/>
      <c r="BY220" s="17"/>
      <c r="BZ220" s="17" t="s">
        <v>81</v>
      </c>
      <c r="CA220" s="17" t="s">
        <v>81</v>
      </c>
      <c r="CB220" s="17" t="s">
        <v>81</v>
      </c>
      <c r="CC220" s="17"/>
      <c r="CD220" s="17" t="s">
        <v>81</v>
      </c>
      <c r="CE220" s="157"/>
      <c r="CF220" s="157"/>
      <c r="CG220" s="157"/>
      <c r="CH220" s="157"/>
      <c r="CI220" s="157"/>
      <c r="CJ220" s="157"/>
      <c r="CK220" s="157"/>
      <c r="CL220" s="157"/>
      <c r="CM220" s="15"/>
      <c r="CN220" s="15"/>
      <c r="CO220" s="15"/>
      <c r="CP220" s="15"/>
      <c r="CQ220" s="15"/>
    </row>
    <row r="221" spans="1:95" x14ac:dyDescent="0.3">
      <c r="A221" s="82">
        <v>202</v>
      </c>
      <c r="B221" s="262">
        <v>700</v>
      </c>
      <c r="C221" s="279" t="s">
        <v>148</v>
      </c>
      <c r="D221" s="157">
        <v>7</v>
      </c>
      <c r="E221" s="157">
        <v>2103070</v>
      </c>
      <c r="F221" s="15" t="s">
        <v>451</v>
      </c>
      <c r="G221" s="157" t="s">
        <v>83</v>
      </c>
      <c r="H221" s="15"/>
      <c r="I221" s="157"/>
      <c r="J221" s="15"/>
      <c r="K221" s="15"/>
      <c r="L221" s="15"/>
      <c r="M221" s="15"/>
      <c r="N221" s="15"/>
      <c r="O221" s="15"/>
      <c r="P221" s="15"/>
      <c r="Q221" s="15"/>
      <c r="R221" s="15"/>
      <c r="S221" s="15"/>
      <c r="T221" s="15"/>
      <c r="U221" s="15"/>
      <c r="V221" s="15"/>
      <c r="W221" s="15"/>
      <c r="X221" s="87">
        <f t="shared" ref="X221:X253" si="64">SUM(Y221:AA221)</f>
        <v>6</v>
      </c>
      <c r="Y221" s="87">
        <f t="shared" ref="Y221:Y253" si="65">COUNTIF(AC221:JN221, "O")+COUNTIF(AC221:JN221, "G-O")</f>
        <v>6</v>
      </c>
      <c r="Z221" s="87">
        <f t="shared" ref="Z221:Z253" si="66">COUNTIF(AC221:JN221, "R")+COUNTIF(AC221:JN221, "G-R")</f>
        <v>0</v>
      </c>
      <c r="AA221" s="87">
        <f t="shared" ref="AA221:AA253" si="67">COUNTIF(AC221:JO221, "E")+COUNTIF(AC221:JO221, "G-E")</f>
        <v>0</v>
      </c>
      <c r="AB221" s="196" t="str">
        <f t="shared" ref="AB221:AB253" si="68">IF(X221&gt;0,"INSCRITO", "NO INSCRITO")</f>
        <v>INSCRITO</v>
      </c>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273"/>
      <c r="BP221" s="17"/>
      <c r="BQ221" s="17"/>
      <c r="BR221" s="17"/>
      <c r="BS221" s="17" t="s">
        <v>81</v>
      </c>
      <c r="BT221" s="17"/>
      <c r="BU221" s="17"/>
      <c r="BV221" s="17"/>
      <c r="BW221" s="17"/>
      <c r="BX221" s="17"/>
      <c r="BY221" s="17"/>
      <c r="BZ221" s="17" t="s">
        <v>81</v>
      </c>
      <c r="CA221" s="17" t="s">
        <v>81</v>
      </c>
      <c r="CB221" s="17" t="s">
        <v>81</v>
      </c>
      <c r="CC221" s="17" t="s">
        <v>81</v>
      </c>
      <c r="CD221" s="17" t="s">
        <v>81</v>
      </c>
      <c r="CE221" s="157"/>
      <c r="CF221" s="157"/>
      <c r="CG221" s="157"/>
      <c r="CH221" s="157"/>
      <c r="CI221" s="157"/>
      <c r="CJ221" s="157"/>
      <c r="CK221" s="157"/>
      <c r="CL221" s="157"/>
      <c r="CM221" s="15"/>
      <c r="CN221" s="15"/>
      <c r="CO221" s="15"/>
      <c r="CP221" s="15"/>
      <c r="CQ221" s="15"/>
    </row>
    <row r="222" spans="1:95" x14ac:dyDescent="0.3">
      <c r="A222" s="82">
        <v>203</v>
      </c>
      <c r="B222" s="262">
        <v>700</v>
      </c>
      <c r="C222" s="279" t="s">
        <v>148</v>
      </c>
      <c r="D222" s="157">
        <v>7</v>
      </c>
      <c r="E222" s="157">
        <v>2103046</v>
      </c>
      <c r="F222" s="15" t="s">
        <v>452</v>
      </c>
      <c r="G222" s="157" t="s">
        <v>83</v>
      </c>
      <c r="H222" s="15"/>
      <c r="I222" s="157"/>
      <c r="J222" s="15"/>
      <c r="K222" s="15"/>
      <c r="L222" s="15"/>
      <c r="M222" s="15"/>
      <c r="N222" s="15"/>
      <c r="O222" s="15"/>
      <c r="P222" s="15"/>
      <c r="Q222" s="15"/>
      <c r="R222" s="15"/>
      <c r="S222" s="15"/>
      <c r="T222" s="15"/>
      <c r="U222" s="15"/>
      <c r="V222" s="15"/>
      <c r="W222" s="15"/>
      <c r="X222" s="87">
        <f t="shared" si="64"/>
        <v>6</v>
      </c>
      <c r="Y222" s="87">
        <f t="shared" si="65"/>
        <v>6</v>
      </c>
      <c r="Z222" s="87">
        <f t="shared" si="66"/>
        <v>0</v>
      </c>
      <c r="AA222" s="261">
        <f t="shared" si="67"/>
        <v>0</v>
      </c>
      <c r="AB222" s="196" t="str">
        <f t="shared" si="68"/>
        <v>INSCRITO</v>
      </c>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t="s">
        <v>81</v>
      </c>
      <c r="BI222" s="17"/>
      <c r="BJ222" s="17"/>
      <c r="BK222" s="17"/>
      <c r="BL222" s="17"/>
      <c r="BM222" s="17"/>
      <c r="BN222" s="17"/>
      <c r="BO222" s="273"/>
      <c r="BP222" s="17"/>
      <c r="BQ222" s="17"/>
      <c r="BR222" s="17"/>
      <c r="BS222" s="17" t="s">
        <v>81</v>
      </c>
      <c r="BT222" s="17"/>
      <c r="BU222" s="17"/>
      <c r="BV222" s="17"/>
      <c r="BW222" s="17"/>
      <c r="BX222" s="17"/>
      <c r="BY222" s="17"/>
      <c r="BZ222" s="17" t="s">
        <v>81</v>
      </c>
      <c r="CA222" s="17" t="s">
        <v>81</v>
      </c>
      <c r="CB222" s="17" t="s">
        <v>81</v>
      </c>
      <c r="CC222" s="17"/>
      <c r="CD222" s="17" t="s">
        <v>81</v>
      </c>
      <c r="CE222" s="157"/>
      <c r="CF222" s="157"/>
      <c r="CG222" s="157"/>
      <c r="CH222" s="157"/>
      <c r="CI222" s="157"/>
      <c r="CJ222" s="157"/>
      <c r="CK222" s="157"/>
      <c r="CL222" s="157"/>
      <c r="CM222" s="15"/>
      <c r="CN222" s="15"/>
      <c r="CO222" s="15"/>
      <c r="CP222" s="15"/>
      <c r="CQ222" s="15"/>
    </row>
    <row r="223" spans="1:95" x14ac:dyDescent="0.3">
      <c r="A223" s="82">
        <v>204</v>
      </c>
      <c r="B223" s="262">
        <v>700</v>
      </c>
      <c r="C223" s="279" t="s">
        <v>148</v>
      </c>
      <c r="D223" s="157">
        <v>7</v>
      </c>
      <c r="E223" s="157">
        <v>2103038</v>
      </c>
      <c r="F223" s="15" t="s">
        <v>453</v>
      </c>
      <c r="G223" s="157" t="s">
        <v>83</v>
      </c>
      <c r="H223" s="15"/>
      <c r="I223" s="157"/>
      <c r="J223" s="15"/>
      <c r="K223" s="15"/>
      <c r="L223" s="15"/>
      <c r="M223" s="15"/>
      <c r="N223" s="15"/>
      <c r="O223" s="15"/>
      <c r="P223" s="15"/>
      <c r="Q223" s="15"/>
      <c r="R223" s="15"/>
      <c r="S223" s="15"/>
      <c r="T223" s="15"/>
      <c r="U223" s="15"/>
      <c r="V223" s="15"/>
      <c r="W223" s="15"/>
      <c r="X223" s="87">
        <f t="shared" si="64"/>
        <v>5</v>
      </c>
      <c r="Y223" s="87">
        <f t="shared" si="65"/>
        <v>5</v>
      </c>
      <c r="Z223" s="87">
        <f t="shared" si="66"/>
        <v>0</v>
      </c>
      <c r="AA223" s="87">
        <f t="shared" si="67"/>
        <v>0</v>
      </c>
      <c r="AB223" s="196" t="str">
        <f t="shared" si="68"/>
        <v>INSCRITO</v>
      </c>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273"/>
      <c r="BP223" s="17"/>
      <c r="BQ223" s="17"/>
      <c r="BR223" s="17"/>
      <c r="BS223" s="17" t="s">
        <v>81</v>
      </c>
      <c r="BT223" s="17"/>
      <c r="BU223" s="17"/>
      <c r="BV223" s="17"/>
      <c r="BW223" s="17"/>
      <c r="BX223" s="17"/>
      <c r="BY223" s="17"/>
      <c r="BZ223" s="17" t="s">
        <v>81</v>
      </c>
      <c r="CA223" s="17" t="s">
        <v>81</v>
      </c>
      <c r="CB223" s="17" t="s">
        <v>81</v>
      </c>
      <c r="CC223" s="17"/>
      <c r="CD223" s="17" t="s">
        <v>81</v>
      </c>
      <c r="CE223" s="157"/>
      <c r="CF223" s="157"/>
      <c r="CG223" s="157"/>
      <c r="CH223" s="157"/>
      <c r="CI223" s="157"/>
      <c r="CJ223" s="157"/>
      <c r="CK223" s="157"/>
      <c r="CL223" s="157"/>
      <c r="CM223" s="15"/>
      <c r="CN223" s="15"/>
      <c r="CO223" s="15"/>
      <c r="CP223" s="15"/>
      <c r="CQ223" s="15"/>
    </row>
    <row r="224" spans="1:95" x14ac:dyDescent="0.3">
      <c r="A224" s="82">
        <v>205</v>
      </c>
      <c r="B224" s="263" t="s">
        <v>302</v>
      </c>
      <c r="C224" s="279" t="s">
        <v>148</v>
      </c>
      <c r="D224" s="157">
        <v>7</v>
      </c>
      <c r="E224" s="157">
        <v>2103065</v>
      </c>
      <c r="F224" s="15" t="s">
        <v>454</v>
      </c>
      <c r="G224" s="157" t="s">
        <v>83</v>
      </c>
      <c r="H224" s="15"/>
      <c r="I224" s="157"/>
      <c r="J224" s="15"/>
      <c r="K224" s="15"/>
      <c r="L224" s="15"/>
      <c r="M224" s="15"/>
      <c r="N224" s="15"/>
      <c r="O224" s="15"/>
      <c r="P224" s="15"/>
      <c r="Q224" s="15"/>
      <c r="R224" s="15"/>
      <c r="S224" s="15"/>
      <c r="T224" s="15"/>
      <c r="U224" s="15"/>
      <c r="V224" s="15"/>
      <c r="W224" s="15"/>
      <c r="X224" s="87">
        <f t="shared" si="64"/>
        <v>5</v>
      </c>
      <c r="Y224" s="87">
        <f t="shared" si="65"/>
        <v>5</v>
      </c>
      <c r="Z224" s="87">
        <f t="shared" si="66"/>
        <v>0</v>
      </c>
      <c r="AA224" s="87">
        <f t="shared" si="67"/>
        <v>0</v>
      </c>
      <c r="AB224" s="196" t="str">
        <f t="shared" si="68"/>
        <v>INSCRITO</v>
      </c>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273"/>
      <c r="BP224" s="17"/>
      <c r="BQ224" s="17"/>
      <c r="BR224" s="17"/>
      <c r="BS224" s="17" t="s">
        <v>81</v>
      </c>
      <c r="BT224" s="17"/>
      <c r="BU224" s="17"/>
      <c r="BV224" s="17"/>
      <c r="BW224" s="17"/>
      <c r="BX224" s="17"/>
      <c r="BY224" s="17"/>
      <c r="BZ224" s="17" t="s">
        <v>81</v>
      </c>
      <c r="CA224" s="17" t="s">
        <v>81</v>
      </c>
      <c r="CB224" s="17" t="s">
        <v>81</v>
      </c>
      <c r="CC224" s="17"/>
      <c r="CD224" s="17" t="s">
        <v>81</v>
      </c>
      <c r="CE224" s="157"/>
      <c r="CF224" s="157"/>
      <c r="CG224" s="157"/>
      <c r="CH224" s="157"/>
      <c r="CI224" s="157"/>
      <c r="CJ224" s="157"/>
      <c r="CK224" s="157"/>
      <c r="CL224" s="157"/>
      <c r="CM224" s="15"/>
      <c r="CN224" s="15"/>
      <c r="CO224" s="15"/>
      <c r="CP224" s="15"/>
      <c r="CQ224" s="15"/>
    </row>
    <row r="225" spans="1:95" x14ac:dyDescent="0.3">
      <c r="A225" s="82">
        <v>206</v>
      </c>
      <c r="B225" s="262">
        <v>700</v>
      </c>
      <c r="C225" s="279" t="s">
        <v>148</v>
      </c>
      <c r="D225" s="157">
        <v>7</v>
      </c>
      <c r="E225" s="157">
        <v>2103064</v>
      </c>
      <c r="F225" s="15" t="s">
        <v>455</v>
      </c>
      <c r="G225" s="157" t="s">
        <v>83</v>
      </c>
      <c r="H225" s="15"/>
      <c r="I225" s="157"/>
      <c r="J225" s="15"/>
      <c r="K225" s="15"/>
      <c r="L225" s="15"/>
      <c r="M225" s="15"/>
      <c r="N225" s="15"/>
      <c r="O225" s="15"/>
      <c r="P225" s="15"/>
      <c r="Q225" s="15"/>
      <c r="R225" s="15"/>
      <c r="S225" s="15"/>
      <c r="T225" s="15"/>
      <c r="U225" s="15"/>
      <c r="V225" s="15"/>
      <c r="W225" s="15"/>
      <c r="X225" s="87">
        <f t="shared" si="64"/>
        <v>6</v>
      </c>
      <c r="Y225" s="87">
        <f t="shared" si="65"/>
        <v>6</v>
      </c>
      <c r="Z225" s="87">
        <f t="shared" si="66"/>
        <v>0</v>
      </c>
      <c r="AA225" s="87">
        <f t="shared" si="67"/>
        <v>0</v>
      </c>
      <c r="AB225" s="196" t="str">
        <f t="shared" si="68"/>
        <v>INSCRITO</v>
      </c>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273"/>
      <c r="BP225" s="17"/>
      <c r="BQ225" s="17"/>
      <c r="BR225" s="17" t="s">
        <v>81</v>
      </c>
      <c r="BS225" s="17" t="s">
        <v>81</v>
      </c>
      <c r="BT225" s="17"/>
      <c r="BU225" s="17"/>
      <c r="BV225" s="17"/>
      <c r="BW225" s="17"/>
      <c r="BX225" s="17"/>
      <c r="BY225" s="17"/>
      <c r="BZ225" s="17" t="s">
        <v>81</v>
      </c>
      <c r="CA225" s="17" t="s">
        <v>81</v>
      </c>
      <c r="CB225" s="17" t="s">
        <v>81</v>
      </c>
      <c r="CC225" s="17"/>
      <c r="CD225" s="17" t="s">
        <v>81</v>
      </c>
      <c r="CE225" s="157"/>
      <c r="CF225" s="157"/>
      <c r="CG225" s="157"/>
      <c r="CH225" s="157"/>
      <c r="CI225" s="157"/>
      <c r="CJ225" s="157"/>
      <c r="CK225" s="157"/>
      <c r="CL225" s="157"/>
      <c r="CM225" s="15"/>
      <c r="CN225" s="15"/>
      <c r="CO225" s="15"/>
      <c r="CP225" s="15"/>
      <c r="CQ225" s="15"/>
    </row>
    <row r="226" spans="1:95" x14ac:dyDescent="0.3">
      <c r="A226" s="82">
        <v>207</v>
      </c>
      <c r="B226" s="262">
        <v>700</v>
      </c>
      <c r="C226" s="279" t="s">
        <v>148</v>
      </c>
      <c r="D226" s="157">
        <v>7</v>
      </c>
      <c r="E226" s="157">
        <v>2103045</v>
      </c>
      <c r="F226" s="15" t="s">
        <v>456</v>
      </c>
      <c r="G226" s="157" t="s">
        <v>83</v>
      </c>
      <c r="H226" s="15"/>
      <c r="I226" s="157"/>
      <c r="J226" s="15"/>
      <c r="K226" s="15"/>
      <c r="L226" s="15"/>
      <c r="M226" s="15"/>
      <c r="N226" s="15"/>
      <c r="O226" s="15"/>
      <c r="P226" s="15"/>
      <c r="Q226" s="15"/>
      <c r="R226" s="15"/>
      <c r="S226" s="15"/>
      <c r="T226" s="15"/>
      <c r="U226" s="15"/>
      <c r="V226" s="15"/>
      <c r="W226" s="15"/>
      <c r="X226" s="87">
        <f t="shared" si="64"/>
        <v>5</v>
      </c>
      <c r="Y226" s="87">
        <f t="shared" si="65"/>
        <v>5</v>
      </c>
      <c r="Z226" s="87">
        <f t="shared" si="66"/>
        <v>0</v>
      </c>
      <c r="AA226" s="87">
        <f t="shared" si="67"/>
        <v>0</v>
      </c>
      <c r="AB226" s="196" t="str">
        <f t="shared" si="68"/>
        <v>INSCRITO</v>
      </c>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273"/>
      <c r="BP226" s="17"/>
      <c r="BQ226" s="17"/>
      <c r="BR226" s="17"/>
      <c r="BS226" s="17" t="s">
        <v>81</v>
      </c>
      <c r="BT226" s="17"/>
      <c r="BU226" s="17"/>
      <c r="BV226" s="17"/>
      <c r="BW226" s="17"/>
      <c r="BX226" s="17"/>
      <c r="BY226" s="17"/>
      <c r="BZ226" s="17" t="s">
        <v>81</v>
      </c>
      <c r="CA226" s="17" t="s">
        <v>81</v>
      </c>
      <c r="CB226" s="17" t="s">
        <v>81</v>
      </c>
      <c r="CC226" s="17"/>
      <c r="CD226" s="17" t="s">
        <v>81</v>
      </c>
      <c r="CE226" s="157"/>
      <c r="CF226" s="157"/>
      <c r="CG226" s="157"/>
      <c r="CH226" s="157"/>
      <c r="CI226" s="157"/>
      <c r="CJ226" s="157"/>
      <c r="CK226" s="157"/>
      <c r="CL226" s="157"/>
      <c r="CM226" s="15"/>
      <c r="CN226" s="15"/>
      <c r="CO226" s="15"/>
      <c r="CP226" s="15"/>
      <c r="CQ226" s="15"/>
    </row>
    <row r="227" spans="1:95" x14ac:dyDescent="0.3">
      <c r="A227" s="82">
        <v>208</v>
      </c>
      <c r="B227" s="262">
        <v>700</v>
      </c>
      <c r="C227" s="279" t="s">
        <v>148</v>
      </c>
      <c r="D227" s="157">
        <v>7</v>
      </c>
      <c r="E227" s="157">
        <v>2103039</v>
      </c>
      <c r="F227" s="15" t="s">
        <v>457</v>
      </c>
      <c r="G227" s="157" t="s">
        <v>83</v>
      </c>
      <c r="H227" s="15"/>
      <c r="I227" s="157"/>
      <c r="J227" s="15"/>
      <c r="K227" s="15"/>
      <c r="L227" s="15"/>
      <c r="M227" s="15"/>
      <c r="N227" s="15"/>
      <c r="O227" s="15"/>
      <c r="P227" s="15"/>
      <c r="Q227" s="15"/>
      <c r="R227" s="15"/>
      <c r="S227" s="15"/>
      <c r="T227" s="15"/>
      <c r="U227" s="15"/>
      <c r="V227" s="15"/>
      <c r="W227" s="15"/>
      <c r="X227" s="87">
        <f t="shared" si="64"/>
        <v>5</v>
      </c>
      <c r="Y227" s="87">
        <f t="shared" si="65"/>
        <v>5</v>
      </c>
      <c r="Z227" s="87">
        <f t="shared" si="66"/>
        <v>0</v>
      </c>
      <c r="AA227" s="261">
        <f t="shared" si="67"/>
        <v>0</v>
      </c>
      <c r="AB227" s="196" t="str">
        <f t="shared" si="68"/>
        <v>INSCRITO</v>
      </c>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273"/>
      <c r="BP227" s="17"/>
      <c r="BQ227" s="17"/>
      <c r="BR227" s="17"/>
      <c r="BS227" s="17" t="s">
        <v>81</v>
      </c>
      <c r="BT227" s="17"/>
      <c r="BU227" s="17"/>
      <c r="BV227" s="17"/>
      <c r="BW227" s="17"/>
      <c r="BX227" s="17"/>
      <c r="BY227" s="17"/>
      <c r="BZ227" s="17" t="s">
        <v>81</v>
      </c>
      <c r="CA227" s="17" t="s">
        <v>81</v>
      </c>
      <c r="CB227" s="17" t="s">
        <v>81</v>
      </c>
      <c r="CC227" s="17"/>
      <c r="CD227" s="17" t="s">
        <v>81</v>
      </c>
      <c r="CE227" s="157"/>
      <c r="CF227" s="157"/>
      <c r="CG227" s="157"/>
      <c r="CH227" s="157"/>
      <c r="CI227" s="157"/>
      <c r="CJ227" s="157"/>
      <c r="CK227" s="157"/>
      <c r="CL227" s="157"/>
      <c r="CM227" s="15"/>
      <c r="CN227" s="15"/>
      <c r="CO227" s="15"/>
      <c r="CP227" s="15"/>
      <c r="CQ227" s="15"/>
    </row>
    <row r="228" spans="1:95" x14ac:dyDescent="0.3">
      <c r="A228" s="82">
        <v>209</v>
      </c>
      <c r="B228" s="262">
        <v>700</v>
      </c>
      <c r="C228" s="279" t="s">
        <v>148</v>
      </c>
      <c r="D228" s="157">
        <v>7</v>
      </c>
      <c r="E228" s="157">
        <v>2103062</v>
      </c>
      <c r="F228" s="15" t="s">
        <v>458</v>
      </c>
      <c r="G228" s="157" t="s">
        <v>83</v>
      </c>
      <c r="H228" s="15"/>
      <c r="I228" s="157"/>
      <c r="J228" s="15"/>
      <c r="K228" s="15"/>
      <c r="L228" s="15"/>
      <c r="M228" s="15"/>
      <c r="N228" s="15"/>
      <c r="O228" s="15"/>
      <c r="P228" s="15"/>
      <c r="Q228" s="15"/>
      <c r="R228" s="15"/>
      <c r="S228" s="15"/>
      <c r="T228" s="15"/>
      <c r="U228" s="15"/>
      <c r="V228" s="15"/>
      <c r="W228" s="15"/>
      <c r="X228" s="87">
        <f t="shared" si="64"/>
        <v>5</v>
      </c>
      <c r="Y228" s="87">
        <f t="shared" si="65"/>
        <v>5</v>
      </c>
      <c r="Z228" s="87">
        <f t="shared" si="66"/>
        <v>0</v>
      </c>
      <c r="AA228" s="87">
        <f t="shared" si="67"/>
        <v>0</v>
      </c>
      <c r="AB228" s="196" t="str">
        <f t="shared" si="68"/>
        <v>INSCRITO</v>
      </c>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273"/>
      <c r="BP228" s="17"/>
      <c r="BQ228" s="17"/>
      <c r="BR228" s="17"/>
      <c r="BS228" s="17" t="s">
        <v>81</v>
      </c>
      <c r="BT228" s="17"/>
      <c r="BU228" s="17"/>
      <c r="BV228" s="17"/>
      <c r="BW228" s="17"/>
      <c r="BX228" s="17"/>
      <c r="BY228" s="17"/>
      <c r="BZ228" s="17" t="s">
        <v>81</v>
      </c>
      <c r="CA228" s="17" t="s">
        <v>81</v>
      </c>
      <c r="CB228" s="17" t="s">
        <v>81</v>
      </c>
      <c r="CC228" s="17"/>
      <c r="CD228" s="17" t="s">
        <v>81</v>
      </c>
      <c r="CE228" s="157"/>
      <c r="CF228" s="157"/>
      <c r="CG228" s="157"/>
      <c r="CH228" s="157"/>
      <c r="CI228" s="157"/>
      <c r="CJ228" s="157"/>
      <c r="CK228" s="157"/>
      <c r="CL228" s="157"/>
      <c r="CM228" s="15"/>
      <c r="CN228" s="15"/>
      <c r="CO228" s="15"/>
      <c r="CP228" s="15"/>
      <c r="CQ228" s="15"/>
    </row>
    <row r="229" spans="1:95" x14ac:dyDescent="0.3">
      <c r="A229" s="82">
        <v>210</v>
      </c>
      <c r="B229" s="262">
        <v>700</v>
      </c>
      <c r="C229" s="279" t="s">
        <v>148</v>
      </c>
      <c r="D229" s="157">
        <v>7</v>
      </c>
      <c r="E229" s="157" t="s">
        <v>459</v>
      </c>
      <c r="F229" s="15" t="s">
        <v>460</v>
      </c>
      <c r="G229" s="157" t="s">
        <v>83</v>
      </c>
      <c r="H229" s="15"/>
      <c r="I229" s="157"/>
      <c r="J229" s="15"/>
      <c r="K229" s="15"/>
      <c r="L229" s="15"/>
      <c r="M229" s="15"/>
      <c r="N229" s="15"/>
      <c r="O229" s="15"/>
      <c r="P229" s="15"/>
      <c r="Q229" s="15"/>
      <c r="R229" s="15"/>
      <c r="S229" s="15"/>
      <c r="T229" s="15"/>
      <c r="U229" s="15"/>
      <c r="V229" s="15"/>
      <c r="W229" s="15"/>
      <c r="X229" s="87">
        <f t="shared" si="64"/>
        <v>6</v>
      </c>
      <c r="Y229" s="87">
        <f t="shared" si="65"/>
        <v>6</v>
      </c>
      <c r="Z229" s="87">
        <f t="shared" si="66"/>
        <v>0</v>
      </c>
      <c r="AA229" s="87">
        <f t="shared" si="67"/>
        <v>0</v>
      </c>
      <c r="AB229" s="196" t="str">
        <f t="shared" si="68"/>
        <v>INSCRITO</v>
      </c>
      <c r="AC229" s="17"/>
      <c r="AD229" s="17"/>
      <c r="AE229" s="17"/>
      <c r="AF229" s="17"/>
      <c r="AG229" s="17"/>
      <c r="AH229" s="17"/>
      <c r="AI229" s="17" t="s">
        <v>81</v>
      </c>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273"/>
      <c r="BP229" s="17"/>
      <c r="BQ229" s="17" t="s">
        <v>81</v>
      </c>
      <c r="BR229" s="17" t="s">
        <v>81</v>
      </c>
      <c r="BS229" s="17" t="s">
        <v>81</v>
      </c>
      <c r="BT229" s="17"/>
      <c r="BU229" s="17"/>
      <c r="BV229" s="17"/>
      <c r="BW229" s="17"/>
      <c r="BX229" s="17"/>
      <c r="BY229" s="17"/>
      <c r="BZ229" s="17"/>
      <c r="CA229" s="17" t="s">
        <v>81</v>
      </c>
      <c r="CB229" s="17" t="s">
        <v>81</v>
      </c>
      <c r="CC229" s="17"/>
      <c r="CD229" s="17"/>
      <c r="CE229" s="157"/>
      <c r="CF229" s="157"/>
      <c r="CG229" s="157"/>
      <c r="CH229" s="157"/>
      <c r="CI229" s="157"/>
      <c r="CJ229" s="157"/>
      <c r="CK229" s="157"/>
      <c r="CL229" s="157"/>
      <c r="CM229" s="15"/>
      <c r="CN229" s="15"/>
      <c r="CO229" s="15"/>
      <c r="CP229" s="15"/>
      <c r="CQ229" s="15"/>
    </row>
    <row r="230" spans="1:95" x14ac:dyDescent="0.3">
      <c r="A230" s="82">
        <v>211</v>
      </c>
      <c r="B230" s="262">
        <v>700</v>
      </c>
      <c r="C230" s="279" t="s">
        <v>148</v>
      </c>
      <c r="D230" s="157">
        <v>9</v>
      </c>
      <c r="E230" s="157">
        <v>2003005</v>
      </c>
      <c r="F230" s="15" t="s">
        <v>473</v>
      </c>
      <c r="G230" s="157" t="s">
        <v>237</v>
      </c>
      <c r="H230" s="15"/>
      <c r="I230" s="157"/>
      <c r="J230" s="15"/>
      <c r="K230" s="15"/>
      <c r="L230" s="15"/>
      <c r="M230" s="15"/>
      <c r="N230" s="15"/>
      <c r="O230" s="15"/>
      <c r="P230" s="15"/>
      <c r="Q230" s="15"/>
      <c r="R230" s="15"/>
      <c r="S230" s="15"/>
      <c r="T230" s="15"/>
      <c r="U230" s="15"/>
      <c r="V230" s="15"/>
      <c r="W230" s="15"/>
      <c r="X230" s="87">
        <f t="shared" si="64"/>
        <v>1</v>
      </c>
      <c r="Y230" s="87">
        <f t="shared" si="65"/>
        <v>1</v>
      </c>
      <c r="Z230" s="87">
        <f t="shared" si="66"/>
        <v>0</v>
      </c>
      <c r="AA230" s="87">
        <f t="shared" si="67"/>
        <v>0</v>
      </c>
      <c r="AB230" s="196" t="str">
        <f t="shared" si="68"/>
        <v>INSCRITO</v>
      </c>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273"/>
      <c r="BP230" s="17"/>
      <c r="BQ230" s="17"/>
      <c r="BR230" s="17"/>
      <c r="BS230" s="17"/>
      <c r="BT230" s="17"/>
      <c r="BU230" s="17"/>
      <c r="BV230" s="17"/>
      <c r="BW230" s="17"/>
      <c r="BX230" s="17"/>
      <c r="BY230" s="17"/>
      <c r="BZ230" s="17"/>
      <c r="CA230" s="17"/>
      <c r="CB230" s="17"/>
      <c r="CC230" s="17"/>
      <c r="CD230" s="17"/>
      <c r="CE230" s="157" t="s">
        <v>81</v>
      </c>
      <c r="CF230" s="157"/>
      <c r="CG230" s="157"/>
      <c r="CH230" s="157"/>
      <c r="CI230" s="157"/>
      <c r="CJ230" s="157"/>
      <c r="CK230" s="157"/>
      <c r="CL230" s="157"/>
      <c r="CM230" s="15"/>
      <c r="CN230" s="15"/>
      <c r="CO230" s="15"/>
      <c r="CP230" s="15"/>
      <c r="CQ230" s="15"/>
    </row>
    <row r="231" spans="1:95" x14ac:dyDescent="0.3">
      <c r="A231" s="82">
        <v>212</v>
      </c>
      <c r="B231" s="262">
        <v>810</v>
      </c>
      <c r="C231" s="279" t="s">
        <v>148</v>
      </c>
      <c r="D231" s="157">
        <v>9</v>
      </c>
      <c r="E231" s="157">
        <v>2003010</v>
      </c>
      <c r="F231" s="15" t="s">
        <v>474</v>
      </c>
      <c r="G231" s="157" t="s">
        <v>237</v>
      </c>
      <c r="H231" s="15"/>
      <c r="I231" s="157"/>
      <c r="J231" s="15"/>
      <c r="K231" s="15"/>
      <c r="L231" s="15"/>
      <c r="M231" s="15"/>
      <c r="N231" s="15"/>
      <c r="O231" s="15"/>
      <c r="P231" s="15"/>
      <c r="Q231" s="15"/>
      <c r="R231" s="15"/>
      <c r="S231" s="15"/>
      <c r="T231" s="15"/>
      <c r="U231" s="15"/>
      <c r="V231" s="15"/>
      <c r="W231" s="15"/>
      <c r="X231" s="87">
        <f t="shared" si="64"/>
        <v>4</v>
      </c>
      <c r="Y231" s="87">
        <f t="shared" si="65"/>
        <v>0</v>
      </c>
      <c r="Z231" s="87">
        <f t="shared" si="66"/>
        <v>3</v>
      </c>
      <c r="AA231" s="87">
        <f t="shared" si="67"/>
        <v>1</v>
      </c>
      <c r="AB231" s="196" t="str">
        <f t="shared" si="68"/>
        <v>INSCRITO</v>
      </c>
      <c r="AC231" s="17"/>
      <c r="AD231" s="17"/>
      <c r="AE231" s="17"/>
      <c r="AF231" s="17"/>
      <c r="AG231" s="17"/>
      <c r="AH231" s="17"/>
      <c r="AI231" s="17"/>
      <c r="AJ231" s="17"/>
      <c r="AK231" s="17"/>
      <c r="AL231" s="17"/>
      <c r="AM231" s="17"/>
      <c r="AN231" s="17"/>
      <c r="AO231" s="17"/>
      <c r="AP231" s="17"/>
      <c r="AQ231" s="17"/>
      <c r="AR231" s="17"/>
      <c r="AS231" s="17"/>
      <c r="AT231" s="17"/>
      <c r="AU231" s="17"/>
      <c r="AV231" s="17" t="s">
        <v>475</v>
      </c>
      <c r="AW231" s="17"/>
      <c r="AX231" s="17"/>
      <c r="AY231" s="17"/>
      <c r="AZ231" s="17"/>
      <c r="BA231" s="17"/>
      <c r="BB231" s="17"/>
      <c r="BC231" s="17"/>
      <c r="BD231" s="17"/>
      <c r="BE231" s="17"/>
      <c r="BF231" s="17"/>
      <c r="BG231" s="17"/>
      <c r="BH231" s="17"/>
      <c r="BI231" s="17"/>
      <c r="BJ231" s="17"/>
      <c r="BK231" s="17"/>
      <c r="BL231" s="17"/>
      <c r="BM231" s="17"/>
      <c r="BN231" s="17"/>
      <c r="BO231" s="273"/>
      <c r="BP231" s="17"/>
      <c r="BQ231" s="17"/>
      <c r="BR231" s="17"/>
      <c r="BS231" s="17"/>
      <c r="BT231" s="17"/>
      <c r="BU231" s="17"/>
      <c r="BV231" s="17"/>
      <c r="BW231" s="17"/>
      <c r="BX231" s="17"/>
      <c r="BY231" s="17"/>
      <c r="BZ231" s="17"/>
      <c r="CA231" s="17" t="s">
        <v>395</v>
      </c>
      <c r="CB231" s="17" t="s">
        <v>395</v>
      </c>
      <c r="CC231" s="17"/>
      <c r="CD231" s="17"/>
      <c r="CE231" s="157"/>
      <c r="CF231" s="157"/>
      <c r="CG231" s="157"/>
      <c r="CH231" s="157"/>
      <c r="CI231" s="157"/>
      <c r="CJ231" s="157"/>
      <c r="CK231" s="157" t="s">
        <v>395</v>
      </c>
      <c r="CL231" s="157"/>
      <c r="CM231" s="15"/>
      <c r="CN231" s="15"/>
      <c r="CO231" s="15"/>
      <c r="CP231" s="15"/>
      <c r="CQ231" s="15"/>
    </row>
    <row r="232" spans="1:95" x14ac:dyDescent="0.3">
      <c r="A232" s="82">
        <v>213</v>
      </c>
      <c r="B232" s="262">
        <v>700</v>
      </c>
      <c r="C232" s="279" t="s">
        <v>148</v>
      </c>
      <c r="D232" s="157">
        <v>9</v>
      </c>
      <c r="E232" s="157">
        <v>2003009</v>
      </c>
      <c r="F232" s="15" t="s">
        <v>481</v>
      </c>
      <c r="G232" s="157" t="s">
        <v>237</v>
      </c>
      <c r="H232" s="15"/>
      <c r="I232" s="157"/>
      <c r="J232" s="15"/>
      <c r="K232" s="15"/>
      <c r="L232" s="15"/>
      <c r="M232" s="15"/>
      <c r="N232" s="15"/>
      <c r="O232" s="15"/>
      <c r="P232" s="15"/>
      <c r="Q232" s="15"/>
      <c r="R232" s="15"/>
      <c r="S232" s="15"/>
      <c r="T232" s="15"/>
      <c r="U232" s="15"/>
      <c r="V232" s="15"/>
      <c r="W232" s="15"/>
      <c r="X232" s="87">
        <f t="shared" si="64"/>
        <v>1</v>
      </c>
      <c r="Y232" s="87">
        <f t="shared" si="65"/>
        <v>1</v>
      </c>
      <c r="Z232" s="87">
        <f t="shared" si="66"/>
        <v>0</v>
      </c>
      <c r="AA232" s="261">
        <f t="shared" si="67"/>
        <v>0</v>
      </c>
      <c r="AB232" s="196" t="str">
        <f t="shared" si="68"/>
        <v>INSCRITO</v>
      </c>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273"/>
      <c r="BP232" s="17"/>
      <c r="BQ232" s="17"/>
      <c r="BR232" s="17"/>
      <c r="BS232" s="17"/>
      <c r="BT232" s="17"/>
      <c r="BU232" s="17"/>
      <c r="BV232" s="17"/>
      <c r="BW232" s="17"/>
      <c r="BX232" s="17"/>
      <c r="BY232" s="17"/>
      <c r="BZ232" s="17"/>
      <c r="CA232" s="17"/>
      <c r="CB232" s="17"/>
      <c r="CC232" s="17"/>
      <c r="CD232" s="17"/>
      <c r="CE232" s="157" t="s">
        <v>81</v>
      </c>
      <c r="CF232" s="157"/>
      <c r="CG232" s="157"/>
      <c r="CH232" s="157"/>
      <c r="CI232" s="157"/>
      <c r="CJ232" s="157"/>
      <c r="CK232" s="157"/>
      <c r="CL232" s="157"/>
      <c r="CM232" s="15"/>
      <c r="CN232" s="15"/>
      <c r="CO232" s="15"/>
      <c r="CP232" s="15"/>
      <c r="CQ232" s="15"/>
    </row>
    <row r="233" spans="1:95" x14ac:dyDescent="0.3">
      <c r="A233" s="82">
        <v>214</v>
      </c>
      <c r="B233" s="262">
        <v>700</v>
      </c>
      <c r="C233" s="279" t="s">
        <v>148</v>
      </c>
      <c r="D233" s="157">
        <v>9</v>
      </c>
      <c r="E233" s="157">
        <v>2003044</v>
      </c>
      <c r="F233" s="15" t="s">
        <v>482</v>
      </c>
      <c r="G233" s="157" t="s">
        <v>237</v>
      </c>
      <c r="H233" s="15"/>
      <c r="I233" s="157"/>
      <c r="J233" s="15"/>
      <c r="K233" s="15"/>
      <c r="L233" s="15"/>
      <c r="M233" s="15"/>
      <c r="N233" s="15"/>
      <c r="O233" s="15"/>
      <c r="P233" s="15"/>
      <c r="Q233" s="15"/>
      <c r="R233" s="15"/>
      <c r="S233" s="15"/>
      <c r="T233" s="15"/>
      <c r="U233" s="15"/>
      <c r="V233" s="15"/>
      <c r="W233" s="15"/>
      <c r="X233" s="87">
        <f t="shared" si="64"/>
        <v>6</v>
      </c>
      <c r="Y233" s="87">
        <f t="shared" si="65"/>
        <v>2</v>
      </c>
      <c r="Z233" s="87">
        <f t="shared" si="66"/>
        <v>4</v>
      </c>
      <c r="AA233" s="87">
        <f t="shared" si="67"/>
        <v>0</v>
      </c>
      <c r="AB233" s="196" t="str">
        <f t="shared" si="68"/>
        <v>INSCRITO</v>
      </c>
      <c r="AC233" s="17"/>
      <c r="AD233" s="17"/>
      <c r="AE233" s="17"/>
      <c r="AF233" s="17"/>
      <c r="AG233" s="17"/>
      <c r="AH233" s="17"/>
      <c r="AI233" s="17"/>
      <c r="AJ233" s="17"/>
      <c r="AK233" s="17"/>
      <c r="AL233" s="17"/>
      <c r="AM233" s="17"/>
      <c r="AN233" s="17"/>
      <c r="AO233" s="17" t="s">
        <v>81</v>
      </c>
      <c r="AP233" s="17"/>
      <c r="AQ233" s="17"/>
      <c r="AR233" s="17"/>
      <c r="AS233" s="17"/>
      <c r="AT233" s="17"/>
      <c r="AU233" s="17"/>
      <c r="AV233" s="17"/>
      <c r="AW233" s="17"/>
      <c r="AX233" s="17"/>
      <c r="AY233" s="17"/>
      <c r="AZ233" s="17"/>
      <c r="BA233" s="17"/>
      <c r="BB233" s="17"/>
      <c r="BC233" s="17"/>
      <c r="BD233" s="17"/>
      <c r="BE233" s="17"/>
      <c r="BF233" s="17"/>
      <c r="BG233" s="17"/>
      <c r="BH233" s="17"/>
      <c r="BI233" s="17" t="s">
        <v>81</v>
      </c>
      <c r="BJ233" s="17"/>
      <c r="BK233" s="17"/>
      <c r="BL233" s="17"/>
      <c r="BM233" s="17"/>
      <c r="BN233" s="17"/>
      <c r="BO233" s="273"/>
      <c r="BP233" s="17"/>
      <c r="BQ233" s="17"/>
      <c r="BR233" s="17" t="s">
        <v>395</v>
      </c>
      <c r="BS233" s="17" t="s">
        <v>395</v>
      </c>
      <c r="BT233" s="17"/>
      <c r="BU233" s="17"/>
      <c r="BV233" s="17"/>
      <c r="BW233" s="17"/>
      <c r="BX233" s="17"/>
      <c r="BY233" s="17"/>
      <c r="BZ233" s="17"/>
      <c r="CA233" s="17"/>
      <c r="CB233" s="17"/>
      <c r="CC233" s="17"/>
      <c r="CD233" s="17"/>
      <c r="CE233" s="157"/>
      <c r="CF233" s="157"/>
      <c r="CG233" s="157"/>
      <c r="CH233" s="157"/>
      <c r="CI233" s="157"/>
      <c r="CJ233" s="157"/>
      <c r="CK233" s="157" t="s">
        <v>395</v>
      </c>
      <c r="CL233" s="157" t="s">
        <v>395</v>
      </c>
      <c r="CM233" s="15"/>
      <c r="CN233" s="15"/>
      <c r="CO233" s="15"/>
      <c r="CP233" s="15"/>
      <c r="CQ233" s="15"/>
    </row>
    <row r="234" spans="1:95" x14ac:dyDescent="0.3">
      <c r="A234" s="82">
        <v>215</v>
      </c>
      <c r="B234" s="262">
        <v>700</v>
      </c>
      <c r="C234" s="279" t="s">
        <v>148</v>
      </c>
      <c r="D234" s="157">
        <v>9</v>
      </c>
      <c r="E234" s="157">
        <v>2003060</v>
      </c>
      <c r="F234" s="15" t="s">
        <v>483</v>
      </c>
      <c r="G234" s="157" t="s">
        <v>237</v>
      </c>
      <c r="H234" s="15"/>
      <c r="I234" s="157"/>
      <c r="J234" s="15"/>
      <c r="K234" s="15"/>
      <c r="L234" s="15"/>
      <c r="M234" s="15"/>
      <c r="N234" s="15"/>
      <c r="O234" s="15"/>
      <c r="P234" s="15"/>
      <c r="Q234" s="15"/>
      <c r="R234" s="15"/>
      <c r="S234" s="15"/>
      <c r="T234" s="15"/>
      <c r="U234" s="15"/>
      <c r="V234" s="15"/>
      <c r="W234" s="15"/>
      <c r="X234" s="87">
        <f t="shared" si="64"/>
        <v>6</v>
      </c>
      <c r="Y234" s="87">
        <f t="shared" si="65"/>
        <v>3</v>
      </c>
      <c r="Z234" s="87">
        <f t="shared" si="66"/>
        <v>3</v>
      </c>
      <c r="AA234" s="87">
        <f t="shared" si="67"/>
        <v>0</v>
      </c>
      <c r="AB234" s="196" t="str">
        <f t="shared" si="68"/>
        <v>INSCRITO</v>
      </c>
      <c r="AC234" s="17"/>
      <c r="AD234" s="17"/>
      <c r="AE234" s="17"/>
      <c r="AF234" s="17"/>
      <c r="AG234" s="17"/>
      <c r="AH234" s="17" t="s">
        <v>395</v>
      </c>
      <c r="AI234" s="17"/>
      <c r="AJ234" s="17"/>
      <c r="AK234" s="17"/>
      <c r="AL234" s="17"/>
      <c r="AM234" s="17"/>
      <c r="AN234" s="17"/>
      <c r="AO234" s="17" t="s">
        <v>81</v>
      </c>
      <c r="AP234" s="17"/>
      <c r="AQ234" s="17"/>
      <c r="AR234" s="17"/>
      <c r="AS234" s="17"/>
      <c r="AT234" s="17"/>
      <c r="AU234" s="17"/>
      <c r="AV234" s="17"/>
      <c r="AW234" s="17"/>
      <c r="AX234" s="17"/>
      <c r="AY234" s="17"/>
      <c r="AZ234" s="17"/>
      <c r="BA234" s="17"/>
      <c r="BB234" s="17"/>
      <c r="BC234" s="17"/>
      <c r="BD234" s="17"/>
      <c r="BE234" s="17"/>
      <c r="BF234" s="17"/>
      <c r="BG234" s="17"/>
      <c r="BH234" s="17"/>
      <c r="BI234" s="17" t="s">
        <v>81</v>
      </c>
      <c r="BJ234" s="17"/>
      <c r="BK234" s="17"/>
      <c r="BL234" s="17"/>
      <c r="BM234" s="17"/>
      <c r="BN234" s="17"/>
      <c r="BO234" s="273"/>
      <c r="BP234" s="17"/>
      <c r="BQ234" s="17"/>
      <c r="BR234" s="17"/>
      <c r="BS234" s="17" t="s">
        <v>81</v>
      </c>
      <c r="BT234" s="17"/>
      <c r="BU234" s="17"/>
      <c r="BV234" s="17"/>
      <c r="BW234" s="17"/>
      <c r="BX234" s="17"/>
      <c r="BY234" s="17"/>
      <c r="BZ234" s="17"/>
      <c r="CA234" s="17"/>
      <c r="CB234" s="17"/>
      <c r="CC234" s="17"/>
      <c r="CD234" s="17"/>
      <c r="CE234" s="157"/>
      <c r="CF234" s="157"/>
      <c r="CG234" s="157"/>
      <c r="CH234" s="157"/>
      <c r="CI234" s="157"/>
      <c r="CJ234" s="157"/>
      <c r="CK234" s="157" t="s">
        <v>395</v>
      </c>
      <c r="CL234" s="157" t="s">
        <v>395</v>
      </c>
      <c r="CM234" s="15"/>
      <c r="CN234" s="15"/>
      <c r="CO234" s="15"/>
      <c r="CP234" s="15"/>
      <c r="CQ234" s="15"/>
    </row>
    <row r="235" spans="1:95" x14ac:dyDescent="0.3">
      <c r="A235" s="82">
        <v>216</v>
      </c>
      <c r="B235" s="262">
        <v>700</v>
      </c>
      <c r="C235" s="279" t="s">
        <v>148</v>
      </c>
      <c r="D235" s="157">
        <v>9</v>
      </c>
      <c r="E235" s="157">
        <v>2003071</v>
      </c>
      <c r="F235" s="15" t="s">
        <v>484</v>
      </c>
      <c r="G235" s="157" t="s">
        <v>237</v>
      </c>
      <c r="H235" s="15"/>
      <c r="I235" s="157"/>
      <c r="J235" s="15"/>
      <c r="K235" s="15"/>
      <c r="L235" s="15"/>
      <c r="M235" s="15"/>
      <c r="N235" s="15"/>
      <c r="O235" s="15"/>
      <c r="P235" s="15"/>
      <c r="Q235" s="15"/>
      <c r="R235" s="15"/>
      <c r="S235" s="15"/>
      <c r="T235" s="15"/>
      <c r="U235" s="15"/>
      <c r="V235" s="15"/>
      <c r="W235" s="15"/>
      <c r="X235" s="87">
        <f t="shared" si="64"/>
        <v>7</v>
      </c>
      <c r="Y235" s="87">
        <f t="shared" si="65"/>
        <v>5</v>
      </c>
      <c r="Z235" s="87">
        <f t="shared" si="66"/>
        <v>2</v>
      </c>
      <c r="AA235" s="87">
        <f t="shared" si="67"/>
        <v>0</v>
      </c>
      <c r="AB235" s="196" t="str">
        <f t="shared" si="68"/>
        <v>INSCRITO</v>
      </c>
      <c r="AC235" s="17"/>
      <c r="AD235" s="17"/>
      <c r="AE235" s="17"/>
      <c r="AF235" s="17"/>
      <c r="AG235" s="17"/>
      <c r="AH235" s="17"/>
      <c r="AI235" s="17"/>
      <c r="AJ235" s="17"/>
      <c r="AK235" s="17"/>
      <c r="AL235" s="17"/>
      <c r="AM235" s="17"/>
      <c r="AN235" s="17"/>
      <c r="AO235" s="17"/>
      <c r="AP235" s="17"/>
      <c r="AQ235" s="17"/>
      <c r="AR235" s="17" t="s">
        <v>81</v>
      </c>
      <c r="AS235" s="17"/>
      <c r="AT235" s="17"/>
      <c r="AU235" s="17"/>
      <c r="AV235" s="17"/>
      <c r="AW235" s="17"/>
      <c r="AX235" s="17"/>
      <c r="AY235" s="17" t="s">
        <v>81</v>
      </c>
      <c r="AZ235" s="17"/>
      <c r="BA235" s="17" t="s">
        <v>81</v>
      </c>
      <c r="BB235" s="17"/>
      <c r="BC235" s="17"/>
      <c r="BD235" s="17"/>
      <c r="BE235" s="17"/>
      <c r="BF235" s="17"/>
      <c r="BG235" s="17"/>
      <c r="BH235" s="17" t="s">
        <v>81</v>
      </c>
      <c r="BI235" s="17"/>
      <c r="BJ235" s="17"/>
      <c r="BK235" s="17"/>
      <c r="BL235" s="17"/>
      <c r="BM235" s="17"/>
      <c r="BN235" s="17"/>
      <c r="BO235" s="273"/>
      <c r="BP235" s="17"/>
      <c r="BQ235" s="17"/>
      <c r="BR235" s="17"/>
      <c r="BS235" s="17"/>
      <c r="BT235" s="17"/>
      <c r="BU235" s="17"/>
      <c r="BV235" s="17" t="s">
        <v>395</v>
      </c>
      <c r="BW235" s="17"/>
      <c r="BX235" s="17"/>
      <c r="BY235" s="17" t="s">
        <v>81</v>
      </c>
      <c r="BZ235" s="17"/>
      <c r="CA235" s="17"/>
      <c r="CB235" s="17"/>
      <c r="CC235" s="17"/>
      <c r="CD235" s="17"/>
      <c r="CE235" s="157"/>
      <c r="CF235" s="157"/>
      <c r="CG235" s="157"/>
      <c r="CH235" s="157"/>
      <c r="CI235" s="157"/>
      <c r="CJ235" s="157"/>
      <c r="CK235" s="157" t="s">
        <v>395</v>
      </c>
      <c r="CL235" s="157"/>
      <c r="CM235" s="15"/>
      <c r="CN235" s="15"/>
      <c r="CO235" s="15"/>
      <c r="CP235" s="15"/>
      <c r="CQ235" s="15"/>
    </row>
    <row r="236" spans="1:95" x14ac:dyDescent="0.3">
      <c r="A236" s="82">
        <v>217</v>
      </c>
      <c r="B236" s="262">
        <v>700</v>
      </c>
      <c r="C236" s="279" t="s">
        <v>148</v>
      </c>
      <c r="D236" s="157">
        <v>9</v>
      </c>
      <c r="E236" s="157">
        <v>2003015</v>
      </c>
      <c r="F236" s="15" t="s">
        <v>485</v>
      </c>
      <c r="G236" s="157" t="s">
        <v>237</v>
      </c>
      <c r="H236" s="15"/>
      <c r="I236" s="157"/>
      <c r="J236" s="15"/>
      <c r="K236" s="15"/>
      <c r="L236" s="15"/>
      <c r="M236" s="15"/>
      <c r="N236" s="15"/>
      <c r="O236" s="15"/>
      <c r="P236" s="15"/>
      <c r="Q236" s="15"/>
      <c r="R236" s="15"/>
      <c r="S236" s="15"/>
      <c r="T236" s="15"/>
      <c r="U236" s="15"/>
      <c r="V236" s="15"/>
      <c r="W236" s="15"/>
      <c r="X236" s="87">
        <f t="shared" si="64"/>
        <v>5</v>
      </c>
      <c r="Y236" s="87">
        <f t="shared" si="65"/>
        <v>0</v>
      </c>
      <c r="Z236" s="87">
        <f t="shared" si="66"/>
        <v>5</v>
      </c>
      <c r="AA236" s="87">
        <f t="shared" si="67"/>
        <v>0</v>
      </c>
      <c r="AB236" s="196" t="str">
        <f t="shared" si="68"/>
        <v>INSCRITO</v>
      </c>
      <c r="AC236" s="17"/>
      <c r="AD236" s="17"/>
      <c r="AE236" s="17"/>
      <c r="AF236" s="17"/>
      <c r="AG236" s="17" t="s">
        <v>395</v>
      </c>
      <c r="AH236" s="17" t="s">
        <v>395</v>
      </c>
      <c r="AI236" s="17"/>
      <c r="AJ236" s="17"/>
      <c r="AK236" s="17"/>
      <c r="AL236" s="17"/>
      <c r="AM236" s="17"/>
      <c r="AN236" s="17"/>
      <c r="AO236" s="17" t="s">
        <v>395</v>
      </c>
      <c r="AP236" s="17" t="s">
        <v>395</v>
      </c>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273"/>
      <c r="BP236" s="17"/>
      <c r="BQ236" s="17"/>
      <c r="BR236" s="17"/>
      <c r="BS236" s="17"/>
      <c r="BT236" s="17"/>
      <c r="BU236" s="17"/>
      <c r="BV236" s="17"/>
      <c r="BW236" s="17"/>
      <c r="BX236" s="17"/>
      <c r="BY236" s="17"/>
      <c r="BZ236" s="17"/>
      <c r="CA236" s="17"/>
      <c r="CB236" s="17"/>
      <c r="CC236" s="17"/>
      <c r="CD236" s="17"/>
      <c r="CE236" s="157"/>
      <c r="CF236" s="157"/>
      <c r="CG236" s="157"/>
      <c r="CH236" s="157" t="s">
        <v>395</v>
      </c>
      <c r="CI236" s="157"/>
      <c r="CJ236" s="157"/>
      <c r="CK236" s="157"/>
      <c r="CL236" s="157"/>
      <c r="CM236" s="15"/>
      <c r="CN236" s="15"/>
      <c r="CO236" s="15"/>
      <c r="CP236" s="15"/>
      <c r="CQ236" s="15"/>
    </row>
    <row r="237" spans="1:95" x14ac:dyDescent="0.3">
      <c r="A237" s="82">
        <v>218</v>
      </c>
      <c r="B237" s="262">
        <v>700</v>
      </c>
      <c r="C237" s="279" t="s">
        <v>148</v>
      </c>
      <c r="D237" s="157">
        <v>9</v>
      </c>
      <c r="E237" s="157">
        <v>2003024</v>
      </c>
      <c r="F237" s="15" t="s">
        <v>538</v>
      </c>
      <c r="G237" s="157" t="s">
        <v>237</v>
      </c>
      <c r="H237" s="15"/>
      <c r="I237" s="157"/>
      <c r="J237" s="15"/>
      <c r="K237" s="15"/>
      <c r="L237" s="15"/>
      <c r="M237" s="15"/>
      <c r="N237" s="15"/>
      <c r="O237" s="15"/>
      <c r="P237" s="15"/>
      <c r="Q237" s="15"/>
      <c r="R237" s="15"/>
      <c r="S237" s="15"/>
      <c r="T237" s="15"/>
      <c r="U237" s="15"/>
      <c r="V237" s="15"/>
      <c r="W237" s="15"/>
      <c r="X237" s="87">
        <f t="shared" si="64"/>
        <v>3</v>
      </c>
      <c r="Y237" s="87">
        <f t="shared" si="65"/>
        <v>0</v>
      </c>
      <c r="Z237" s="87">
        <f t="shared" si="66"/>
        <v>2</v>
      </c>
      <c r="AA237" s="261">
        <f t="shared" si="67"/>
        <v>1</v>
      </c>
      <c r="AB237" s="196" t="str">
        <f t="shared" si="68"/>
        <v>INSCRITO</v>
      </c>
      <c r="AC237" s="17"/>
      <c r="AD237" s="17"/>
      <c r="AE237" s="17"/>
      <c r="AF237" s="17"/>
      <c r="AG237" s="17"/>
      <c r="AH237" s="17"/>
      <c r="AI237" s="17"/>
      <c r="AJ237" s="17"/>
      <c r="AK237" s="17"/>
      <c r="AL237" s="17"/>
      <c r="AM237" s="17"/>
      <c r="AN237" s="17"/>
      <c r="AO237" s="17" t="s">
        <v>395</v>
      </c>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273"/>
      <c r="BP237" s="17"/>
      <c r="BQ237" s="17"/>
      <c r="BR237" s="17"/>
      <c r="BS237" s="17"/>
      <c r="BT237" s="17"/>
      <c r="BU237" s="17"/>
      <c r="BV237" s="17"/>
      <c r="BW237" s="17"/>
      <c r="BX237" s="17"/>
      <c r="BY237" s="17"/>
      <c r="BZ237" s="17"/>
      <c r="CA237" s="17"/>
      <c r="CB237" s="17"/>
      <c r="CC237" s="17"/>
      <c r="CD237" s="17"/>
      <c r="CE237" s="157"/>
      <c r="CF237" s="157"/>
      <c r="CG237" s="157" t="s">
        <v>475</v>
      </c>
      <c r="CH237" s="157"/>
      <c r="CI237" s="157"/>
      <c r="CJ237" s="157"/>
      <c r="CK237" s="157"/>
      <c r="CL237" s="157" t="s">
        <v>395</v>
      </c>
      <c r="CM237" s="15"/>
      <c r="CN237" s="15"/>
      <c r="CO237" s="15"/>
      <c r="CP237" s="15"/>
      <c r="CQ237" s="15"/>
    </row>
    <row r="238" spans="1:95" x14ac:dyDescent="0.3">
      <c r="A238" s="82">
        <v>219</v>
      </c>
      <c r="B238" s="262">
        <v>700</v>
      </c>
      <c r="C238" s="279" t="s">
        <v>148</v>
      </c>
      <c r="D238" s="157">
        <v>9</v>
      </c>
      <c r="E238" s="31">
        <v>2003052</v>
      </c>
      <c r="F238" s="265" t="s">
        <v>486</v>
      </c>
      <c r="G238" s="157" t="s">
        <v>237</v>
      </c>
      <c r="H238" s="15"/>
      <c r="I238" s="157"/>
      <c r="J238" s="15"/>
      <c r="K238" s="15"/>
      <c r="L238" s="15"/>
      <c r="M238" s="15"/>
      <c r="N238" s="15"/>
      <c r="O238" s="15"/>
      <c r="P238" s="15"/>
      <c r="Q238" s="15"/>
      <c r="R238" s="15"/>
      <c r="S238" s="15"/>
      <c r="T238" s="15"/>
      <c r="U238" s="15"/>
      <c r="V238" s="15"/>
      <c r="W238" s="15"/>
      <c r="X238" s="87">
        <f t="shared" si="64"/>
        <v>1</v>
      </c>
      <c r="Y238" s="87">
        <f t="shared" si="65"/>
        <v>1</v>
      </c>
      <c r="Z238" s="87">
        <f t="shared" si="66"/>
        <v>0</v>
      </c>
      <c r="AA238" s="87">
        <f t="shared" si="67"/>
        <v>0</v>
      </c>
      <c r="AB238" s="196" t="str">
        <f t="shared" si="68"/>
        <v>INSCRITO</v>
      </c>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273"/>
      <c r="BP238" s="17"/>
      <c r="BQ238" s="17"/>
      <c r="BR238" s="17"/>
      <c r="BS238" s="17"/>
      <c r="BT238" s="17"/>
      <c r="BU238" s="17"/>
      <c r="BV238" s="17"/>
      <c r="BW238" s="17"/>
      <c r="BX238" s="17"/>
      <c r="BY238" s="17"/>
      <c r="BZ238" s="17"/>
      <c r="CA238" s="17"/>
      <c r="CB238" s="17"/>
      <c r="CC238" s="17"/>
      <c r="CD238" s="17"/>
      <c r="CE238" s="157" t="s">
        <v>81</v>
      </c>
      <c r="CF238" s="157"/>
      <c r="CG238" s="157"/>
      <c r="CH238" s="157"/>
      <c r="CI238" s="157"/>
      <c r="CJ238" s="157"/>
      <c r="CK238" s="157"/>
      <c r="CL238" s="157"/>
      <c r="CM238" s="15"/>
      <c r="CN238" s="15"/>
      <c r="CO238" s="15"/>
      <c r="CP238" s="15"/>
      <c r="CQ238" s="15"/>
    </row>
    <row r="239" spans="1:95" x14ac:dyDescent="0.3">
      <c r="A239" s="82">
        <v>220</v>
      </c>
      <c r="B239" s="262">
        <v>700</v>
      </c>
      <c r="C239" s="279" t="s">
        <v>148</v>
      </c>
      <c r="D239" s="157">
        <v>9</v>
      </c>
      <c r="E239" s="157">
        <v>2003031</v>
      </c>
      <c r="F239" s="15" t="s">
        <v>487</v>
      </c>
      <c r="G239" s="157" t="s">
        <v>237</v>
      </c>
      <c r="H239" s="15"/>
      <c r="I239" s="157"/>
      <c r="J239" s="15"/>
      <c r="K239" s="15"/>
      <c r="L239" s="15"/>
      <c r="M239" s="15"/>
      <c r="N239" s="15"/>
      <c r="O239" s="15"/>
      <c r="P239" s="15"/>
      <c r="Q239" s="15"/>
      <c r="R239" s="15"/>
      <c r="S239" s="15"/>
      <c r="T239" s="15"/>
      <c r="U239" s="15"/>
      <c r="V239" s="15"/>
      <c r="W239" s="15"/>
      <c r="X239" s="87">
        <f t="shared" si="64"/>
        <v>1</v>
      </c>
      <c r="Y239" s="87">
        <f t="shared" si="65"/>
        <v>1</v>
      </c>
      <c r="Z239" s="87">
        <f t="shared" si="66"/>
        <v>0</v>
      </c>
      <c r="AA239" s="87">
        <f t="shared" si="67"/>
        <v>0</v>
      </c>
      <c r="AB239" s="196" t="str">
        <f t="shared" si="68"/>
        <v>INSCRITO</v>
      </c>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273"/>
      <c r="BP239" s="17"/>
      <c r="BQ239" s="17"/>
      <c r="BR239" s="17"/>
      <c r="BS239" s="17"/>
      <c r="BT239" s="17"/>
      <c r="BU239" s="17"/>
      <c r="BV239" s="17"/>
      <c r="BW239" s="17"/>
      <c r="BX239" s="17"/>
      <c r="BY239" s="17"/>
      <c r="BZ239" s="17"/>
      <c r="CA239" s="17"/>
      <c r="CB239" s="17"/>
      <c r="CC239" s="17"/>
      <c r="CD239" s="17"/>
      <c r="CE239" s="157" t="s">
        <v>81</v>
      </c>
      <c r="CF239" s="157"/>
      <c r="CG239" s="157"/>
      <c r="CH239" s="157"/>
      <c r="CI239" s="157"/>
      <c r="CJ239" s="157"/>
      <c r="CK239" s="157"/>
      <c r="CL239" s="157"/>
      <c r="CM239" s="15"/>
      <c r="CN239" s="15"/>
      <c r="CO239" s="15"/>
      <c r="CP239" s="15"/>
      <c r="CQ239" s="15"/>
    </row>
    <row r="240" spans="1:95" x14ac:dyDescent="0.3">
      <c r="A240" s="82">
        <v>221</v>
      </c>
      <c r="B240" s="262">
        <v>700</v>
      </c>
      <c r="C240" s="279" t="s">
        <v>148</v>
      </c>
      <c r="D240" s="157">
        <v>9</v>
      </c>
      <c r="E240" s="157">
        <v>2003042</v>
      </c>
      <c r="F240" s="15" t="s">
        <v>488</v>
      </c>
      <c r="G240" s="157" t="s">
        <v>237</v>
      </c>
      <c r="H240" s="15"/>
      <c r="I240" s="157"/>
      <c r="J240" s="15"/>
      <c r="K240" s="15"/>
      <c r="L240" s="15"/>
      <c r="M240" s="15"/>
      <c r="N240" s="15"/>
      <c r="O240" s="15"/>
      <c r="P240" s="15"/>
      <c r="Q240" s="15"/>
      <c r="R240" s="15"/>
      <c r="S240" s="15"/>
      <c r="T240" s="15"/>
      <c r="U240" s="15"/>
      <c r="V240" s="15"/>
      <c r="W240" s="15"/>
      <c r="X240" s="87">
        <f t="shared" si="64"/>
        <v>1</v>
      </c>
      <c r="Y240" s="87">
        <f t="shared" si="65"/>
        <v>1</v>
      </c>
      <c r="Z240" s="87">
        <f t="shared" si="66"/>
        <v>0</v>
      </c>
      <c r="AA240" s="87">
        <f t="shared" si="67"/>
        <v>0</v>
      </c>
      <c r="AB240" s="196" t="str">
        <f t="shared" si="68"/>
        <v>INSCRITO</v>
      </c>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273"/>
      <c r="BP240" s="17"/>
      <c r="BQ240" s="17"/>
      <c r="BR240" s="17"/>
      <c r="BS240" s="17"/>
      <c r="BT240" s="17"/>
      <c r="BU240" s="17"/>
      <c r="BV240" s="17"/>
      <c r="BW240" s="17"/>
      <c r="BX240" s="17"/>
      <c r="BY240" s="17"/>
      <c r="BZ240" s="17"/>
      <c r="CA240" s="17"/>
      <c r="CB240" s="17"/>
      <c r="CC240" s="17"/>
      <c r="CD240" s="17"/>
      <c r="CE240" s="157" t="s">
        <v>81</v>
      </c>
      <c r="CF240" s="157"/>
      <c r="CG240" s="157"/>
      <c r="CH240" s="157"/>
      <c r="CI240" s="157"/>
      <c r="CJ240" s="157"/>
      <c r="CK240" s="157"/>
      <c r="CL240" s="157"/>
      <c r="CM240" s="15"/>
      <c r="CN240" s="15"/>
      <c r="CO240" s="15"/>
      <c r="CP240" s="15"/>
      <c r="CQ240" s="15"/>
    </row>
    <row r="241" spans="1:95" x14ac:dyDescent="0.3">
      <c r="A241" s="82">
        <v>222</v>
      </c>
      <c r="B241" s="262">
        <v>700</v>
      </c>
      <c r="C241" s="279" t="s">
        <v>148</v>
      </c>
      <c r="D241" s="157">
        <v>9</v>
      </c>
      <c r="E241" s="157">
        <v>2003049</v>
      </c>
      <c r="F241" s="15" t="s">
        <v>489</v>
      </c>
      <c r="G241" s="157" t="s">
        <v>237</v>
      </c>
      <c r="H241" s="15"/>
      <c r="I241" s="157"/>
      <c r="J241" s="15"/>
      <c r="K241" s="15"/>
      <c r="L241" s="15"/>
      <c r="M241" s="15"/>
      <c r="N241" s="15"/>
      <c r="O241" s="15"/>
      <c r="P241" s="15"/>
      <c r="Q241" s="15"/>
      <c r="R241" s="15"/>
      <c r="S241" s="15"/>
      <c r="T241" s="15"/>
      <c r="U241" s="15"/>
      <c r="V241" s="15"/>
      <c r="W241" s="15"/>
      <c r="X241" s="87">
        <f t="shared" si="64"/>
        <v>2</v>
      </c>
      <c r="Y241" s="87">
        <f t="shared" si="65"/>
        <v>2</v>
      </c>
      <c r="Z241" s="87">
        <f t="shared" si="66"/>
        <v>0</v>
      </c>
      <c r="AA241" s="87">
        <f t="shared" si="67"/>
        <v>0</v>
      </c>
      <c r="AB241" s="196" t="str">
        <f t="shared" si="68"/>
        <v>INSCRITO</v>
      </c>
      <c r="AC241" s="17"/>
      <c r="AD241" s="17"/>
      <c r="AE241" s="17"/>
      <c r="AF241" s="17"/>
      <c r="AG241" s="17"/>
      <c r="AH241" s="17"/>
      <c r="AI241" s="17"/>
      <c r="AJ241" s="17"/>
      <c r="AK241" s="17"/>
      <c r="AL241" s="17"/>
      <c r="AM241" s="17"/>
      <c r="AN241" s="17"/>
      <c r="AO241" s="17"/>
      <c r="AP241" s="17"/>
      <c r="AQ241" s="17"/>
      <c r="AR241" s="17"/>
      <c r="AS241" s="17"/>
      <c r="AT241" s="17"/>
      <c r="AU241" s="17" t="s">
        <v>81</v>
      </c>
      <c r="AV241" s="17"/>
      <c r="AW241" s="17"/>
      <c r="AX241" s="17"/>
      <c r="AY241" s="17"/>
      <c r="AZ241" s="17"/>
      <c r="BA241" s="17"/>
      <c r="BB241" s="17"/>
      <c r="BC241" s="17"/>
      <c r="BD241" s="17"/>
      <c r="BE241" s="17"/>
      <c r="BF241" s="17"/>
      <c r="BG241" s="17"/>
      <c r="BH241" s="17"/>
      <c r="BI241" s="17"/>
      <c r="BJ241" s="17"/>
      <c r="BK241" s="17"/>
      <c r="BL241" s="17"/>
      <c r="BM241" s="17"/>
      <c r="BN241" s="17"/>
      <c r="BO241" s="273"/>
      <c r="BP241" s="17"/>
      <c r="BQ241" s="17"/>
      <c r="BR241" s="17"/>
      <c r="BS241" s="17"/>
      <c r="BT241" s="17"/>
      <c r="BU241" s="17"/>
      <c r="BV241" s="17"/>
      <c r="BW241" s="17"/>
      <c r="BX241" s="17"/>
      <c r="BY241" s="17"/>
      <c r="BZ241" s="17"/>
      <c r="CA241" s="17"/>
      <c r="CB241" s="17"/>
      <c r="CC241" s="17"/>
      <c r="CD241" s="17"/>
      <c r="CE241" s="157" t="s">
        <v>81</v>
      </c>
      <c r="CF241" s="157"/>
      <c r="CG241" s="157"/>
      <c r="CH241" s="157"/>
      <c r="CI241" s="157"/>
      <c r="CJ241" s="157"/>
      <c r="CK241" s="157"/>
      <c r="CL241" s="157"/>
      <c r="CM241" s="15"/>
      <c r="CN241" s="15"/>
      <c r="CO241" s="15"/>
      <c r="CP241" s="15"/>
      <c r="CQ241" s="15"/>
    </row>
    <row r="242" spans="1:95" x14ac:dyDescent="0.3">
      <c r="A242" s="82">
        <v>223</v>
      </c>
      <c r="B242" s="262">
        <v>700</v>
      </c>
      <c r="C242" s="279" t="s">
        <v>148</v>
      </c>
      <c r="D242" s="157">
        <v>9</v>
      </c>
      <c r="E242" s="157">
        <v>2003014</v>
      </c>
      <c r="F242" s="15" t="s">
        <v>490</v>
      </c>
      <c r="G242" s="157" t="s">
        <v>237</v>
      </c>
      <c r="H242" s="115"/>
      <c r="I242" s="157"/>
      <c r="J242" s="15"/>
      <c r="K242" s="15"/>
      <c r="L242" s="15"/>
      <c r="M242" s="15"/>
      <c r="N242" s="15"/>
      <c r="O242" s="15"/>
      <c r="P242" s="15"/>
      <c r="Q242" s="15"/>
      <c r="R242" s="15"/>
      <c r="S242" s="15"/>
      <c r="T242" s="15"/>
      <c r="U242" s="15"/>
      <c r="V242" s="15"/>
      <c r="W242" s="15"/>
      <c r="X242" s="87">
        <f t="shared" si="64"/>
        <v>1</v>
      </c>
      <c r="Y242" s="87">
        <f t="shared" si="65"/>
        <v>1</v>
      </c>
      <c r="Z242" s="87">
        <f t="shared" si="66"/>
        <v>0</v>
      </c>
      <c r="AA242" s="261">
        <f t="shared" si="67"/>
        <v>0</v>
      </c>
      <c r="AB242" s="196" t="str">
        <f t="shared" si="68"/>
        <v>INSCRITO</v>
      </c>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273"/>
      <c r="BP242" s="17"/>
      <c r="BQ242" s="17"/>
      <c r="BR242" s="17"/>
      <c r="BS242" s="17"/>
      <c r="BT242" s="17"/>
      <c r="BU242" s="17"/>
      <c r="BV242" s="17"/>
      <c r="BW242" s="17"/>
      <c r="BX242" s="17"/>
      <c r="BY242" s="17"/>
      <c r="BZ242" s="17"/>
      <c r="CA242" s="17"/>
      <c r="CB242" s="17"/>
      <c r="CC242" s="17"/>
      <c r="CD242" s="17"/>
      <c r="CE242" s="157" t="s">
        <v>81</v>
      </c>
      <c r="CF242" s="157"/>
      <c r="CG242" s="157"/>
      <c r="CH242" s="157"/>
      <c r="CI242" s="157"/>
      <c r="CJ242" s="157"/>
      <c r="CK242" s="157"/>
      <c r="CL242" s="157"/>
      <c r="CM242" s="15"/>
      <c r="CN242" s="15"/>
      <c r="CO242" s="15"/>
      <c r="CP242" s="15"/>
      <c r="CQ242" s="15"/>
    </row>
    <row r="243" spans="1:95" x14ac:dyDescent="0.3">
      <c r="A243" s="82">
        <v>224</v>
      </c>
      <c r="B243" s="262">
        <v>700</v>
      </c>
      <c r="C243" s="279" t="s">
        <v>148</v>
      </c>
      <c r="D243" s="157">
        <v>9</v>
      </c>
      <c r="E243" s="157">
        <v>2003007</v>
      </c>
      <c r="F243" s="15" t="s">
        <v>491</v>
      </c>
      <c r="G243" s="157" t="s">
        <v>237</v>
      </c>
      <c r="H243" s="115"/>
      <c r="I243" s="157"/>
      <c r="J243" s="15"/>
      <c r="K243" s="15"/>
      <c r="L243" s="15"/>
      <c r="M243" s="15"/>
      <c r="N243" s="15"/>
      <c r="O243" s="15"/>
      <c r="P243" s="15"/>
      <c r="Q243" s="15"/>
      <c r="R243" s="15"/>
      <c r="S243" s="15"/>
      <c r="T243" s="15"/>
      <c r="U243" s="15"/>
      <c r="V243" s="15"/>
      <c r="W243" s="15"/>
      <c r="X243" s="87">
        <f t="shared" si="64"/>
        <v>1</v>
      </c>
      <c r="Y243" s="87">
        <f t="shared" si="65"/>
        <v>1</v>
      </c>
      <c r="Z243" s="87">
        <f t="shared" si="66"/>
        <v>0</v>
      </c>
      <c r="AA243" s="87">
        <f t="shared" si="67"/>
        <v>0</v>
      </c>
      <c r="AB243" s="196" t="str">
        <f t="shared" si="68"/>
        <v>INSCRITO</v>
      </c>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273"/>
      <c r="BP243" s="17"/>
      <c r="BQ243" s="17"/>
      <c r="BR243" s="17"/>
      <c r="BS243" s="17"/>
      <c r="BT243" s="17"/>
      <c r="BU243" s="17"/>
      <c r="BV243" s="17"/>
      <c r="BW243" s="17"/>
      <c r="BX243" s="17"/>
      <c r="BY243" s="17"/>
      <c r="BZ243" s="17"/>
      <c r="CA243" s="17"/>
      <c r="CB243" s="17"/>
      <c r="CC243" s="17"/>
      <c r="CD243" s="17"/>
      <c r="CE243" s="157" t="s">
        <v>81</v>
      </c>
      <c r="CF243" s="157"/>
      <c r="CG243" s="157"/>
      <c r="CH243" s="157"/>
      <c r="CI243" s="157"/>
      <c r="CJ243" s="157"/>
      <c r="CK243" s="157"/>
      <c r="CL243" s="157"/>
      <c r="CM243" s="15"/>
      <c r="CN243" s="15"/>
      <c r="CO243" s="15"/>
      <c r="CP243" s="15"/>
      <c r="CQ243" s="15"/>
    </row>
    <row r="244" spans="1:95" x14ac:dyDescent="0.3">
      <c r="A244" s="82">
        <v>225</v>
      </c>
      <c r="B244" s="262">
        <v>700</v>
      </c>
      <c r="C244" s="279" t="s">
        <v>148</v>
      </c>
      <c r="D244" s="157">
        <v>9</v>
      </c>
      <c r="E244" s="157">
        <v>2003040</v>
      </c>
      <c r="F244" s="15" t="s">
        <v>492</v>
      </c>
      <c r="G244" s="157" t="s">
        <v>237</v>
      </c>
      <c r="H244" s="115"/>
      <c r="I244" s="157"/>
      <c r="J244" s="15"/>
      <c r="K244" s="15"/>
      <c r="L244" s="15"/>
      <c r="M244" s="15"/>
      <c r="N244" s="15"/>
      <c r="O244" s="15"/>
      <c r="P244" s="15"/>
      <c r="Q244" s="15"/>
      <c r="R244" s="15"/>
      <c r="S244" s="15"/>
      <c r="T244" s="15"/>
      <c r="U244" s="15"/>
      <c r="V244" s="15"/>
      <c r="W244" s="15"/>
      <c r="X244" s="87">
        <f t="shared" si="64"/>
        <v>1</v>
      </c>
      <c r="Y244" s="87">
        <f t="shared" si="65"/>
        <v>1</v>
      </c>
      <c r="Z244" s="87">
        <f t="shared" si="66"/>
        <v>0</v>
      </c>
      <c r="AA244" s="87">
        <f t="shared" si="67"/>
        <v>0</v>
      </c>
      <c r="AB244" s="196" t="str">
        <f t="shared" si="68"/>
        <v>INSCRITO</v>
      </c>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273"/>
      <c r="BP244" s="17"/>
      <c r="BQ244" s="17"/>
      <c r="BR244" s="17"/>
      <c r="BS244" s="17"/>
      <c r="BT244" s="17"/>
      <c r="BU244" s="17"/>
      <c r="BV244" s="17"/>
      <c r="BW244" s="17"/>
      <c r="BX244" s="17"/>
      <c r="BY244" s="17"/>
      <c r="BZ244" s="17"/>
      <c r="CA244" s="17"/>
      <c r="CB244" s="17"/>
      <c r="CC244" s="17"/>
      <c r="CD244" s="17"/>
      <c r="CE244" s="157" t="s">
        <v>81</v>
      </c>
      <c r="CF244" s="157"/>
      <c r="CG244" s="157"/>
      <c r="CH244" s="157"/>
      <c r="CI244" s="157"/>
      <c r="CJ244" s="157"/>
      <c r="CK244" s="157"/>
      <c r="CL244" s="157"/>
      <c r="CM244" s="15"/>
      <c r="CN244" s="15"/>
      <c r="CO244" s="15"/>
      <c r="CP244" s="15"/>
      <c r="CQ244" s="15"/>
    </row>
    <row r="245" spans="1:95" x14ac:dyDescent="0.3">
      <c r="A245" s="82">
        <v>226</v>
      </c>
      <c r="B245" s="262">
        <v>700</v>
      </c>
      <c r="C245" s="279" t="s">
        <v>148</v>
      </c>
      <c r="D245" s="157">
        <v>9</v>
      </c>
      <c r="E245" s="157">
        <v>2003012</v>
      </c>
      <c r="F245" s="15" t="s">
        <v>493</v>
      </c>
      <c r="G245" s="157" t="s">
        <v>237</v>
      </c>
      <c r="H245" s="115"/>
      <c r="I245" s="157"/>
      <c r="J245" s="15"/>
      <c r="K245" s="15"/>
      <c r="L245" s="15"/>
      <c r="M245" s="15"/>
      <c r="N245" s="15"/>
      <c r="O245" s="15"/>
      <c r="P245" s="15"/>
      <c r="Q245" s="15"/>
      <c r="R245" s="15"/>
      <c r="S245" s="15"/>
      <c r="T245" s="15"/>
      <c r="U245" s="15"/>
      <c r="V245" s="15"/>
      <c r="W245" s="15"/>
      <c r="X245" s="87">
        <f t="shared" si="64"/>
        <v>1</v>
      </c>
      <c r="Y245" s="87">
        <f t="shared" si="65"/>
        <v>1</v>
      </c>
      <c r="Z245" s="87">
        <f t="shared" si="66"/>
        <v>0</v>
      </c>
      <c r="AA245" s="87">
        <f t="shared" si="67"/>
        <v>0</v>
      </c>
      <c r="AB245" s="196" t="str">
        <f t="shared" si="68"/>
        <v>INSCRITO</v>
      </c>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273"/>
      <c r="BP245" s="17"/>
      <c r="BQ245" s="17"/>
      <c r="BR245" s="17"/>
      <c r="BS245" s="17"/>
      <c r="BT245" s="17"/>
      <c r="BU245" s="17"/>
      <c r="BV245" s="17"/>
      <c r="BW245" s="17"/>
      <c r="BX245" s="17"/>
      <c r="BY245" s="17"/>
      <c r="BZ245" s="17"/>
      <c r="CA245" s="17"/>
      <c r="CB245" s="17"/>
      <c r="CC245" s="17"/>
      <c r="CD245" s="17"/>
      <c r="CE245" s="157" t="s">
        <v>81</v>
      </c>
      <c r="CF245" s="157"/>
      <c r="CG245" s="157"/>
      <c r="CH245" s="157"/>
      <c r="CI245" s="157"/>
      <c r="CJ245" s="157"/>
      <c r="CK245" s="157"/>
      <c r="CL245" s="157"/>
      <c r="CM245" s="15"/>
      <c r="CN245" s="15"/>
      <c r="CO245" s="15"/>
      <c r="CP245" s="15"/>
      <c r="CQ245" s="15"/>
    </row>
    <row r="246" spans="1:95" x14ac:dyDescent="0.3">
      <c r="A246" s="82">
        <v>227</v>
      </c>
      <c r="B246" s="262">
        <v>700</v>
      </c>
      <c r="C246" s="279" t="s">
        <v>148</v>
      </c>
      <c r="D246" s="157">
        <v>9</v>
      </c>
      <c r="E246" s="157">
        <v>2003036</v>
      </c>
      <c r="F246" s="15" t="s">
        <v>494</v>
      </c>
      <c r="G246" s="157" t="s">
        <v>237</v>
      </c>
      <c r="H246" s="115"/>
      <c r="I246" s="157"/>
      <c r="J246" s="15"/>
      <c r="K246" s="15"/>
      <c r="L246" s="15"/>
      <c r="M246" s="15"/>
      <c r="N246" s="15"/>
      <c r="O246" s="15"/>
      <c r="P246" s="15"/>
      <c r="Q246" s="15"/>
      <c r="R246" s="15"/>
      <c r="S246" s="15"/>
      <c r="T246" s="15"/>
      <c r="U246" s="15"/>
      <c r="V246" s="15"/>
      <c r="W246" s="15"/>
      <c r="X246" s="87">
        <f t="shared" si="64"/>
        <v>1</v>
      </c>
      <c r="Y246" s="87">
        <f t="shared" si="65"/>
        <v>1</v>
      </c>
      <c r="Z246" s="87">
        <f t="shared" si="66"/>
        <v>0</v>
      </c>
      <c r="AA246" s="87">
        <f t="shared" si="67"/>
        <v>0</v>
      </c>
      <c r="AB246" s="196" t="str">
        <f t="shared" si="68"/>
        <v>INSCRITO</v>
      </c>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273"/>
      <c r="BP246" s="17"/>
      <c r="BQ246" s="17"/>
      <c r="BR246" s="17"/>
      <c r="BS246" s="17"/>
      <c r="BT246" s="17"/>
      <c r="BU246" s="17"/>
      <c r="BV246" s="17"/>
      <c r="BW246" s="17"/>
      <c r="BX246" s="17"/>
      <c r="BY246" s="17"/>
      <c r="BZ246" s="17"/>
      <c r="CA246" s="17"/>
      <c r="CB246" s="17"/>
      <c r="CC246" s="17"/>
      <c r="CD246" s="17"/>
      <c r="CE246" s="157" t="s">
        <v>81</v>
      </c>
      <c r="CF246" s="157"/>
      <c r="CG246" s="157"/>
      <c r="CH246" s="157"/>
      <c r="CI246" s="157"/>
      <c r="CJ246" s="157"/>
      <c r="CK246" s="157"/>
      <c r="CL246" s="157"/>
      <c r="CM246" s="15"/>
      <c r="CN246" s="15"/>
      <c r="CO246" s="15"/>
      <c r="CP246" s="15"/>
      <c r="CQ246" s="15"/>
    </row>
    <row r="247" spans="1:95" x14ac:dyDescent="0.3">
      <c r="A247" s="82">
        <v>228</v>
      </c>
      <c r="B247" s="262">
        <v>700</v>
      </c>
      <c r="C247" s="279" t="s">
        <v>148</v>
      </c>
      <c r="D247" s="157">
        <v>9</v>
      </c>
      <c r="E247" s="157">
        <v>2003020</v>
      </c>
      <c r="F247" s="15" t="s">
        <v>495</v>
      </c>
      <c r="G247" s="157" t="s">
        <v>237</v>
      </c>
      <c r="H247" s="115"/>
      <c r="I247" s="157"/>
      <c r="J247" s="15"/>
      <c r="K247" s="15"/>
      <c r="L247" s="15"/>
      <c r="M247" s="15"/>
      <c r="N247" s="15"/>
      <c r="O247" s="15"/>
      <c r="P247" s="15"/>
      <c r="Q247" s="15"/>
      <c r="R247" s="15"/>
      <c r="S247" s="15"/>
      <c r="T247" s="15"/>
      <c r="U247" s="15"/>
      <c r="V247" s="15"/>
      <c r="W247" s="15"/>
      <c r="X247" s="87">
        <f t="shared" si="64"/>
        <v>1</v>
      </c>
      <c r="Y247" s="87">
        <f t="shared" si="65"/>
        <v>1</v>
      </c>
      <c r="Z247" s="87">
        <f t="shared" si="66"/>
        <v>0</v>
      </c>
      <c r="AA247" s="261">
        <f t="shared" si="67"/>
        <v>0</v>
      </c>
      <c r="AB247" s="196" t="str">
        <f t="shared" si="68"/>
        <v>INSCRITO</v>
      </c>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273"/>
      <c r="BP247" s="17"/>
      <c r="BQ247" s="17"/>
      <c r="BR247" s="17"/>
      <c r="BS247" s="17"/>
      <c r="BT247" s="17"/>
      <c r="BU247" s="17"/>
      <c r="BV247" s="17"/>
      <c r="BW247" s="17"/>
      <c r="BX247" s="17"/>
      <c r="BY247" s="17"/>
      <c r="BZ247" s="17"/>
      <c r="CA247" s="17"/>
      <c r="CB247" s="17"/>
      <c r="CC247" s="17"/>
      <c r="CD247" s="17"/>
      <c r="CE247" s="157" t="s">
        <v>81</v>
      </c>
      <c r="CF247" s="157"/>
      <c r="CG247" s="157"/>
      <c r="CH247" s="157"/>
      <c r="CI247" s="157"/>
      <c r="CJ247" s="157"/>
      <c r="CK247" s="157"/>
      <c r="CL247" s="157"/>
      <c r="CM247" s="15"/>
      <c r="CN247" s="15"/>
      <c r="CO247" s="15"/>
      <c r="CP247" s="15"/>
      <c r="CQ247" s="15"/>
    </row>
    <row r="248" spans="1:95" x14ac:dyDescent="0.3">
      <c r="A248" s="82">
        <v>229</v>
      </c>
      <c r="B248" s="262">
        <v>700</v>
      </c>
      <c r="C248" s="279" t="s">
        <v>148</v>
      </c>
      <c r="D248" s="157">
        <v>9</v>
      </c>
      <c r="E248" s="157">
        <v>2003038</v>
      </c>
      <c r="F248" s="15" t="s">
        <v>496</v>
      </c>
      <c r="G248" s="157" t="s">
        <v>237</v>
      </c>
      <c r="H248" s="115"/>
      <c r="I248" s="157"/>
      <c r="J248" s="15"/>
      <c r="K248" s="15"/>
      <c r="L248" s="15"/>
      <c r="M248" s="15"/>
      <c r="N248" s="15"/>
      <c r="O248" s="15"/>
      <c r="P248" s="15"/>
      <c r="Q248" s="15"/>
      <c r="R248" s="15"/>
      <c r="S248" s="15"/>
      <c r="T248" s="15"/>
      <c r="U248" s="15"/>
      <c r="V248" s="15"/>
      <c r="W248" s="15"/>
      <c r="X248" s="87">
        <f t="shared" si="64"/>
        <v>1</v>
      </c>
      <c r="Y248" s="87">
        <f t="shared" si="65"/>
        <v>1</v>
      </c>
      <c r="Z248" s="87">
        <f t="shared" si="66"/>
        <v>0</v>
      </c>
      <c r="AA248" s="87">
        <f t="shared" si="67"/>
        <v>0</v>
      </c>
      <c r="AB248" s="196" t="str">
        <f t="shared" si="68"/>
        <v>INSCRITO</v>
      </c>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273"/>
      <c r="BP248" s="17"/>
      <c r="BQ248" s="17"/>
      <c r="BR248" s="17"/>
      <c r="BS248" s="17"/>
      <c r="BT248" s="17"/>
      <c r="BU248" s="17"/>
      <c r="BV248" s="17"/>
      <c r="BW248" s="17"/>
      <c r="BX248" s="17"/>
      <c r="BY248" s="17"/>
      <c r="BZ248" s="17"/>
      <c r="CA248" s="17"/>
      <c r="CB248" s="17"/>
      <c r="CC248" s="17"/>
      <c r="CD248" s="17"/>
      <c r="CE248" s="157" t="s">
        <v>81</v>
      </c>
      <c r="CF248" s="157"/>
      <c r="CG248" s="157"/>
      <c r="CH248" s="157"/>
      <c r="CI248" s="157"/>
      <c r="CJ248" s="157"/>
      <c r="CK248" s="157"/>
      <c r="CL248" s="157"/>
      <c r="CM248" s="15"/>
      <c r="CN248" s="15"/>
      <c r="CO248" s="15"/>
      <c r="CP248" s="15"/>
      <c r="CQ248" s="15"/>
    </row>
    <row r="249" spans="1:95" x14ac:dyDescent="0.3">
      <c r="A249" s="82">
        <v>230</v>
      </c>
      <c r="B249" s="262">
        <v>700</v>
      </c>
      <c r="C249" s="279" t="s">
        <v>148</v>
      </c>
      <c r="D249" s="157">
        <v>9</v>
      </c>
      <c r="E249" s="157">
        <v>2003053</v>
      </c>
      <c r="F249" s="15" t="s">
        <v>497</v>
      </c>
      <c r="G249" s="157" t="s">
        <v>237</v>
      </c>
      <c r="H249" s="115"/>
      <c r="I249" s="157"/>
      <c r="J249" s="15"/>
      <c r="K249" s="15"/>
      <c r="L249" s="15"/>
      <c r="M249" s="15"/>
      <c r="N249" s="15"/>
      <c r="O249" s="15"/>
      <c r="P249" s="15"/>
      <c r="Q249" s="15"/>
      <c r="R249" s="15"/>
      <c r="S249" s="15"/>
      <c r="T249" s="15"/>
      <c r="U249" s="15"/>
      <c r="V249" s="15"/>
      <c r="W249" s="15"/>
      <c r="X249" s="87">
        <f t="shared" si="64"/>
        <v>1</v>
      </c>
      <c r="Y249" s="87">
        <f t="shared" si="65"/>
        <v>1</v>
      </c>
      <c r="Z249" s="87">
        <f t="shared" si="66"/>
        <v>0</v>
      </c>
      <c r="AA249" s="87">
        <f t="shared" si="67"/>
        <v>0</v>
      </c>
      <c r="AB249" s="196" t="str">
        <f t="shared" si="68"/>
        <v>INSCRITO</v>
      </c>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273"/>
      <c r="BP249" s="17"/>
      <c r="BQ249" s="17"/>
      <c r="BR249" s="17"/>
      <c r="BS249" s="17"/>
      <c r="BT249" s="17"/>
      <c r="BU249" s="17"/>
      <c r="BV249" s="17"/>
      <c r="BW249" s="17"/>
      <c r="BX249" s="17"/>
      <c r="BY249" s="17"/>
      <c r="BZ249" s="17"/>
      <c r="CA249" s="17"/>
      <c r="CB249" s="17"/>
      <c r="CC249" s="17"/>
      <c r="CD249" s="17"/>
      <c r="CE249" s="157" t="s">
        <v>81</v>
      </c>
      <c r="CF249" s="157"/>
      <c r="CG249" s="157"/>
      <c r="CH249" s="157"/>
      <c r="CI249" s="157"/>
      <c r="CJ249" s="157"/>
      <c r="CK249" s="157"/>
      <c r="CL249" s="157"/>
      <c r="CM249" s="15"/>
      <c r="CN249" s="15"/>
      <c r="CO249" s="15"/>
      <c r="CP249" s="15"/>
      <c r="CQ249" s="15"/>
    </row>
    <row r="250" spans="1:95" x14ac:dyDescent="0.3">
      <c r="A250" s="82">
        <v>231</v>
      </c>
      <c r="B250" s="262">
        <v>700</v>
      </c>
      <c r="C250" s="279" t="s">
        <v>148</v>
      </c>
      <c r="D250" s="157">
        <v>9</v>
      </c>
      <c r="E250" s="157">
        <v>2003011</v>
      </c>
      <c r="F250" s="15" t="s">
        <v>498</v>
      </c>
      <c r="G250" s="157" t="s">
        <v>237</v>
      </c>
      <c r="H250" s="115"/>
      <c r="I250" s="157"/>
      <c r="J250" s="15"/>
      <c r="K250" s="15"/>
      <c r="L250" s="15"/>
      <c r="M250" s="15"/>
      <c r="N250" s="15"/>
      <c r="O250" s="15"/>
      <c r="P250" s="15"/>
      <c r="Q250" s="15"/>
      <c r="R250" s="15"/>
      <c r="S250" s="15"/>
      <c r="T250" s="15"/>
      <c r="U250" s="15"/>
      <c r="V250" s="15"/>
      <c r="W250" s="15"/>
      <c r="X250" s="87">
        <f t="shared" si="64"/>
        <v>1</v>
      </c>
      <c r="Y250" s="87">
        <f t="shared" si="65"/>
        <v>1</v>
      </c>
      <c r="Z250" s="87">
        <f t="shared" si="66"/>
        <v>0</v>
      </c>
      <c r="AA250" s="87">
        <f t="shared" si="67"/>
        <v>0</v>
      </c>
      <c r="AB250" s="196" t="str">
        <f t="shared" si="68"/>
        <v>INSCRITO</v>
      </c>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273"/>
      <c r="BP250" s="17"/>
      <c r="BQ250" s="17"/>
      <c r="BR250" s="17"/>
      <c r="BS250" s="17"/>
      <c r="BT250" s="17"/>
      <c r="BU250" s="17"/>
      <c r="BV250" s="17"/>
      <c r="BW250" s="17"/>
      <c r="BX250" s="17"/>
      <c r="BY250" s="17"/>
      <c r="BZ250" s="17"/>
      <c r="CA250" s="17"/>
      <c r="CB250" s="17"/>
      <c r="CC250" s="17"/>
      <c r="CD250" s="17"/>
      <c r="CE250" s="157" t="s">
        <v>81</v>
      </c>
      <c r="CF250" s="157"/>
      <c r="CG250" s="157"/>
      <c r="CH250" s="157"/>
      <c r="CI250" s="157"/>
      <c r="CJ250" s="157"/>
      <c r="CK250" s="157"/>
      <c r="CL250" s="157"/>
      <c r="CM250" s="15"/>
      <c r="CN250" s="15"/>
      <c r="CO250" s="15"/>
      <c r="CP250" s="15"/>
      <c r="CQ250" s="15"/>
    </row>
    <row r="251" spans="1:95" x14ac:dyDescent="0.3">
      <c r="A251" s="82">
        <v>232</v>
      </c>
      <c r="B251" s="262">
        <v>700</v>
      </c>
      <c r="C251" s="279" t="s">
        <v>148</v>
      </c>
      <c r="D251" s="157">
        <v>9</v>
      </c>
      <c r="E251" s="157">
        <v>2003035</v>
      </c>
      <c r="F251" s="15" t="s">
        <v>499</v>
      </c>
      <c r="G251" s="157" t="s">
        <v>237</v>
      </c>
      <c r="H251" s="115"/>
      <c r="I251" s="157"/>
      <c r="J251" s="15"/>
      <c r="K251" s="15"/>
      <c r="L251" s="15"/>
      <c r="M251" s="15"/>
      <c r="N251" s="15"/>
      <c r="O251" s="15"/>
      <c r="P251" s="15"/>
      <c r="Q251" s="15"/>
      <c r="R251" s="15"/>
      <c r="S251" s="15"/>
      <c r="T251" s="15"/>
      <c r="U251" s="15"/>
      <c r="V251" s="15"/>
      <c r="W251" s="15"/>
      <c r="X251" s="87">
        <f t="shared" si="64"/>
        <v>1</v>
      </c>
      <c r="Y251" s="87">
        <f t="shared" si="65"/>
        <v>1</v>
      </c>
      <c r="Z251" s="87">
        <f t="shared" si="66"/>
        <v>0</v>
      </c>
      <c r="AA251" s="87">
        <f t="shared" si="67"/>
        <v>0</v>
      </c>
      <c r="AB251" s="196" t="str">
        <f t="shared" si="68"/>
        <v>INSCRITO</v>
      </c>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273"/>
      <c r="BP251" s="17"/>
      <c r="BQ251" s="17"/>
      <c r="BR251" s="17"/>
      <c r="BS251" s="17"/>
      <c r="BT251" s="17"/>
      <c r="BU251" s="17"/>
      <c r="BV251" s="17"/>
      <c r="BW251" s="17"/>
      <c r="BX251" s="17"/>
      <c r="BY251" s="17"/>
      <c r="BZ251" s="17"/>
      <c r="CA251" s="17"/>
      <c r="CB251" s="17"/>
      <c r="CC251" s="17"/>
      <c r="CD251" s="17"/>
      <c r="CE251" s="157" t="s">
        <v>81</v>
      </c>
      <c r="CF251" s="157"/>
      <c r="CG251" s="157"/>
      <c r="CH251" s="157"/>
      <c r="CI251" s="157"/>
      <c r="CJ251" s="157"/>
      <c r="CK251" s="157"/>
      <c r="CL251" s="157"/>
      <c r="CM251" s="15"/>
      <c r="CN251" s="15"/>
      <c r="CO251" s="15"/>
      <c r="CP251" s="15"/>
      <c r="CQ251" s="15"/>
    </row>
    <row r="252" spans="1:95" x14ac:dyDescent="0.3">
      <c r="A252" s="82">
        <v>233</v>
      </c>
      <c r="B252" s="262">
        <v>700</v>
      </c>
      <c r="C252" s="279" t="s">
        <v>148</v>
      </c>
      <c r="D252" s="157">
        <v>9</v>
      </c>
      <c r="E252" s="157">
        <v>2003032</v>
      </c>
      <c r="F252" s="15" t="s">
        <v>500</v>
      </c>
      <c r="G252" s="157" t="s">
        <v>237</v>
      </c>
      <c r="H252" s="115"/>
      <c r="I252" s="157"/>
      <c r="J252" s="15"/>
      <c r="K252" s="15"/>
      <c r="L252" s="15"/>
      <c r="M252" s="15"/>
      <c r="N252" s="15"/>
      <c r="O252" s="15"/>
      <c r="P252" s="15"/>
      <c r="Q252" s="15"/>
      <c r="R252" s="15"/>
      <c r="S252" s="15"/>
      <c r="T252" s="15"/>
      <c r="U252" s="15"/>
      <c r="V252" s="15"/>
      <c r="W252" s="15"/>
      <c r="X252" s="87">
        <f t="shared" si="64"/>
        <v>1</v>
      </c>
      <c r="Y252" s="87">
        <f t="shared" si="65"/>
        <v>1</v>
      </c>
      <c r="Z252" s="87">
        <f t="shared" si="66"/>
        <v>0</v>
      </c>
      <c r="AA252" s="261">
        <f t="shared" si="67"/>
        <v>0</v>
      </c>
      <c r="AB252" s="196" t="str">
        <f t="shared" si="68"/>
        <v>INSCRITO</v>
      </c>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273"/>
      <c r="BP252" s="17"/>
      <c r="BQ252" s="17"/>
      <c r="BR252" s="17"/>
      <c r="BS252" s="17"/>
      <c r="BT252" s="17"/>
      <c r="BU252" s="17"/>
      <c r="BV252" s="17"/>
      <c r="BW252" s="17"/>
      <c r="BX252" s="17"/>
      <c r="BY252" s="17"/>
      <c r="BZ252" s="17"/>
      <c r="CA252" s="17"/>
      <c r="CB252" s="17"/>
      <c r="CC252" s="17"/>
      <c r="CD252" s="17"/>
      <c r="CE252" s="157" t="s">
        <v>81</v>
      </c>
      <c r="CF252" s="157"/>
      <c r="CG252" s="157"/>
      <c r="CH252" s="157"/>
      <c r="CI252" s="157"/>
      <c r="CJ252" s="157"/>
      <c r="CK252" s="157"/>
      <c r="CL252" s="157"/>
      <c r="CM252" s="15"/>
      <c r="CN252" s="15"/>
      <c r="CO252" s="15"/>
      <c r="CP252" s="15"/>
      <c r="CQ252" s="15"/>
    </row>
    <row r="253" spans="1:95" x14ac:dyDescent="0.3">
      <c r="A253" s="82">
        <v>234</v>
      </c>
      <c r="B253" s="262">
        <v>700</v>
      </c>
      <c r="C253" s="279" t="s">
        <v>148</v>
      </c>
      <c r="D253" s="157">
        <v>9</v>
      </c>
      <c r="E253" s="157">
        <v>2003054</v>
      </c>
      <c r="F253" s="15" t="s">
        <v>501</v>
      </c>
      <c r="G253" s="157" t="s">
        <v>237</v>
      </c>
      <c r="H253" s="115"/>
      <c r="I253" s="157"/>
      <c r="J253" s="15"/>
      <c r="K253" s="15"/>
      <c r="L253" s="15"/>
      <c r="M253" s="15"/>
      <c r="N253" s="15"/>
      <c r="O253" s="15"/>
      <c r="P253" s="15"/>
      <c r="Q253" s="15"/>
      <c r="R253" s="15"/>
      <c r="S253" s="15"/>
      <c r="T253" s="15"/>
      <c r="U253" s="15"/>
      <c r="V253" s="15"/>
      <c r="W253" s="15"/>
      <c r="X253" s="87">
        <f t="shared" si="64"/>
        <v>1</v>
      </c>
      <c r="Y253" s="87">
        <f t="shared" si="65"/>
        <v>1</v>
      </c>
      <c r="Z253" s="87">
        <f t="shared" si="66"/>
        <v>0</v>
      </c>
      <c r="AA253" s="87">
        <f t="shared" si="67"/>
        <v>0</v>
      </c>
      <c r="AB253" s="196" t="str">
        <f t="shared" si="68"/>
        <v>INSCRITO</v>
      </c>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273"/>
      <c r="BP253" s="17"/>
      <c r="BQ253" s="17"/>
      <c r="BR253" s="17"/>
      <c r="BS253" s="17"/>
      <c r="BT253" s="17"/>
      <c r="BU253" s="17"/>
      <c r="BV253" s="17"/>
      <c r="BW253" s="17"/>
      <c r="BX253" s="17"/>
      <c r="BY253" s="17"/>
      <c r="BZ253" s="17"/>
      <c r="CA253" s="17"/>
      <c r="CB253" s="17"/>
      <c r="CC253" s="17"/>
      <c r="CD253" s="17"/>
      <c r="CE253" s="157" t="s">
        <v>81</v>
      </c>
      <c r="CF253" s="157"/>
      <c r="CG253" s="157"/>
      <c r="CH253" s="157"/>
      <c r="CI253" s="157"/>
      <c r="CJ253" s="157"/>
      <c r="CK253" s="157"/>
      <c r="CL253" s="157"/>
      <c r="CM253" s="15"/>
      <c r="CN253" s="15"/>
      <c r="CO253" s="15"/>
      <c r="CP253" s="15"/>
      <c r="CQ253" s="15"/>
    </row>
    <row r="254" spans="1:95" x14ac:dyDescent="0.3">
      <c r="A254" s="82">
        <v>235</v>
      </c>
      <c r="B254" s="262">
        <v>700</v>
      </c>
      <c r="C254" s="279" t="s">
        <v>148</v>
      </c>
      <c r="D254" s="157">
        <v>9</v>
      </c>
      <c r="E254" s="157">
        <v>2003034</v>
      </c>
      <c r="F254" s="15" t="s">
        <v>502</v>
      </c>
      <c r="G254" s="157" t="s">
        <v>237</v>
      </c>
      <c r="X254" s="87">
        <f t="shared" ref="X254:X300" si="69">SUM(Y254:AA254)</f>
        <v>1</v>
      </c>
      <c r="Y254" s="87">
        <f t="shared" ref="Y254:Y300" si="70">COUNTIF(AC254:JN254, "O")+COUNTIF(AC254:JN254, "G-O")</f>
        <v>1</v>
      </c>
      <c r="Z254" s="87">
        <f t="shared" ref="Z254:Z300" si="71">COUNTIF(AC254:JN254, "R")+COUNTIF(AC254:JN254, "G-R")</f>
        <v>0</v>
      </c>
      <c r="AA254" s="87">
        <f t="shared" ref="AA254:AA300" si="72">COUNTIF(AC254:JO254, "E")+COUNTIF(AC254:JO254, "G-E")</f>
        <v>0</v>
      </c>
      <c r="AB254" s="196" t="str">
        <f t="shared" ref="AB254:AB300" si="73">IF(X254&gt;0,"INSCRITO", "NO INSCRITO")</f>
        <v>INSCRITO</v>
      </c>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273"/>
      <c r="BP254" s="17"/>
      <c r="BQ254" s="17"/>
      <c r="BR254" s="17"/>
      <c r="BS254" s="17"/>
      <c r="BT254" s="17"/>
      <c r="BU254" s="17"/>
      <c r="BV254" s="17"/>
      <c r="BW254" s="17"/>
      <c r="BX254" s="17"/>
      <c r="BY254" s="17"/>
      <c r="BZ254" s="17"/>
      <c r="CA254" s="17"/>
      <c r="CB254" s="17"/>
      <c r="CC254" s="17"/>
      <c r="CD254" s="17"/>
      <c r="CE254" s="157" t="s">
        <v>81</v>
      </c>
      <c r="CF254" s="15"/>
      <c r="CG254" s="15"/>
      <c r="CH254" s="15"/>
      <c r="CI254" s="15"/>
      <c r="CJ254" s="15"/>
      <c r="CK254" s="157"/>
      <c r="CL254" s="157"/>
      <c r="CM254" s="15"/>
      <c r="CN254" s="15"/>
      <c r="CO254" s="15"/>
      <c r="CP254" s="15"/>
      <c r="CQ254" s="15"/>
    </row>
    <row r="255" spans="1:95" x14ac:dyDescent="0.3">
      <c r="A255" s="82">
        <v>236</v>
      </c>
      <c r="B255" s="262">
        <v>700</v>
      </c>
      <c r="C255" s="279" t="s">
        <v>148</v>
      </c>
      <c r="D255" s="157">
        <v>9</v>
      </c>
      <c r="E255" s="157">
        <v>2003008</v>
      </c>
      <c r="F255" s="15" t="s">
        <v>503</v>
      </c>
      <c r="G255" s="157" t="s">
        <v>237</v>
      </c>
      <c r="X255" s="87">
        <f t="shared" si="69"/>
        <v>1</v>
      </c>
      <c r="Y255" s="87">
        <f t="shared" si="70"/>
        <v>1</v>
      </c>
      <c r="Z255" s="87">
        <f t="shared" si="71"/>
        <v>0</v>
      </c>
      <c r="AA255" s="87">
        <f t="shared" si="72"/>
        <v>0</v>
      </c>
      <c r="AB255" s="196" t="str">
        <f t="shared" si="73"/>
        <v>INSCRITO</v>
      </c>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273"/>
      <c r="BP255" s="17"/>
      <c r="BQ255" s="17"/>
      <c r="BR255" s="17"/>
      <c r="BS255" s="17"/>
      <c r="BT255" s="17"/>
      <c r="BU255" s="17"/>
      <c r="BV255" s="17"/>
      <c r="BW255" s="17"/>
      <c r="BX255" s="17"/>
      <c r="BY255" s="17"/>
      <c r="BZ255" s="17"/>
      <c r="CA255" s="17"/>
      <c r="CB255" s="17"/>
      <c r="CC255" s="17"/>
      <c r="CD255" s="17"/>
      <c r="CE255" s="157" t="s">
        <v>81</v>
      </c>
      <c r="CF255" s="15"/>
      <c r="CG255" s="15"/>
      <c r="CH255" s="15"/>
      <c r="CI255" s="15"/>
      <c r="CJ255" s="15"/>
      <c r="CK255" s="157"/>
      <c r="CL255" s="157"/>
      <c r="CM255" s="15"/>
      <c r="CN255" s="15"/>
      <c r="CO255" s="15"/>
      <c r="CP255" s="15"/>
      <c r="CQ255" s="15"/>
    </row>
    <row r="256" spans="1:95" x14ac:dyDescent="0.3">
      <c r="A256" s="82">
        <v>237</v>
      </c>
      <c r="B256" s="262">
        <v>700</v>
      </c>
      <c r="C256" s="279" t="s">
        <v>148</v>
      </c>
      <c r="D256" s="157">
        <v>9</v>
      </c>
      <c r="E256" s="157">
        <v>2003045</v>
      </c>
      <c r="F256" s="15" t="s">
        <v>504</v>
      </c>
      <c r="G256" s="157" t="s">
        <v>237</v>
      </c>
      <c r="X256" s="87">
        <f t="shared" si="69"/>
        <v>1</v>
      </c>
      <c r="Y256" s="87">
        <f t="shared" si="70"/>
        <v>1</v>
      </c>
      <c r="Z256" s="87">
        <f t="shared" si="71"/>
        <v>0</v>
      </c>
      <c r="AA256" s="87">
        <f t="shared" si="72"/>
        <v>0</v>
      </c>
      <c r="AB256" s="196" t="str">
        <f t="shared" si="73"/>
        <v>INSCRITO</v>
      </c>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273"/>
      <c r="BP256" s="17"/>
      <c r="BQ256" s="17"/>
      <c r="BR256" s="17"/>
      <c r="BS256" s="17"/>
      <c r="BT256" s="17"/>
      <c r="BU256" s="17"/>
      <c r="BV256" s="17"/>
      <c r="BW256" s="17"/>
      <c r="BX256" s="17"/>
      <c r="BY256" s="17"/>
      <c r="BZ256" s="17"/>
      <c r="CA256" s="17"/>
      <c r="CB256" s="17"/>
      <c r="CC256" s="17"/>
      <c r="CD256" s="17"/>
      <c r="CE256" s="157" t="s">
        <v>81</v>
      </c>
      <c r="CF256" s="15"/>
      <c r="CG256" s="15"/>
      <c r="CH256" s="15"/>
      <c r="CI256" s="15"/>
      <c r="CJ256" s="15"/>
      <c r="CK256" s="157"/>
      <c r="CL256" s="157"/>
      <c r="CM256" s="15"/>
      <c r="CN256" s="15"/>
      <c r="CO256" s="15"/>
      <c r="CP256" s="15"/>
      <c r="CQ256" s="15"/>
    </row>
    <row r="257" spans="1:95" x14ac:dyDescent="0.3">
      <c r="A257" s="82">
        <v>238</v>
      </c>
      <c r="B257" s="262">
        <v>700</v>
      </c>
      <c r="C257" s="279" t="s">
        <v>148</v>
      </c>
      <c r="D257" s="157">
        <v>9</v>
      </c>
      <c r="E257" s="157">
        <v>2003041</v>
      </c>
      <c r="F257" s="15" t="s">
        <v>505</v>
      </c>
      <c r="G257" s="157" t="s">
        <v>237</v>
      </c>
      <c r="X257" s="87">
        <f t="shared" si="69"/>
        <v>1</v>
      </c>
      <c r="Y257" s="87">
        <f t="shared" si="70"/>
        <v>1</v>
      </c>
      <c r="Z257" s="87">
        <f t="shared" si="71"/>
        <v>0</v>
      </c>
      <c r="AA257" s="261">
        <f t="shared" si="72"/>
        <v>0</v>
      </c>
      <c r="AB257" s="196" t="str">
        <f t="shared" si="73"/>
        <v>INSCRITO</v>
      </c>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273"/>
      <c r="BP257" s="17"/>
      <c r="BQ257" s="17"/>
      <c r="BR257" s="17"/>
      <c r="BS257" s="17"/>
      <c r="BT257" s="17"/>
      <c r="BU257" s="17"/>
      <c r="BV257" s="17"/>
      <c r="BW257" s="17"/>
      <c r="BX257" s="17"/>
      <c r="BY257" s="17"/>
      <c r="BZ257" s="17"/>
      <c r="CA257" s="17"/>
      <c r="CB257" s="17"/>
      <c r="CC257" s="17"/>
      <c r="CD257" s="17"/>
      <c r="CE257" s="157" t="s">
        <v>81</v>
      </c>
      <c r="CF257" s="15"/>
      <c r="CG257" s="15"/>
      <c r="CH257" s="15"/>
      <c r="CI257" s="15"/>
      <c r="CJ257" s="15"/>
      <c r="CK257" s="157"/>
      <c r="CL257" s="157"/>
      <c r="CM257" s="15"/>
      <c r="CN257" s="15"/>
      <c r="CO257" s="15"/>
      <c r="CP257" s="15"/>
      <c r="CQ257" s="15"/>
    </row>
    <row r="258" spans="1:95" x14ac:dyDescent="0.3">
      <c r="A258" s="82">
        <v>239</v>
      </c>
      <c r="B258" s="262">
        <v>700</v>
      </c>
      <c r="C258" s="279" t="s">
        <v>148</v>
      </c>
      <c r="D258" s="157">
        <v>9</v>
      </c>
      <c r="E258" s="157">
        <v>2003016</v>
      </c>
      <c r="F258" s="15" t="s">
        <v>506</v>
      </c>
      <c r="G258" s="157" t="s">
        <v>237</v>
      </c>
      <c r="X258" s="87">
        <f t="shared" si="69"/>
        <v>3</v>
      </c>
      <c r="Y258" s="87">
        <f t="shared" si="70"/>
        <v>1</v>
      </c>
      <c r="Z258" s="87">
        <f t="shared" si="71"/>
        <v>2</v>
      </c>
      <c r="AA258" s="87">
        <f t="shared" si="72"/>
        <v>0</v>
      </c>
      <c r="AB258" s="196" t="str">
        <f t="shared" si="73"/>
        <v>INSCRITO</v>
      </c>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273"/>
      <c r="BP258" s="17"/>
      <c r="BQ258" s="17"/>
      <c r="BR258" s="17"/>
      <c r="BS258" s="17"/>
      <c r="BT258" s="17"/>
      <c r="BU258" s="17"/>
      <c r="BV258" s="17"/>
      <c r="BW258" s="17"/>
      <c r="BX258" s="17"/>
      <c r="BY258" s="17"/>
      <c r="BZ258" s="17"/>
      <c r="CA258" s="17" t="s">
        <v>395</v>
      </c>
      <c r="CB258" s="17"/>
      <c r="CC258" s="17"/>
      <c r="CD258" s="17"/>
      <c r="CE258" s="157" t="s">
        <v>81</v>
      </c>
      <c r="CF258" s="15"/>
      <c r="CG258" s="15"/>
      <c r="CH258" s="15"/>
      <c r="CI258" s="15"/>
      <c r="CJ258" s="15"/>
      <c r="CK258" s="157"/>
      <c r="CL258" s="157" t="s">
        <v>395</v>
      </c>
      <c r="CM258" s="15"/>
      <c r="CN258" s="15"/>
      <c r="CO258" s="15"/>
      <c r="CP258" s="15"/>
      <c r="CQ258" s="15"/>
    </row>
    <row r="259" spans="1:95" x14ac:dyDescent="0.3">
      <c r="A259" s="82">
        <v>240</v>
      </c>
      <c r="B259" s="262">
        <v>700</v>
      </c>
      <c r="C259" s="279" t="s">
        <v>148</v>
      </c>
      <c r="D259" s="157">
        <v>9</v>
      </c>
      <c r="E259" s="157">
        <v>2003002</v>
      </c>
      <c r="F259" s="15" t="s">
        <v>507</v>
      </c>
      <c r="G259" s="157" t="s">
        <v>83</v>
      </c>
      <c r="X259" s="87">
        <f t="shared" si="69"/>
        <v>6</v>
      </c>
      <c r="Y259" s="87">
        <f t="shared" si="70"/>
        <v>5</v>
      </c>
      <c r="Z259" s="87">
        <f t="shared" si="71"/>
        <v>1</v>
      </c>
      <c r="AA259" s="87">
        <f t="shared" si="72"/>
        <v>0</v>
      </c>
      <c r="AB259" s="196" t="str">
        <f t="shared" si="73"/>
        <v>INSCRITO</v>
      </c>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t="s">
        <v>81</v>
      </c>
      <c r="BC259" s="17"/>
      <c r="BD259" s="17" t="s">
        <v>81</v>
      </c>
      <c r="BE259" s="17" t="s">
        <v>81</v>
      </c>
      <c r="BF259" s="17" t="s">
        <v>81</v>
      </c>
      <c r="BG259" s="17"/>
      <c r="BH259" s="17"/>
      <c r="BI259" s="17"/>
      <c r="BJ259" s="17"/>
      <c r="BK259" s="17"/>
      <c r="BL259" s="17"/>
      <c r="BM259" s="17"/>
      <c r="BN259" s="17"/>
      <c r="BO259" s="273"/>
      <c r="BP259" s="17"/>
      <c r="BQ259" s="17"/>
      <c r="BR259" s="17"/>
      <c r="BS259" s="17"/>
      <c r="BT259" s="17"/>
      <c r="BU259" s="17"/>
      <c r="BV259" s="17"/>
      <c r="BW259" s="17"/>
      <c r="BX259" s="17"/>
      <c r="BY259" s="17"/>
      <c r="BZ259" s="17"/>
      <c r="CA259" s="17" t="s">
        <v>395</v>
      </c>
      <c r="CB259" s="17" t="s">
        <v>81</v>
      </c>
      <c r="CC259" s="17"/>
      <c r="CD259" s="17"/>
      <c r="CE259" s="157"/>
      <c r="CF259" s="15"/>
      <c r="CG259" s="15"/>
      <c r="CH259" s="15"/>
      <c r="CI259" s="15"/>
      <c r="CJ259" s="15"/>
      <c r="CK259" s="157"/>
      <c r="CL259" s="157"/>
      <c r="CM259" s="15"/>
      <c r="CN259" s="15"/>
      <c r="CO259" s="15"/>
      <c r="CP259" s="15"/>
      <c r="CQ259" s="15"/>
    </row>
    <row r="260" spans="1:95" x14ac:dyDescent="0.3">
      <c r="A260" s="82">
        <v>241</v>
      </c>
      <c r="B260" s="262">
        <v>700</v>
      </c>
      <c r="C260" s="279" t="s">
        <v>148</v>
      </c>
      <c r="D260" s="157">
        <v>9</v>
      </c>
      <c r="E260" s="157">
        <v>2003030</v>
      </c>
      <c r="F260" s="15" t="s">
        <v>508</v>
      </c>
      <c r="G260" s="157" t="s">
        <v>83</v>
      </c>
      <c r="X260" s="87">
        <f t="shared" si="69"/>
        <v>2</v>
      </c>
      <c r="Y260" s="87">
        <f t="shared" si="70"/>
        <v>1</v>
      </c>
      <c r="Z260" s="87">
        <f t="shared" si="71"/>
        <v>1</v>
      </c>
      <c r="AA260" s="87">
        <f t="shared" si="72"/>
        <v>0</v>
      </c>
      <c r="AB260" s="196" t="str">
        <f t="shared" si="73"/>
        <v>INSCRITO</v>
      </c>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273"/>
      <c r="BP260" s="17"/>
      <c r="BQ260" s="17"/>
      <c r="BR260" s="17"/>
      <c r="BS260" s="17"/>
      <c r="BT260" s="17"/>
      <c r="BU260" s="17"/>
      <c r="BV260" s="17"/>
      <c r="BW260" s="17"/>
      <c r="BX260" s="17"/>
      <c r="BY260" s="17"/>
      <c r="BZ260" s="17"/>
      <c r="CA260" s="17"/>
      <c r="CB260" s="17"/>
      <c r="CC260" s="17"/>
      <c r="CD260" s="17"/>
      <c r="CE260" s="157" t="s">
        <v>81</v>
      </c>
      <c r="CF260" s="15"/>
      <c r="CG260" s="15"/>
      <c r="CH260" s="15"/>
      <c r="CI260" s="15"/>
      <c r="CJ260" s="15"/>
      <c r="CK260" s="157" t="s">
        <v>395</v>
      </c>
      <c r="CL260" s="157"/>
      <c r="CM260" s="15"/>
      <c r="CN260" s="15"/>
      <c r="CO260" s="15"/>
      <c r="CP260" s="15"/>
      <c r="CQ260" s="15"/>
    </row>
    <row r="261" spans="1:95" x14ac:dyDescent="0.3">
      <c r="A261" s="82">
        <v>242</v>
      </c>
      <c r="B261" s="262">
        <v>700</v>
      </c>
      <c r="C261" s="279" t="s">
        <v>148</v>
      </c>
      <c r="D261" s="157">
        <v>9</v>
      </c>
      <c r="E261" s="157">
        <v>2003039</v>
      </c>
      <c r="F261" s="15" t="s">
        <v>539</v>
      </c>
      <c r="G261" s="157" t="s">
        <v>83</v>
      </c>
      <c r="X261" s="87">
        <f t="shared" si="69"/>
        <v>2</v>
      </c>
      <c r="Y261" s="87">
        <f t="shared" si="70"/>
        <v>0</v>
      </c>
      <c r="Z261" s="87">
        <f t="shared" si="71"/>
        <v>2</v>
      </c>
      <c r="AA261" s="87">
        <f t="shared" si="72"/>
        <v>0</v>
      </c>
      <c r="AB261" s="196" t="str">
        <f t="shared" si="73"/>
        <v>INSCRITO</v>
      </c>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273"/>
      <c r="BP261" s="17"/>
      <c r="BQ261" s="17"/>
      <c r="BR261" s="17"/>
      <c r="BS261" s="17"/>
      <c r="BT261" s="17"/>
      <c r="BU261" s="17"/>
      <c r="BV261" s="17"/>
      <c r="BW261" s="17"/>
      <c r="BX261" s="17"/>
      <c r="BY261" s="17"/>
      <c r="BZ261" s="17"/>
      <c r="CA261" s="17"/>
      <c r="CB261" s="17"/>
      <c r="CC261" s="17"/>
      <c r="CD261" s="17"/>
      <c r="CE261" s="157"/>
      <c r="CF261" s="15"/>
      <c r="CG261" s="15"/>
      <c r="CH261" s="15"/>
      <c r="CI261" s="15"/>
      <c r="CJ261" s="15"/>
      <c r="CK261" s="157" t="s">
        <v>395</v>
      </c>
      <c r="CL261" s="157" t="s">
        <v>395</v>
      </c>
      <c r="CM261" s="15"/>
      <c r="CN261" s="15"/>
      <c r="CO261" s="15"/>
      <c r="CP261" s="15"/>
      <c r="CQ261" s="15"/>
    </row>
    <row r="262" spans="1:95" x14ac:dyDescent="0.3">
      <c r="A262" s="82">
        <v>243</v>
      </c>
      <c r="B262" s="262">
        <v>700</v>
      </c>
      <c r="C262" s="279" t="s">
        <v>148</v>
      </c>
      <c r="D262" s="157">
        <v>9</v>
      </c>
      <c r="E262" s="157">
        <v>2003043</v>
      </c>
      <c r="F262" s="15" t="s">
        <v>509</v>
      </c>
      <c r="G262" s="157" t="s">
        <v>83</v>
      </c>
      <c r="X262" s="87">
        <f t="shared" si="69"/>
        <v>1</v>
      </c>
      <c r="Y262" s="87">
        <f t="shared" si="70"/>
        <v>1</v>
      </c>
      <c r="Z262" s="87">
        <f t="shared" si="71"/>
        <v>0</v>
      </c>
      <c r="AA262" s="261">
        <f t="shared" si="72"/>
        <v>0</v>
      </c>
      <c r="AB262" s="196" t="str">
        <f t="shared" si="73"/>
        <v>INSCRITO</v>
      </c>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t="s">
        <v>81</v>
      </c>
      <c r="BC262" s="17"/>
      <c r="BD262" s="17"/>
      <c r="BE262" s="17"/>
      <c r="BF262" s="17"/>
      <c r="BG262" s="17"/>
      <c r="BH262" s="17"/>
      <c r="BI262" s="17"/>
      <c r="BJ262" s="17"/>
      <c r="BK262" s="17"/>
      <c r="BL262" s="17"/>
      <c r="BM262" s="17"/>
      <c r="BN262" s="17"/>
      <c r="BO262" s="273"/>
      <c r="BP262" s="17"/>
      <c r="BQ262" s="17"/>
      <c r="BR262" s="17"/>
      <c r="BS262" s="17"/>
      <c r="BT262" s="17"/>
      <c r="BU262" s="17"/>
      <c r="BV262" s="17"/>
      <c r="BW262" s="17"/>
      <c r="BX262" s="17"/>
      <c r="BY262" s="17"/>
      <c r="BZ262" s="17"/>
      <c r="CA262" s="17"/>
      <c r="CB262" s="17"/>
      <c r="CC262" s="17"/>
      <c r="CD262" s="17"/>
      <c r="CE262" s="157"/>
      <c r="CF262" s="15"/>
      <c r="CG262" s="15"/>
      <c r="CH262" s="15"/>
      <c r="CI262" s="15"/>
      <c r="CJ262" s="15"/>
      <c r="CK262" s="157"/>
      <c r="CL262" s="157"/>
      <c r="CM262" s="15"/>
      <c r="CN262" s="15"/>
      <c r="CO262" s="15"/>
      <c r="CP262" s="15"/>
      <c r="CQ262" s="15"/>
    </row>
    <row r="263" spans="1:95" x14ac:dyDescent="0.3">
      <c r="A263" s="82">
        <v>244</v>
      </c>
      <c r="B263" s="262">
        <v>700</v>
      </c>
      <c r="C263" s="279" t="s">
        <v>148</v>
      </c>
      <c r="D263" s="157">
        <v>9</v>
      </c>
      <c r="E263" s="157">
        <v>2003047</v>
      </c>
      <c r="F263" s="15" t="s">
        <v>510</v>
      </c>
      <c r="G263" s="157" t="s">
        <v>83</v>
      </c>
      <c r="X263" s="87">
        <f t="shared" si="69"/>
        <v>3</v>
      </c>
      <c r="Y263" s="87">
        <f t="shared" si="70"/>
        <v>2</v>
      </c>
      <c r="Z263" s="87">
        <f t="shared" si="71"/>
        <v>1</v>
      </c>
      <c r="AA263" s="87">
        <f t="shared" si="72"/>
        <v>0</v>
      </c>
      <c r="AB263" s="196" t="str">
        <f t="shared" si="73"/>
        <v>INSCRITO</v>
      </c>
      <c r="AC263" s="17"/>
      <c r="AD263" s="17"/>
      <c r="AE263" s="17"/>
      <c r="AF263" s="17"/>
      <c r="AG263" s="17"/>
      <c r="AH263" s="17"/>
      <c r="AI263" s="17"/>
      <c r="AJ263" s="17"/>
      <c r="AK263" s="17"/>
      <c r="AL263" s="17"/>
      <c r="AM263" s="17"/>
      <c r="AN263" s="17"/>
      <c r="AO263" s="17"/>
      <c r="AP263" s="17"/>
      <c r="AQ263" s="17"/>
      <c r="AR263" s="17"/>
      <c r="AS263" s="17"/>
      <c r="AT263" s="17"/>
      <c r="AU263" s="17" t="s">
        <v>81</v>
      </c>
      <c r="AV263" s="17"/>
      <c r="AW263" s="17"/>
      <c r="AX263" s="17"/>
      <c r="AY263" s="17"/>
      <c r="AZ263" s="17"/>
      <c r="BA263" s="17"/>
      <c r="BB263" s="17"/>
      <c r="BC263" s="17"/>
      <c r="BD263" s="17"/>
      <c r="BE263" s="17"/>
      <c r="BF263" s="17"/>
      <c r="BG263" s="17"/>
      <c r="BH263" s="17"/>
      <c r="BI263" s="17"/>
      <c r="BJ263" s="17"/>
      <c r="BK263" s="17"/>
      <c r="BL263" s="17"/>
      <c r="BM263" s="17"/>
      <c r="BN263" s="17" t="s">
        <v>395</v>
      </c>
      <c r="BO263" s="273"/>
      <c r="BP263" s="17"/>
      <c r="BQ263" s="17"/>
      <c r="BR263" s="17"/>
      <c r="BS263" s="17"/>
      <c r="BT263" s="17"/>
      <c r="BU263" s="17"/>
      <c r="BV263" s="17"/>
      <c r="BW263" s="17"/>
      <c r="BX263" s="17"/>
      <c r="BY263" s="17"/>
      <c r="BZ263" s="17"/>
      <c r="CA263" s="17"/>
      <c r="CB263" s="17"/>
      <c r="CC263" s="17"/>
      <c r="CD263" s="17"/>
      <c r="CE263" s="157"/>
      <c r="CF263" s="15"/>
      <c r="CG263" s="15"/>
      <c r="CH263" s="157" t="s">
        <v>81</v>
      </c>
      <c r="CI263" s="15"/>
      <c r="CJ263" s="15"/>
      <c r="CK263" s="157"/>
      <c r="CL263" s="157"/>
      <c r="CM263" s="15"/>
      <c r="CN263" s="15"/>
      <c r="CO263" s="15"/>
      <c r="CP263" s="15"/>
      <c r="CQ263" s="15"/>
    </row>
    <row r="264" spans="1:95" x14ac:dyDescent="0.3">
      <c r="A264" s="82">
        <v>245</v>
      </c>
      <c r="B264" s="262">
        <v>700</v>
      </c>
      <c r="C264" s="279" t="s">
        <v>148</v>
      </c>
      <c r="D264" s="157">
        <v>9</v>
      </c>
      <c r="E264" s="157">
        <v>2003023</v>
      </c>
      <c r="F264" s="15" t="s">
        <v>511</v>
      </c>
      <c r="G264" s="157" t="s">
        <v>83</v>
      </c>
      <c r="X264" s="87">
        <f t="shared" si="69"/>
        <v>1</v>
      </c>
      <c r="Y264" s="87">
        <f t="shared" si="70"/>
        <v>1</v>
      </c>
      <c r="Z264" s="87">
        <f t="shared" si="71"/>
        <v>0</v>
      </c>
      <c r="AA264" s="87">
        <f t="shared" si="72"/>
        <v>0</v>
      </c>
      <c r="AB264" s="196" t="str">
        <f t="shared" si="73"/>
        <v>INSCRITO</v>
      </c>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273"/>
      <c r="BP264" s="17"/>
      <c r="BQ264" s="17"/>
      <c r="BR264" s="17"/>
      <c r="BS264" s="17"/>
      <c r="BT264" s="17"/>
      <c r="BU264" s="17"/>
      <c r="BV264" s="17"/>
      <c r="BW264" s="17"/>
      <c r="BX264" s="17"/>
      <c r="BY264" s="17"/>
      <c r="BZ264" s="17"/>
      <c r="CA264" s="17"/>
      <c r="CB264" s="17"/>
      <c r="CC264" s="17"/>
      <c r="CD264" s="17"/>
      <c r="CE264" s="157" t="s">
        <v>81</v>
      </c>
      <c r="CF264" s="15"/>
      <c r="CG264" s="15"/>
      <c r="CH264" s="15"/>
      <c r="CI264" s="15"/>
      <c r="CJ264" s="15"/>
      <c r="CK264" s="157"/>
      <c r="CL264" s="157"/>
      <c r="CM264" s="15"/>
      <c r="CN264" s="15"/>
      <c r="CO264" s="15"/>
      <c r="CP264" s="15"/>
      <c r="CQ264" s="15"/>
    </row>
    <row r="265" spans="1:95" x14ac:dyDescent="0.3">
      <c r="A265" s="82">
        <v>246</v>
      </c>
      <c r="B265" s="262">
        <v>700</v>
      </c>
      <c r="C265" s="279" t="s">
        <v>148</v>
      </c>
      <c r="D265" s="157">
        <v>9</v>
      </c>
      <c r="E265" s="157">
        <v>2003027</v>
      </c>
      <c r="F265" s="15" t="s">
        <v>512</v>
      </c>
      <c r="G265" s="157" t="s">
        <v>83</v>
      </c>
      <c r="X265" s="87">
        <f t="shared" si="69"/>
        <v>4</v>
      </c>
      <c r="Y265" s="87">
        <f t="shared" si="70"/>
        <v>3</v>
      </c>
      <c r="Z265" s="87">
        <f t="shared" si="71"/>
        <v>1</v>
      </c>
      <c r="AA265" s="87">
        <f t="shared" si="72"/>
        <v>0</v>
      </c>
      <c r="AB265" s="196" t="str">
        <f t="shared" si="73"/>
        <v>INSCRITO</v>
      </c>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t="s">
        <v>81</v>
      </c>
      <c r="BC265" s="17"/>
      <c r="BD265" s="17"/>
      <c r="BE265" s="17"/>
      <c r="BF265" s="17"/>
      <c r="BG265" s="17"/>
      <c r="BH265" s="17"/>
      <c r="BI265" s="17"/>
      <c r="BJ265" s="17"/>
      <c r="BK265" s="17"/>
      <c r="BL265" s="17"/>
      <c r="BM265" s="17"/>
      <c r="BN265" s="17"/>
      <c r="BO265" s="273"/>
      <c r="BP265" s="17"/>
      <c r="BQ265" s="17"/>
      <c r="BR265" s="17"/>
      <c r="BS265" s="17"/>
      <c r="BT265" s="17"/>
      <c r="BU265" s="17"/>
      <c r="BV265" s="17"/>
      <c r="BW265" s="17"/>
      <c r="BX265" s="17"/>
      <c r="BY265" s="17"/>
      <c r="BZ265" s="17"/>
      <c r="CA265" s="17" t="s">
        <v>395</v>
      </c>
      <c r="CB265" s="17" t="s">
        <v>81</v>
      </c>
      <c r="CC265" s="17"/>
      <c r="CD265" s="17"/>
      <c r="CE265" s="157"/>
      <c r="CF265" s="15"/>
      <c r="CG265" s="15"/>
      <c r="CH265" s="15"/>
      <c r="CI265" s="15"/>
      <c r="CJ265" s="15"/>
      <c r="CK265" s="157" t="s">
        <v>81</v>
      </c>
      <c r="CL265" s="157"/>
      <c r="CM265" s="15"/>
      <c r="CN265" s="15"/>
      <c r="CO265" s="15"/>
      <c r="CP265" s="15"/>
      <c r="CQ265" s="15"/>
    </row>
    <row r="266" spans="1:95" x14ac:dyDescent="0.3">
      <c r="A266" s="82">
        <v>247</v>
      </c>
      <c r="B266" s="262">
        <v>700</v>
      </c>
      <c r="C266" s="279" t="s">
        <v>148</v>
      </c>
      <c r="D266" s="157">
        <v>9</v>
      </c>
      <c r="E266" s="157">
        <v>2003029</v>
      </c>
      <c r="F266" s="15" t="s">
        <v>513</v>
      </c>
      <c r="G266" s="157" t="s">
        <v>83</v>
      </c>
      <c r="X266" s="87">
        <f t="shared" si="69"/>
        <v>2</v>
      </c>
      <c r="Y266" s="87">
        <f t="shared" si="70"/>
        <v>1</v>
      </c>
      <c r="Z266" s="87">
        <f t="shared" si="71"/>
        <v>1</v>
      </c>
      <c r="AA266" s="87">
        <f t="shared" si="72"/>
        <v>0</v>
      </c>
      <c r="AB266" s="196" t="str">
        <f t="shared" si="73"/>
        <v>INSCRITO</v>
      </c>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273"/>
      <c r="BP266" s="17"/>
      <c r="BQ266" s="17"/>
      <c r="BR266" s="17"/>
      <c r="BS266" s="17"/>
      <c r="BT266" s="17"/>
      <c r="BU266" s="17"/>
      <c r="BV266" s="17"/>
      <c r="BW266" s="17"/>
      <c r="BX266" s="17"/>
      <c r="BY266" s="17"/>
      <c r="BZ266" s="17"/>
      <c r="CA266" s="17" t="s">
        <v>395</v>
      </c>
      <c r="CB266" s="17"/>
      <c r="CC266" s="17"/>
      <c r="CD266" s="17"/>
      <c r="CE266" s="157" t="s">
        <v>81</v>
      </c>
      <c r="CF266" s="15"/>
      <c r="CG266" s="15"/>
      <c r="CH266" s="15"/>
      <c r="CI266" s="15"/>
      <c r="CJ266" s="15"/>
      <c r="CK266" s="157"/>
      <c r="CL266" s="157"/>
      <c r="CM266" s="15"/>
      <c r="CN266" s="15"/>
      <c r="CO266" s="15"/>
      <c r="CP266" s="15"/>
      <c r="CQ266" s="15"/>
    </row>
    <row r="267" spans="1:95" x14ac:dyDescent="0.3">
      <c r="A267" s="82">
        <v>248</v>
      </c>
      <c r="B267" s="262">
        <v>700</v>
      </c>
      <c r="C267" s="279" t="s">
        <v>148</v>
      </c>
      <c r="D267" s="157">
        <v>9</v>
      </c>
      <c r="E267" s="157">
        <v>2003062</v>
      </c>
      <c r="F267" s="15" t="s">
        <v>514</v>
      </c>
      <c r="G267" s="157" t="s">
        <v>83</v>
      </c>
      <c r="X267" s="87">
        <f t="shared" si="69"/>
        <v>2</v>
      </c>
      <c r="Y267" s="87">
        <f t="shared" si="70"/>
        <v>1</v>
      </c>
      <c r="Z267" s="87">
        <f t="shared" si="71"/>
        <v>1</v>
      </c>
      <c r="AA267" s="261">
        <f t="shared" si="72"/>
        <v>0</v>
      </c>
      <c r="AB267" s="196" t="str">
        <f t="shared" si="73"/>
        <v>INSCRITO</v>
      </c>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t="s">
        <v>395</v>
      </c>
      <c r="BN267" s="17"/>
      <c r="BO267" s="273"/>
      <c r="BP267" s="17"/>
      <c r="BQ267" s="17"/>
      <c r="BR267" s="17"/>
      <c r="BS267" s="17"/>
      <c r="BT267" s="17"/>
      <c r="BU267" s="17"/>
      <c r="BV267" s="17"/>
      <c r="BW267" s="17"/>
      <c r="BX267" s="17"/>
      <c r="BY267" s="17"/>
      <c r="BZ267" s="17"/>
      <c r="CA267" s="17"/>
      <c r="CB267" s="17"/>
      <c r="CC267" s="17"/>
      <c r="CD267" s="17"/>
      <c r="CE267" s="157" t="s">
        <v>81</v>
      </c>
      <c r="CF267" s="15"/>
      <c r="CG267" s="15"/>
      <c r="CH267" s="15"/>
      <c r="CI267" s="15"/>
      <c r="CJ267" s="15"/>
      <c r="CK267" s="157"/>
      <c r="CL267" s="157"/>
      <c r="CM267" s="15"/>
      <c r="CN267" s="15"/>
      <c r="CO267" s="15"/>
      <c r="CP267" s="15"/>
      <c r="CQ267" s="15"/>
    </row>
    <row r="268" spans="1:95" x14ac:dyDescent="0.3">
      <c r="A268" s="82">
        <v>249</v>
      </c>
      <c r="B268" s="262">
        <v>700</v>
      </c>
      <c r="C268" s="279" t="s">
        <v>148</v>
      </c>
      <c r="D268" s="157">
        <v>11</v>
      </c>
      <c r="E268" s="157">
        <v>1903047</v>
      </c>
      <c r="F268" s="15" t="s">
        <v>515</v>
      </c>
      <c r="G268" s="157" t="s">
        <v>83</v>
      </c>
      <c r="X268" s="87">
        <f t="shared" si="69"/>
        <v>5</v>
      </c>
      <c r="Y268" s="87">
        <f t="shared" si="70"/>
        <v>4</v>
      </c>
      <c r="Z268" s="87">
        <f t="shared" si="71"/>
        <v>0</v>
      </c>
      <c r="AA268" s="87">
        <f t="shared" si="72"/>
        <v>1</v>
      </c>
      <c r="AB268" s="196" t="str">
        <f t="shared" si="73"/>
        <v>INSCRITO</v>
      </c>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t="s">
        <v>475</v>
      </c>
      <c r="BN268" s="17"/>
      <c r="BO268" s="273"/>
      <c r="BP268" s="17"/>
      <c r="BQ268" s="17"/>
      <c r="BR268" s="17"/>
      <c r="BS268" s="17"/>
      <c r="BT268" s="17"/>
      <c r="BU268" s="17"/>
      <c r="BV268" s="17"/>
      <c r="BW268" s="17"/>
      <c r="BX268" s="17"/>
      <c r="BY268" s="17"/>
      <c r="BZ268" s="17" t="s">
        <v>81</v>
      </c>
      <c r="CA268" s="17"/>
      <c r="CB268" s="17" t="s">
        <v>81</v>
      </c>
      <c r="CC268" s="17"/>
      <c r="CD268" s="17"/>
      <c r="CE268" s="15"/>
      <c r="CF268" s="15"/>
      <c r="CG268" s="15"/>
      <c r="CH268" s="15"/>
      <c r="CI268" s="15" t="s">
        <v>81</v>
      </c>
      <c r="CJ268" s="15"/>
      <c r="CK268" s="157" t="s">
        <v>81</v>
      </c>
      <c r="CL268" s="157"/>
      <c r="CM268" s="15"/>
      <c r="CN268" s="15"/>
      <c r="CO268" s="15"/>
      <c r="CP268" s="15"/>
      <c r="CQ268" s="15"/>
    </row>
    <row r="269" spans="1:95" x14ac:dyDescent="0.3">
      <c r="A269" s="82">
        <v>250</v>
      </c>
      <c r="B269" s="262" t="s">
        <v>516</v>
      </c>
      <c r="C269" s="279" t="s">
        <v>148</v>
      </c>
      <c r="D269" s="157">
        <v>11</v>
      </c>
      <c r="E269" s="157">
        <v>1903040</v>
      </c>
      <c r="F269" s="15" t="s">
        <v>517</v>
      </c>
      <c r="G269" s="157" t="s">
        <v>83</v>
      </c>
      <c r="X269" s="87">
        <f t="shared" si="69"/>
        <v>3</v>
      </c>
      <c r="Y269" s="87">
        <f t="shared" si="70"/>
        <v>0</v>
      </c>
      <c r="Z269" s="87">
        <f t="shared" si="71"/>
        <v>2</v>
      </c>
      <c r="AA269" s="87">
        <f t="shared" si="72"/>
        <v>1</v>
      </c>
      <c r="AB269" s="196" t="str">
        <f t="shared" si="73"/>
        <v>INSCRITO</v>
      </c>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t="s">
        <v>475</v>
      </c>
      <c r="BG269" s="17"/>
      <c r="BH269" s="17"/>
      <c r="BI269" s="17"/>
      <c r="BJ269" s="17"/>
      <c r="BK269" s="17"/>
      <c r="BL269" s="17"/>
      <c r="BM269" s="17"/>
      <c r="BN269" s="17"/>
      <c r="BO269" s="273"/>
      <c r="BP269" s="17"/>
      <c r="BQ269" s="17"/>
      <c r="BR269" s="17"/>
      <c r="BS269" s="17"/>
      <c r="BT269" s="17"/>
      <c r="BU269" s="17"/>
      <c r="BV269" s="17"/>
      <c r="BW269" s="17"/>
      <c r="BX269" s="17"/>
      <c r="BY269" s="17"/>
      <c r="BZ269" s="17"/>
      <c r="CA269" s="17"/>
      <c r="CB269" s="17"/>
      <c r="CC269" s="17"/>
      <c r="CD269" s="17"/>
      <c r="CE269" s="15"/>
      <c r="CF269" s="15"/>
      <c r="CG269" s="15"/>
      <c r="CH269" s="15"/>
      <c r="CI269" s="15" t="s">
        <v>395</v>
      </c>
      <c r="CJ269" s="15" t="s">
        <v>395</v>
      </c>
      <c r="CK269" s="157"/>
      <c r="CL269" s="157"/>
      <c r="CM269" s="15"/>
      <c r="CN269" s="15"/>
      <c r="CO269" s="15"/>
      <c r="CP269" s="15"/>
      <c r="CQ269" s="15"/>
    </row>
    <row r="270" spans="1:95" x14ac:dyDescent="0.3">
      <c r="A270" s="82">
        <v>251</v>
      </c>
      <c r="B270" s="262">
        <v>700</v>
      </c>
      <c r="C270" s="279" t="s">
        <v>148</v>
      </c>
      <c r="D270" s="157">
        <v>11</v>
      </c>
      <c r="E270" s="157">
        <v>1903010</v>
      </c>
      <c r="F270" s="15" t="s">
        <v>518</v>
      </c>
      <c r="G270" s="157" t="s">
        <v>83</v>
      </c>
      <c r="X270" s="87">
        <f t="shared" si="69"/>
        <v>4</v>
      </c>
      <c r="Y270" s="87">
        <f t="shared" si="70"/>
        <v>1</v>
      </c>
      <c r="Z270" s="87">
        <f t="shared" si="71"/>
        <v>3</v>
      </c>
      <c r="AA270" s="87">
        <f t="shared" si="72"/>
        <v>0</v>
      </c>
      <c r="AB270" s="196" t="str">
        <f t="shared" si="73"/>
        <v>INSCRITO</v>
      </c>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t="s">
        <v>395</v>
      </c>
      <c r="BF270" s="17"/>
      <c r="BG270" s="17"/>
      <c r="BH270" s="17"/>
      <c r="BI270" s="17"/>
      <c r="BJ270" s="17"/>
      <c r="BK270" s="17"/>
      <c r="BL270" s="17"/>
      <c r="BM270" s="17"/>
      <c r="BN270" s="17"/>
      <c r="BO270" s="273"/>
      <c r="BP270" s="17"/>
      <c r="BQ270" s="17"/>
      <c r="BR270" s="17"/>
      <c r="BS270" s="17"/>
      <c r="BT270" s="17" t="s">
        <v>81</v>
      </c>
      <c r="BU270" s="17"/>
      <c r="BV270" s="17"/>
      <c r="BW270" s="17" t="s">
        <v>395</v>
      </c>
      <c r="BX270" s="17"/>
      <c r="BY270" s="17"/>
      <c r="BZ270" s="17"/>
      <c r="CA270" s="17" t="s">
        <v>395</v>
      </c>
      <c r="CB270" s="17"/>
      <c r="CC270" s="17"/>
      <c r="CD270" s="17"/>
      <c r="CE270" s="15"/>
      <c r="CF270" s="15"/>
      <c r="CG270" s="15"/>
      <c r="CH270" s="15"/>
      <c r="CI270" s="15"/>
      <c r="CJ270" s="15"/>
      <c r="CK270" s="157"/>
      <c r="CL270" s="157"/>
      <c r="CM270" s="15"/>
      <c r="CN270" s="15"/>
      <c r="CO270" s="15"/>
      <c r="CP270" s="15"/>
      <c r="CQ270" s="15"/>
    </row>
    <row r="271" spans="1:95" x14ac:dyDescent="0.3">
      <c r="A271" s="82">
        <v>252</v>
      </c>
      <c r="B271" s="262" t="s">
        <v>302</v>
      </c>
      <c r="C271" s="279" t="s">
        <v>148</v>
      </c>
      <c r="D271" s="157">
        <v>11</v>
      </c>
      <c r="E271" s="157">
        <v>1903018</v>
      </c>
      <c r="F271" s="15" t="s">
        <v>519</v>
      </c>
      <c r="G271" s="157" t="s">
        <v>83</v>
      </c>
      <c r="X271" s="87">
        <f t="shared" si="69"/>
        <v>1</v>
      </c>
      <c r="Y271" s="87">
        <f t="shared" si="70"/>
        <v>1</v>
      </c>
      <c r="Z271" s="87">
        <f t="shared" si="71"/>
        <v>0</v>
      </c>
      <c r="AA271" s="87">
        <f t="shared" si="72"/>
        <v>0</v>
      </c>
      <c r="AB271" s="196" t="str">
        <f t="shared" si="73"/>
        <v>INSCRITO</v>
      </c>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273"/>
      <c r="BP271" s="17"/>
      <c r="BQ271" s="17"/>
      <c r="BR271" s="17"/>
      <c r="BS271" s="17"/>
      <c r="BT271" s="17"/>
      <c r="BU271" s="17"/>
      <c r="BV271" s="17"/>
      <c r="BW271" s="17"/>
      <c r="BX271" s="17"/>
      <c r="BY271" s="17"/>
      <c r="BZ271" s="17"/>
      <c r="CA271" s="17"/>
      <c r="CB271" s="17"/>
      <c r="CC271" s="17"/>
      <c r="CD271" s="17"/>
      <c r="CE271" s="157" t="s">
        <v>81</v>
      </c>
      <c r="CF271" s="15"/>
      <c r="CG271" s="15"/>
      <c r="CH271" s="15"/>
      <c r="CI271" s="15"/>
      <c r="CJ271" s="15"/>
      <c r="CK271" s="157"/>
      <c r="CL271" s="157"/>
      <c r="CM271" s="15"/>
      <c r="CN271" s="15"/>
      <c r="CO271" s="15"/>
      <c r="CP271" s="15"/>
      <c r="CQ271" s="15"/>
    </row>
    <row r="272" spans="1:95" x14ac:dyDescent="0.3">
      <c r="A272" s="82">
        <v>253</v>
      </c>
      <c r="B272" s="262">
        <v>1147</v>
      </c>
      <c r="C272" s="279" t="s">
        <v>148</v>
      </c>
      <c r="D272" s="157">
        <v>11</v>
      </c>
      <c r="E272" s="157">
        <v>1903012</v>
      </c>
      <c r="F272" s="15" t="s">
        <v>520</v>
      </c>
      <c r="G272" s="157" t="s">
        <v>237</v>
      </c>
      <c r="X272" s="87">
        <f t="shared" si="69"/>
        <v>3</v>
      </c>
      <c r="Y272" s="87">
        <f t="shared" si="70"/>
        <v>0</v>
      </c>
      <c r="Z272" s="87">
        <f t="shared" si="71"/>
        <v>2</v>
      </c>
      <c r="AA272" s="261">
        <f t="shared" si="72"/>
        <v>1</v>
      </c>
      <c r="AB272" s="196" t="str">
        <f t="shared" si="73"/>
        <v>INSCRITO</v>
      </c>
      <c r="AC272" s="17"/>
      <c r="AD272" s="17"/>
      <c r="AE272" s="17"/>
      <c r="AF272" s="17"/>
      <c r="AG272" s="17"/>
      <c r="AH272" s="17"/>
      <c r="AI272" s="17"/>
      <c r="AJ272" s="17"/>
      <c r="AK272" s="17"/>
      <c r="AL272" s="17"/>
      <c r="AM272" s="17"/>
      <c r="AN272" s="17"/>
      <c r="AO272" s="17" t="s">
        <v>395</v>
      </c>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273"/>
      <c r="BP272" s="17"/>
      <c r="BQ272" s="17"/>
      <c r="BR272" s="17"/>
      <c r="BS272" s="17"/>
      <c r="BT272" s="17"/>
      <c r="BU272" s="17" t="s">
        <v>475</v>
      </c>
      <c r="BV272" s="17"/>
      <c r="BW272" s="17"/>
      <c r="BX272" s="17"/>
      <c r="BY272" s="17"/>
      <c r="BZ272" s="17"/>
      <c r="CA272" s="17"/>
      <c r="CB272" s="17"/>
      <c r="CC272" s="17"/>
      <c r="CD272" s="17"/>
      <c r="CE272" s="15"/>
      <c r="CF272" s="15"/>
      <c r="CG272" s="15"/>
      <c r="CH272" s="15"/>
      <c r="CI272" s="15" t="s">
        <v>395</v>
      </c>
      <c r="CJ272" s="15"/>
      <c r="CK272" s="157"/>
      <c r="CL272" s="157"/>
      <c r="CM272" s="15"/>
      <c r="CN272" s="15"/>
      <c r="CO272" s="15"/>
      <c r="CP272" s="15"/>
      <c r="CQ272" s="15"/>
    </row>
    <row r="273" spans="1:95" x14ac:dyDescent="0.3">
      <c r="A273" s="82">
        <v>254</v>
      </c>
      <c r="B273" s="262" t="s">
        <v>302</v>
      </c>
      <c r="C273" s="279" t="s">
        <v>148</v>
      </c>
      <c r="D273" s="157">
        <v>11</v>
      </c>
      <c r="E273" s="157">
        <v>1903021</v>
      </c>
      <c r="F273" s="15" t="s">
        <v>521</v>
      </c>
      <c r="G273" s="157" t="s">
        <v>83</v>
      </c>
      <c r="X273" s="87">
        <f t="shared" si="69"/>
        <v>1</v>
      </c>
      <c r="Y273" s="87">
        <f t="shared" si="70"/>
        <v>1</v>
      </c>
      <c r="Z273" s="87">
        <f t="shared" si="71"/>
        <v>0</v>
      </c>
      <c r="AA273" s="87">
        <f t="shared" si="72"/>
        <v>0</v>
      </c>
      <c r="AB273" s="196" t="str">
        <f t="shared" si="73"/>
        <v>INSCRITO</v>
      </c>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273"/>
      <c r="BP273" s="17"/>
      <c r="BQ273" s="17"/>
      <c r="BR273" s="17"/>
      <c r="BS273" s="17"/>
      <c r="BT273" s="17"/>
      <c r="BU273" s="17"/>
      <c r="BV273" s="17"/>
      <c r="BW273" s="17"/>
      <c r="BX273" s="17"/>
      <c r="BY273" s="17"/>
      <c r="BZ273" s="17"/>
      <c r="CA273" s="17"/>
      <c r="CB273" s="17"/>
      <c r="CC273" s="17"/>
      <c r="CD273" s="17"/>
      <c r="CE273" s="157" t="s">
        <v>81</v>
      </c>
      <c r="CF273" s="15"/>
      <c r="CG273" s="15"/>
      <c r="CH273" s="15"/>
      <c r="CI273" s="15"/>
      <c r="CJ273" s="15"/>
      <c r="CK273" s="157"/>
      <c r="CL273" s="157"/>
      <c r="CM273" s="15"/>
      <c r="CN273" s="15"/>
      <c r="CO273" s="15"/>
      <c r="CP273" s="15"/>
      <c r="CQ273" s="15"/>
    </row>
    <row r="274" spans="1:95" x14ac:dyDescent="0.3">
      <c r="A274" s="82">
        <v>255</v>
      </c>
      <c r="B274" s="262">
        <v>700</v>
      </c>
      <c r="C274" s="279" t="s">
        <v>148</v>
      </c>
      <c r="D274" s="157">
        <v>11</v>
      </c>
      <c r="E274" s="157">
        <v>1903023</v>
      </c>
      <c r="F274" s="15" t="s">
        <v>522</v>
      </c>
      <c r="G274" s="157" t="s">
        <v>83</v>
      </c>
      <c r="X274" s="87">
        <f t="shared" si="69"/>
        <v>1</v>
      </c>
      <c r="Y274" s="87">
        <f t="shared" si="70"/>
        <v>1</v>
      </c>
      <c r="Z274" s="87">
        <f t="shared" si="71"/>
        <v>0</v>
      </c>
      <c r="AA274" s="87">
        <f t="shared" si="72"/>
        <v>0</v>
      </c>
      <c r="AB274" s="196" t="str">
        <f t="shared" si="73"/>
        <v>INSCRITO</v>
      </c>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273"/>
      <c r="BP274" s="17"/>
      <c r="BQ274" s="17"/>
      <c r="BR274" s="17"/>
      <c r="BS274" s="17"/>
      <c r="BT274" s="17"/>
      <c r="BU274" s="17"/>
      <c r="BV274" s="17"/>
      <c r="BW274" s="17"/>
      <c r="BX274" s="17"/>
      <c r="BY274" s="17"/>
      <c r="BZ274" s="17"/>
      <c r="CA274" s="17"/>
      <c r="CB274" s="17"/>
      <c r="CC274" s="17"/>
      <c r="CD274" s="17"/>
      <c r="CE274" s="15"/>
      <c r="CF274" s="15" t="s">
        <v>81</v>
      </c>
      <c r="CG274" s="15"/>
      <c r="CH274" s="15"/>
      <c r="CI274" s="15"/>
      <c r="CJ274" s="15"/>
      <c r="CK274" s="157"/>
      <c r="CL274" s="157"/>
      <c r="CM274" s="15"/>
      <c r="CN274" s="15"/>
      <c r="CO274" s="15"/>
      <c r="CP274" s="15"/>
      <c r="CQ274" s="15"/>
    </row>
    <row r="275" spans="1:95" x14ac:dyDescent="0.3">
      <c r="A275" s="82">
        <v>256</v>
      </c>
      <c r="B275" s="262">
        <v>700</v>
      </c>
      <c r="C275" s="279" t="s">
        <v>148</v>
      </c>
      <c r="D275" s="157">
        <v>11</v>
      </c>
      <c r="E275" s="157">
        <v>1903057</v>
      </c>
      <c r="F275" s="15" t="s">
        <v>523</v>
      </c>
      <c r="G275" s="157" t="s">
        <v>83</v>
      </c>
      <c r="X275" s="87">
        <f t="shared" si="69"/>
        <v>1</v>
      </c>
      <c r="Y275" s="87">
        <f t="shared" si="70"/>
        <v>1</v>
      </c>
      <c r="Z275" s="87">
        <f t="shared" si="71"/>
        <v>0</v>
      </c>
      <c r="AA275" s="87">
        <f t="shared" si="72"/>
        <v>0</v>
      </c>
      <c r="AB275" s="196" t="str">
        <f t="shared" si="73"/>
        <v>INSCRITO</v>
      </c>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273"/>
      <c r="BP275" s="17"/>
      <c r="BQ275" s="17"/>
      <c r="BR275" s="17"/>
      <c r="BS275" s="17"/>
      <c r="BT275" s="17"/>
      <c r="BU275" s="17"/>
      <c r="BV275" s="17"/>
      <c r="BW275" s="17"/>
      <c r="BX275" s="17"/>
      <c r="BY275" s="17"/>
      <c r="BZ275" s="17"/>
      <c r="CA275" s="17"/>
      <c r="CB275" s="17"/>
      <c r="CC275" s="17"/>
      <c r="CD275" s="17"/>
      <c r="CE275" s="157" t="s">
        <v>81</v>
      </c>
      <c r="CF275" s="15"/>
      <c r="CG275" s="15"/>
      <c r="CH275" s="15"/>
      <c r="CI275" s="15"/>
      <c r="CJ275" s="15"/>
      <c r="CK275" s="157"/>
      <c r="CL275" s="157"/>
      <c r="CM275" s="15"/>
      <c r="CN275" s="15"/>
      <c r="CO275" s="15"/>
      <c r="CP275" s="15"/>
      <c r="CQ275" s="15"/>
    </row>
    <row r="276" spans="1:95" x14ac:dyDescent="0.3">
      <c r="A276" s="82">
        <v>257</v>
      </c>
      <c r="B276" s="262">
        <v>700</v>
      </c>
      <c r="C276" s="279" t="s">
        <v>148</v>
      </c>
      <c r="D276" s="157">
        <v>11</v>
      </c>
      <c r="E276" s="157">
        <v>1903046</v>
      </c>
      <c r="F276" s="15" t="s">
        <v>524</v>
      </c>
      <c r="G276" s="157" t="s">
        <v>83</v>
      </c>
      <c r="X276" s="87">
        <f t="shared" si="69"/>
        <v>6</v>
      </c>
      <c r="Y276" s="87">
        <f t="shared" si="70"/>
        <v>2</v>
      </c>
      <c r="Z276" s="87">
        <f t="shared" si="71"/>
        <v>4</v>
      </c>
      <c r="AA276" s="87">
        <f t="shared" si="72"/>
        <v>0</v>
      </c>
      <c r="AB276" s="196" t="str">
        <f t="shared" si="73"/>
        <v>INSCRITO</v>
      </c>
      <c r="AC276" s="17"/>
      <c r="AD276" s="17"/>
      <c r="AE276" s="17"/>
      <c r="AF276" s="17" t="s">
        <v>395</v>
      </c>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t="s">
        <v>81</v>
      </c>
      <c r="BC276" s="17"/>
      <c r="BD276" s="17"/>
      <c r="BE276" s="17"/>
      <c r="BF276" s="17"/>
      <c r="BG276" s="17"/>
      <c r="BH276" s="17"/>
      <c r="BI276" s="17"/>
      <c r="BJ276" s="17"/>
      <c r="BK276" s="17"/>
      <c r="BL276" s="17"/>
      <c r="BM276" s="17"/>
      <c r="BN276" s="17"/>
      <c r="BO276" s="273"/>
      <c r="BP276" s="17"/>
      <c r="BQ276" s="17"/>
      <c r="BR276" s="17"/>
      <c r="BS276" s="17"/>
      <c r="BT276" s="17"/>
      <c r="BU276" s="17"/>
      <c r="BV276" s="17"/>
      <c r="BW276" s="17"/>
      <c r="BX276" s="17"/>
      <c r="BY276" s="17"/>
      <c r="BZ276" s="17"/>
      <c r="CA276" s="17" t="s">
        <v>395</v>
      </c>
      <c r="CB276" s="17" t="s">
        <v>81</v>
      </c>
      <c r="CC276" s="17"/>
      <c r="CD276" s="17"/>
      <c r="CE276" s="15"/>
      <c r="CF276" s="15"/>
      <c r="CG276" s="15"/>
      <c r="CH276" s="15"/>
      <c r="CI276" s="15"/>
      <c r="CJ276" s="15"/>
      <c r="CK276" s="157" t="s">
        <v>395</v>
      </c>
      <c r="CL276" s="157" t="s">
        <v>395</v>
      </c>
      <c r="CM276" s="15"/>
      <c r="CN276" s="15"/>
      <c r="CO276" s="15"/>
      <c r="CP276" s="15"/>
      <c r="CQ276" s="15"/>
    </row>
    <row r="277" spans="1:95" x14ac:dyDescent="0.3">
      <c r="A277" s="82">
        <v>258</v>
      </c>
      <c r="B277" s="262">
        <v>1147</v>
      </c>
      <c r="C277" s="279" t="s">
        <v>148</v>
      </c>
      <c r="D277" s="157">
        <v>13</v>
      </c>
      <c r="E277" s="157">
        <v>1803046</v>
      </c>
      <c r="F277" s="15" t="s">
        <v>525</v>
      </c>
      <c r="G277" s="157" t="s">
        <v>83</v>
      </c>
      <c r="X277" s="87">
        <f t="shared" si="69"/>
        <v>1</v>
      </c>
      <c r="Y277" s="87">
        <f t="shared" si="70"/>
        <v>0</v>
      </c>
      <c r="Z277" s="87">
        <f t="shared" si="71"/>
        <v>0</v>
      </c>
      <c r="AA277" s="261">
        <f t="shared" si="72"/>
        <v>1</v>
      </c>
      <c r="AB277" s="196" t="str">
        <f t="shared" si="73"/>
        <v>INSCRITO</v>
      </c>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273"/>
      <c r="BP277" s="17"/>
      <c r="BQ277" s="17"/>
      <c r="BR277" s="17"/>
      <c r="BS277" s="17"/>
      <c r="BT277" s="17"/>
      <c r="BU277" s="17"/>
      <c r="BV277" s="17"/>
      <c r="BW277" s="17"/>
      <c r="BX277" s="17"/>
      <c r="BY277" s="17"/>
      <c r="BZ277" s="17"/>
      <c r="CA277" s="17"/>
      <c r="CB277" s="17"/>
      <c r="CC277" s="17"/>
      <c r="CD277" s="17"/>
      <c r="CE277" s="15"/>
      <c r="CF277" s="15"/>
      <c r="CG277" s="15"/>
      <c r="CH277" s="15"/>
      <c r="CI277" s="15"/>
      <c r="CJ277" s="15"/>
      <c r="CK277" s="157"/>
      <c r="CL277" s="157" t="s">
        <v>475</v>
      </c>
      <c r="CM277" s="15"/>
      <c r="CN277" s="15"/>
      <c r="CO277" s="15"/>
      <c r="CP277" s="15"/>
      <c r="CQ277" s="15"/>
    </row>
    <row r="278" spans="1:95" x14ac:dyDescent="0.3">
      <c r="A278" s="82">
        <v>259</v>
      </c>
      <c r="B278" s="262">
        <v>700</v>
      </c>
      <c r="C278" s="279" t="s">
        <v>148</v>
      </c>
      <c r="D278" s="157">
        <v>11</v>
      </c>
      <c r="E278" s="291">
        <v>1903050</v>
      </c>
      <c r="F278" s="115" t="s">
        <v>526</v>
      </c>
      <c r="G278" s="157" t="s">
        <v>83</v>
      </c>
      <c r="X278" s="87">
        <f t="shared" si="69"/>
        <v>4</v>
      </c>
      <c r="Y278" s="87">
        <f t="shared" si="70"/>
        <v>0</v>
      </c>
      <c r="Z278" s="87">
        <f t="shared" si="71"/>
        <v>3</v>
      </c>
      <c r="AA278" s="87">
        <f t="shared" si="72"/>
        <v>1</v>
      </c>
      <c r="AB278" s="196" t="str">
        <f t="shared" si="73"/>
        <v>INSCRITO</v>
      </c>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t="s">
        <v>395</v>
      </c>
      <c r="BF278" s="17" t="s">
        <v>475</v>
      </c>
      <c r="BG278" s="17"/>
      <c r="BH278" s="17"/>
      <c r="BI278" s="17"/>
      <c r="BJ278" s="17"/>
      <c r="BK278" s="17"/>
      <c r="BL278" s="17"/>
      <c r="BM278" s="17"/>
      <c r="BN278" s="17"/>
      <c r="BO278" s="273"/>
      <c r="BP278" s="17"/>
      <c r="BQ278" s="17"/>
      <c r="BR278" s="17"/>
      <c r="BS278" s="17"/>
      <c r="BT278" s="17"/>
      <c r="BU278" s="17"/>
      <c r="BV278" s="17"/>
      <c r="BW278" s="17"/>
      <c r="BX278" s="17"/>
      <c r="BY278" s="17"/>
      <c r="BZ278" s="17"/>
      <c r="CA278" s="17"/>
      <c r="CB278" s="17" t="s">
        <v>395</v>
      </c>
      <c r="CC278" s="17"/>
      <c r="CD278" s="17"/>
      <c r="CE278" s="15"/>
      <c r="CF278" s="15"/>
      <c r="CG278" s="15"/>
      <c r="CH278" s="15"/>
      <c r="CI278" s="15"/>
      <c r="CJ278" t="s">
        <v>395</v>
      </c>
      <c r="CK278" s="157"/>
      <c r="CL278" s="157"/>
      <c r="CM278" s="15"/>
      <c r="CN278" s="15"/>
      <c r="CO278" s="15"/>
      <c r="CP278" s="15"/>
      <c r="CQ278" s="15"/>
    </row>
    <row r="279" spans="1:95" x14ac:dyDescent="0.3">
      <c r="A279" s="82">
        <v>260</v>
      </c>
      <c r="B279" s="262">
        <v>700</v>
      </c>
      <c r="C279" s="279" t="s">
        <v>148</v>
      </c>
      <c r="D279" s="157">
        <v>11</v>
      </c>
      <c r="E279" s="157" t="s">
        <v>527</v>
      </c>
      <c r="F279" s="15" t="s">
        <v>528</v>
      </c>
      <c r="G279" s="157" t="s">
        <v>83</v>
      </c>
      <c r="X279" s="87">
        <f t="shared" si="69"/>
        <v>1</v>
      </c>
      <c r="Y279" s="87">
        <f t="shared" si="70"/>
        <v>1</v>
      </c>
      <c r="Z279" s="87">
        <f t="shared" si="71"/>
        <v>0</v>
      </c>
      <c r="AA279" s="87">
        <f t="shared" si="72"/>
        <v>0</v>
      </c>
      <c r="AB279" s="196" t="str">
        <f t="shared" si="73"/>
        <v>INSCRITO</v>
      </c>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273"/>
      <c r="BP279" s="17"/>
      <c r="BQ279" s="17"/>
      <c r="BR279" s="17"/>
      <c r="BS279" s="17"/>
      <c r="BT279" s="17"/>
      <c r="BU279" s="17"/>
      <c r="BV279" s="17"/>
      <c r="BW279" s="17"/>
      <c r="BX279" s="17"/>
      <c r="BY279" s="17"/>
      <c r="BZ279" s="17"/>
      <c r="CA279" s="17"/>
      <c r="CB279" s="17"/>
      <c r="CC279" s="17"/>
      <c r="CD279" s="17"/>
      <c r="CE279" s="157" t="s">
        <v>81</v>
      </c>
      <c r="CF279" s="15"/>
      <c r="CG279" s="15"/>
      <c r="CH279" s="15"/>
      <c r="CI279" s="15"/>
      <c r="CJ279" s="15"/>
      <c r="CK279" s="157"/>
      <c r="CL279" s="157"/>
      <c r="CM279" s="15"/>
      <c r="CN279" s="15"/>
      <c r="CO279" s="15"/>
      <c r="CP279" s="15"/>
      <c r="CQ279" s="15"/>
    </row>
    <row r="280" spans="1:95" x14ac:dyDescent="0.3">
      <c r="A280" s="82">
        <v>261</v>
      </c>
      <c r="B280" s="262">
        <v>700</v>
      </c>
      <c r="C280" s="279" t="s">
        <v>148</v>
      </c>
      <c r="D280" s="157">
        <v>9</v>
      </c>
      <c r="E280" s="157">
        <v>2003070</v>
      </c>
      <c r="F280" s="15" t="s">
        <v>529</v>
      </c>
      <c r="G280" s="157" t="s">
        <v>83</v>
      </c>
      <c r="X280" s="87">
        <f t="shared" si="69"/>
        <v>4</v>
      </c>
      <c r="Y280" s="87">
        <f t="shared" si="70"/>
        <v>3</v>
      </c>
      <c r="Z280" s="87">
        <f t="shared" si="71"/>
        <v>1</v>
      </c>
      <c r="AA280" s="87">
        <f t="shared" si="72"/>
        <v>0</v>
      </c>
      <c r="AB280" s="196" t="str">
        <f t="shared" si="73"/>
        <v>INSCRITO</v>
      </c>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t="s">
        <v>81</v>
      </c>
      <c r="AZ280" s="17"/>
      <c r="BA280" s="17" t="s">
        <v>81</v>
      </c>
      <c r="BB280" s="17"/>
      <c r="BC280" s="17"/>
      <c r="BD280" s="17"/>
      <c r="BE280" s="17"/>
      <c r="BF280" s="17"/>
      <c r="BG280" s="17"/>
      <c r="BH280" s="17" t="s">
        <v>81</v>
      </c>
      <c r="BI280" s="17"/>
      <c r="BJ280" s="17"/>
      <c r="BK280" s="17"/>
      <c r="BL280" s="17"/>
      <c r="BM280" s="17"/>
      <c r="BN280" s="17"/>
      <c r="BO280" s="273"/>
      <c r="BP280" s="17"/>
      <c r="BQ280" s="17"/>
      <c r="BR280" s="17"/>
      <c r="BS280" s="17"/>
      <c r="BT280" s="17"/>
      <c r="BU280" s="17"/>
      <c r="BV280" s="17"/>
      <c r="BW280" s="17"/>
      <c r="BX280" s="17"/>
      <c r="BY280" s="17"/>
      <c r="BZ280" s="17"/>
      <c r="CA280" s="17"/>
      <c r="CB280" s="17"/>
      <c r="CC280" s="17"/>
      <c r="CD280" s="17"/>
      <c r="CE280" s="15"/>
      <c r="CF280" s="15"/>
      <c r="CG280" s="15"/>
      <c r="CH280" s="15"/>
      <c r="CI280" s="15"/>
      <c r="CJ280" s="15"/>
      <c r="CK280" s="157"/>
      <c r="CL280" s="157" t="s">
        <v>395</v>
      </c>
      <c r="CM280" s="15"/>
      <c r="CN280" s="15"/>
      <c r="CO280" s="15"/>
      <c r="CP280" s="15"/>
      <c r="CQ280" s="15"/>
    </row>
    <row r="281" spans="1:95" x14ac:dyDescent="0.3">
      <c r="A281" s="82">
        <v>262</v>
      </c>
      <c r="B281" s="262">
        <v>700</v>
      </c>
      <c r="C281" s="279" t="s">
        <v>148</v>
      </c>
      <c r="D281" s="157">
        <v>6</v>
      </c>
      <c r="E281" s="157">
        <v>2103079</v>
      </c>
      <c r="F281" s="15" t="s">
        <v>530</v>
      </c>
      <c r="G281" s="157" t="s">
        <v>83</v>
      </c>
      <c r="X281" s="87">
        <f t="shared" si="69"/>
        <v>6</v>
      </c>
      <c r="Y281" s="87">
        <f t="shared" si="70"/>
        <v>6</v>
      </c>
      <c r="Z281" s="87">
        <f t="shared" si="71"/>
        <v>0</v>
      </c>
      <c r="AA281" s="87">
        <f t="shared" si="72"/>
        <v>0</v>
      </c>
      <c r="AB281" s="196" t="str">
        <f t="shared" si="73"/>
        <v>INSCRITO</v>
      </c>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t="s">
        <v>81</v>
      </c>
      <c r="BF281" s="17"/>
      <c r="BG281" s="17"/>
      <c r="BH281" s="17"/>
      <c r="BI281" s="17"/>
      <c r="BJ281" s="17"/>
      <c r="BK281" s="17"/>
      <c r="BL281" s="17"/>
      <c r="BM281" s="17"/>
      <c r="BN281" s="17"/>
      <c r="BO281" s="273"/>
      <c r="BP281" s="17"/>
      <c r="BQ281" s="17" t="s">
        <v>81</v>
      </c>
      <c r="BR281" s="17" t="s">
        <v>81</v>
      </c>
      <c r="BS281" s="17" t="s">
        <v>81</v>
      </c>
      <c r="BT281" s="17"/>
      <c r="BU281" s="17"/>
      <c r="BV281" s="17"/>
      <c r="BW281" s="17"/>
      <c r="BX281" s="17"/>
      <c r="BY281" s="17"/>
      <c r="BZ281" s="17"/>
      <c r="CA281" s="17" t="s">
        <v>81</v>
      </c>
      <c r="CB281" s="17" t="s">
        <v>81</v>
      </c>
      <c r="CC281" s="17"/>
      <c r="CD281" s="17"/>
      <c r="CE281" s="15"/>
      <c r="CF281" s="15"/>
      <c r="CG281" s="15"/>
      <c r="CH281" s="15"/>
      <c r="CI281" s="15"/>
      <c r="CJ281" s="15"/>
      <c r="CK281" s="157"/>
      <c r="CL281" s="157"/>
      <c r="CM281" s="15"/>
      <c r="CN281" s="15"/>
      <c r="CO281" s="15"/>
      <c r="CP281" s="15"/>
      <c r="CQ281" s="15"/>
    </row>
    <row r="282" spans="1:95" x14ac:dyDescent="0.3">
      <c r="A282" s="82">
        <v>263</v>
      </c>
      <c r="B282" s="262">
        <v>700</v>
      </c>
      <c r="C282" s="279" t="s">
        <v>148</v>
      </c>
      <c r="D282" s="157">
        <v>6</v>
      </c>
      <c r="E282" s="157">
        <v>2103083</v>
      </c>
      <c r="F282" s="15" t="s">
        <v>531</v>
      </c>
      <c r="G282" s="157" t="s">
        <v>83</v>
      </c>
      <c r="X282" s="87">
        <f t="shared" si="69"/>
        <v>6</v>
      </c>
      <c r="Y282" s="87">
        <f t="shared" si="70"/>
        <v>6</v>
      </c>
      <c r="Z282" s="87">
        <f t="shared" si="71"/>
        <v>0</v>
      </c>
      <c r="AA282" s="261">
        <f t="shared" si="72"/>
        <v>0</v>
      </c>
      <c r="AB282" s="196" t="str">
        <f t="shared" si="73"/>
        <v>INSCRITO</v>
      </c>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t="s">
        <v>81</v>
      </c>
      <c r="BF282" s="17"/>
      <c r="BG282" s="17"/>
      <c r="BH282" s="17"/>
      <c r="BI282" s="17"/>
      <c r="BJ282" s="17"/>
      <c r="BK282" s="17"/>
      <c r="BL282" s="17"/>
      <c r="BM282" s="17"/>
      <c r="BN282" s="17"/>
      <c r="BO282" s="273"/>
      <c r="BP282" s="17"/>
      <c r="BQ282" s="17" t="s">
        <v>81</v>
      </c>
      <c r="BR282" s="17" t="s">
        <v>81</v>
      </c>
      <c r="BS282" s="17" t="s">
        <v>81</v>
      </c>
      <c r="BT282" s="17"/>
      <c r="BU282" s="17"/>
      <c r="BV282" s="17"/>
      <c r="BW282" s="17"/>
      <c r="BX282" s="17"/>
      <c r="BY282" s="17"/>
      <c r="BZ282" s="17"/>
      <c r="CA282" s="17" t="s">
        <v>81</v>
      </c>
      <c r="CB282" s="17" t="s">
        <v>81</v>
      </c>
      <c r="CC282" s="17"/>
      <c r="CD282" s="17"/>
      <c r="CE282" s="15"/>
      <c r="CF282" s="15"/>
      <c r="CG282" s="15"/>
      <c r="CH282" s="15"/>
      <c r="CI282" s="15"/>
      <c r="CJ282" s="15"/>
      <c r="CK282" s="157"/>
      <c r="CL282" s="157"/>
      <c r="CM282" s="15"/>
      <c r="CN282" s="15"/>
      <c r="CO282" s="15"/>
      <c r="CP282" s="15"/>
      <c r="CQ282" s="15"/>
    </row>
    <row r="283" spans="1:95" x14ac:dyDescent="0.3">
      <c r="A283" s="82">
        <v>264</v>
      </c>
      <c r="B283" s="262">
        <v>700</v>
      </c>
      <c r="C283" s="279" t="s">
        <v>148</v>
      </c>
      <c r="D283" s="157">
        <v>6</v>
      </c>
      <c r="E283" s="157">
        <v>2103071</v>
      </c>
      <c r="F283" s="15" t="s">
        <v>532</v>
      </c>
      <c r="G283" s="157" t="s">
        <v>83</v>
      </c>
      <c r="X283" s="87">
        <f t="shared" si="69"/>
        <v>6</v>
      </c>
      <c r="Y283" s="87">
        <f t="shared" si="70"/>
        <v>6</v>
      </c>
      <c r="Z283" s="87">
        <f t="shared" si="71"/>
        <v>0</v>
      </c>
      <c r="AA283" s="87">
        <f t="shared" si="72"/>
        <v>0</v>
      </c>
      <c r="AB283" s="196" t="str">
        <f t="shared" si="73"/>
        <v>INSCRITO</v>
      </c>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t="s">
        <v>81</v>
      </c>
      <c r="BF283" s="17"/>
      <c r="BG283" s="17"/>
      <c r="BH283" s="17"/>
      <c r="BI283" s="17"/>
      <c r="BJ283" s="17"/>
      <c r="BK283" s="17"/>
      <c r="BL283" s="17"/>
      <c r="BM283" s="17"/>
      <c r="BN283" s="17"/>
      <c r="BO283" s="273"/>
      <c r="BP283" s="17"/>
      <c r="BQ283" s="17" t="s">
        <v>81</v>
      </c>
      <c r="BR283" s="17" t="s">
        <v>81</v>
      </c>
      <c r="BS283" s="17" t="s">
        <v>81</v>
      </c>
      <c r="BT283" s="17"/>
      <c r="BU283" s="17"/>
      <c r="BV283" s="17"/>
      <c r="BW283" s="17"/>
      <c r="BX283" s="17"/>
      <c r="BY283" s="17"/>
      <c r="BZ283" s="17"/>
      <c r="CA283" s="17" t="s">
        <v>81</v>
      </c>
      <c r="CB283" s="17" t="s">
        <v>81</v>
      </c>
      <c r="CC283" s="17"/>
      <c r="CD283" s="17"/>
      <c r="CE283" s="15"/>
      <c r="CF283" s="15"/>
      <c r="CG283" s="15"/>
      <c r="CH283" s="15"/>
      <c r="CI283" s="15"/>
      <c r="CJ283" s="15"/>
      <c r="CK283" s="157"/>
      <c r="CL283" s="157"/>
      <c r="CM283" s="15"/>
      <c r="CN283" s="15"/>
      <c r="CO283" s="15"/>
      <c r="CP283" s="15"/>
      <c r="CQ283" s="15"/>
    </row>
    <row r="284" spans="1:95" x14ac:dyDescent="0.3">
      <c r="A284" s="82">
        <v>265</v>
      </c>
      <c r="B284" s="262">
        <v>700</v>
      </c>
      <c r="C284" s="279" t="s">
        <v>148</v>
      </c>
      <c r="D284" s="157">
        <v>5</v>
      </c>
      <c r="E284" s="157">
        <v>2203036</v>
      </c>
      <c r="F284" s="15" t="s">
        <v>533</v>
      </c>
      <c r="G284" s="157" t="s">
        <v>83</v>
      </c>
      <c r="X284" s="87">
        <f t="shared" si="69"/>
        <v>6</v>
      </c>
      <c r="Y284" s="87">
        <f t="shared" si="70"/>
        <v>6</v>
      </c>
      <c r="Z284" s="87">
        <f t="shared" si="71"/>
        <v>0</v>
      </c>
      <c r="AA284" s="87">
        <f t="shared" si="72"/>
        <v>0</v>
      </c>
      <c r="AB284" s="196" t="str">
        <f t="shared" si="73"/>
        <v>INSCRITO</v>
      </c>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t="s">
        <v>81</v>
      </c>
      <c r="BD284" s="17"/>
      <c r="BE284" s="17" t="s">
        <v>81</v>
      </c>
      <c r="BF284" s="17" t="s">
        <v>81</v>
      </c>
      <c r="BG284" s="17"/>
      <c r="BH284" s="17"/>
      <c r="BI284" s="17"/>
      <c r="BJ284" s="17"/>
      <c r="BK284" s="17"/>
      <c r="BL284" s="17"/>
      <c r="BM284" s="17" t="s">
        <v>81</v>
      </c>
      <c r="BN284" s="17" t="s">
        <v>81</v>
      </c>
      <c r="BO284" s="273"/>
      <c r="BP284" s="17" t="s">
        <v>81</v>
      </c>
      <c r="BQ284" s="17"/>
      <c r="BR284" s="17"/>
      <c r="BS284" s="17"/>
      <c r="BT284" s="17"/>
      <c r="BU284" s="17"/>
      <c r="BV284" s="17"/>
      <c r="BW284" s="17"/>
      <c r="BX284" s="17"/>
      <c r="BY284" s="17"/>
      <c r="BZ284" s="17"/>
      <c r="CA284" s="17"/>
      <c r="CB284" s="17"/>
      <c r="CC284" s="17"/>
      <c r="CD284" s="17"/>
      <c r="CE284" s="15"/>
      <c r="CF284" s="15"/>
      <c r="CG284" s="15"/>
      <c r="CH284" s="15"/>
      <c r="CI284" s="15"/>
      <c r="CJ284" s="15"/>
      <c r="CK284" s="157"/>
      <c r="CL284" s="157"/>
      <c r="CM284" s="15"/>
      <c r="CN284" s="15"/>
      <c r="CO284" s="15"/>
      <c r="CP284" s="15"/>
      <c r="CQ284" s="15"/>
    </row>
    <row r="285" spans="1:95" x14ac:dyDescent="0.3">
      <c r="A285" s="82">
        <v>266</v>
      </c>
      <c r="B285" s="262"/>
      <c r="C285" s="279" t="s">
        <v>148</v>
      </c>
      <c r="D285" s="157"/>
      <c r="E285" s="157"/>
      <c r="F285" s="15"/>
      <c r="G285" s="157"/>
      <c r="X285" s="87">
        <f t="shared" si="69"/>
        <v>0</v>
      </c>
      <c r="Y285" s="87">
        <f t="shared" si="70"/>
        <v>0</v>
      </c>
      <c r="Z285" s="87">
        <f t="shared" si="71"/>
        <v>0</v>
      </c>
      <c r="AA285" s="87">
        <f t="shared" si="72"/>
        <v>0</v>
      </c>
      <c r="AB285" s="196" t="str">
        <f t="shared" si="73"/>
        <v>NO INSCRITO</v>
      </c>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273"/>
      <c r="BP285" s="17"/>
      <c r="BQ285" s="17"/>
      <c r="BR285" s="17"/>
      <c r="BS285" s="17"/>
      <c r="BT285" s="17"/>
      <c r="BU285" s="17"/>
      <c r="BV285" s="17"/>
      <c r="BW285" s="17"/>
      <c r="BX285" s="17"/>
      <c r="BY285" s="17"/>
      <c r="BZ285" s="17"/>
      <c r="CA285" s="17"/>
      <c r="CB285" s="17"/>
      <c r="CC285" s="17"/>
      <c r="CD285" s="17"/>
      <c r="CE285" s="15"/>
      <c r="CF285" s="15"/>
      <c r="CG285" s="15"/>
      <c r="CH285" s="15"/>
      <c r="CI285" s="15"/>
      <c r="CJ285" s="15"/>
      <c r="CK285" s="157"/>
      <c r="CL285" s="157"/>
      <c r="CM285" s="15"/>
      <c r="CN285" s="15"/>
      <c r="CO285" s="15"/>
      <c r="CP285" s="15"/>
      <c r="CQ285" s="15"/>
    </row>
    <row r="286" spans="1:95" x14ac:dyDescent="0.3">
      <c r="A286" s="82">
        <v>267</v>
      </c>
      <c r="B286" s="262"/>
      <c r="C286" s="279" t="s">
        <v>148</v>
      </c>
      <c r="D286" s="157"/>
      <c r="E286" s="157"/>
      <c r="F286" s="15"/>
      <c r="G286" s="157"/>
      <c r="X286" s="87">
        <f t="shared" si="69"/>
        <v>0</v>
      </c>
      <c r="Y286" s="87">
        <f t="shared" si="70"/>
        <v>0</v>
      </c>
      <c r="Z286" s="87">
        <f t="shared" si="71"/>
        <v>0</v>
      </c>
      <c r="AA286" s="87">
        <f t="shared" si="72"/>
        <v>0</v>
      </c>
      <c r="AB286" s="196" t="str">
        <f t="shared" si="73"/>
        <v>NO INSCRITO</v>
      </c>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273"/>
      <c r="BP286" s="17"/>
      <c r="BQ286" s="17"/>
      <c r="BR286" s="17"/>
      <c r="BS286" s="17"/>
      <c r="BT286" s="17"/>
      <c r="BU286" s="17"/>
      <c r="BV286" s="17"/>
      <c r="BW286" s="17"/>
      <c r="BX286" s="17"/>
      <c r="BY286" s="17"/>
      <c r="BZ286" s="17"/>
      <c r="CA286" s="17"/>
      <c r="CB286" s="17"/>
      <c r="CC286" s="17"/>
      <c r="CD286" s="17"/>
      <c r="CE286" s="15"/>
      <c r="CF286" s="15"/>
      <c r="CG286" s="15"/>
      <c r="CH286" s="15"/>
      <c r="CI286" s="15"/>
      <c r="CJ286" s="15"/>
      <c r="CK286" s="157"/>
      <c r="CL286" s="157"/>
      <c r="CM286" s="15"/>
      <c r="CN286" s="15"/>
      <c r="CO286" s="15"/>
      <c r="CP286" s="15"/>
      <c r="CQ286" s="15"/>
    </row>
    <row r="287" spans="1:95" x14ac:dyDescent="0.3">
      <c r="A287" s="82">
        <v>268</v>
      </c>
      <c r="B287" s="262"/>
      <c r="C287" s="279" t="s">
        <v>148</v>
      </c>
      <c r="D287" s="157"/>
      <c r="E287" s="157"/>
      <c r="F287" s="15"/>
      <c r="G287" s="157"/>
      <c r="X287" s="87">
        <f t="shared" si="69"/>
        <v>0</v>
      </c>
      <c r="Y287" s="87">
        <f t="shared" si="70"/>
        <v>0</v>
      </c>
      <c r="Z287" s="87">
        <f t="shared" si="71"/>
        <v>0</v>
      </c>
      <c r="AA287" s="261">
        <f t="shared" si="72"/>
        <v>0</v>
      </c>
      <c r="AB287" s="196" t="str">
        <f t="shared" si="73"/>
        <v>NO INSCRITO</v>
      </c>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273"/>
      <c r="BP287" s="17"/>
      <c r="BQ287" s="17"/>
      <c r="BR287" s="17"/>
      <c r="BS287" s="17"/>
      <c r="BT287" s="17"/>
      <c r="BU287" s="17"/>
      <c r="BV287" s="17"/>
      <c r="BW287" s="17"/>
      <c r="BX287" s="17"/>
      <c r="BY287" s="17"/>
      <c r="BZ287" s="17"/>
      <c r="CA287" s="17"/>
      <c r="CB287" s="17"/>
      <c r="CC287" s="17"/>
      <c r="CD287" s="17"/>
      <c r="CE287" s="15"/>
      <c r="CF287" s="15"/>
      <c r="CG287" s="15"/>
      <c r="CH287" s="15"/>
      <c r="CI287" s="15"/>
      <c r="CJ287" s="15"/>
      <c r="CK287" s="157"/>
      <c r="CL287" s="157"/>
      <c r="CM287" s="15"/>
      <c r="CN287" s="15"/>
      <c r="CO287" s="15"/>
      <c r="CP287" s="15"/>
      <c r="CQ287" s="15"/>
    </row>
    <row r="288" spans="1:95" x14ac:dyDescent="0.3">
      <c r="A288" s="82">
        <v>269</v>
      </c>
      <c r="B288" s="262"/>
      <c r="C288" s="279" t="s">
        <v>148</v>
      </c>
      <c r="D288" s="157"/>
      <c r="E288" s="157"/>
      <c r="F288" s="15"/>
      <c r="G288" s="157"/>
      <c r="X288" s="87">
        <f t="shared" si="69"/>
        <v>0</v>
      </c>
      <c r="Y288" s="87">
        <f t="shared" si="70"/>
        <v>0</v>
      </c>
      <c r="Z288" s="87">
        <f t="shared" si="71"/>
        <v>0</v>
      </c>
      <c r="AA288" s="87">
        <f t="shared" si="72"/>
        <v>0</v>
      </c>
      <c r="AB288" s="196" t="str">
        <f t="shared" si="73"/>
        <v>NO INSCRITO</v>
      </c>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273"/>
      <c r="BP288" s="17"/>
      <c r="BQ288" s="17"/>
      <c r="BR288" s="17"/>
      <c r="BS288" s="17"/>
      <c r="BT288" s="17"/>
      <c r="BU288" s="17"/>
      <c r="BV288" s="17"/>
      <c r="BW288" s="17"/>
      <c r="BX288" s="17"/>
      <c r="BY288" s="17"/>
      <c r="BZ288" s="17"/>
      <c r="CA288" s="17"/>
      <c r="CB288" s="17"/>
      <c r="CC288" s="17"/>
      <c r="CD288" s="17"/>
      <c r="CE288" s="15"/>
      <c r="CF288" s="15"/>
      <c r="CG288" s="15"/>
      <c r="CH288" s="15"/>
      <c r="CI288" s="15"/>
      <c r="CJ288" s="15"/>
      <c r="CK288" s="157"/>
      <c r="CL288" s="157"/>
      <c r="CM288" s="15"/>
      <c r="CN288" s="15"/>
      <c r="CO288" s="15"/>
      <c r="CP288" s="15"/>
      <c r="CQ288" s="15"/>
    </row>
    <row r="289" spans="1:95" x14ac:dyDescent="0.3">
      <c r="A289" s="82">
        <v>270</v>
      </c>
      <c r="B289" s="262"/>
      <c r="C289" s="279" t="s">
        <v>148</v>
      </c>
      <c r="D289" s="157"/>
      <c r="E289" s="157"/>
      <c r="F289" s="15"/>
      <c r="G289" s="157"/>
      <c r="X289" s="87">
        <f t="shared" si="69"/>
        <v>0</v>
      </c>
      <c r="Y289" s="87">
        <f t="shared" si="70"/>
        <v>0</v>
      </c>
      <c r="Z289" s="87">
        <f t="shared" si="71"/>
        <v>0</v>
      </c>
      <c r="AA289" s="87">
        <f t="shared" si="72"/>
        <v>0</v>
      </c>
      <c r="AB289" s="196" t="str">
        <f t="shared" si="73"/>
        <v>NO INSCRITO</v>
      </c>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273"/>
      <c r="BP289" s="17"/>
      <c r="BQ289" s="17"/>
      <c r="BR289" s="17"/>
      <c r="BS289" s="17"/>
      <c r="BT289" s="17"/>
      <c r="BU289" s="17"/>
      <c r="BV289" s="17"/>
      <c r="BW289" s="17"/>
      <c r="BX289" s="17"/>
      <c r="BY289" s="17"/>
      <c r="BZ289" s="17"/>
      <c r="CA289" s="17"/>
      <c r="CB289" s="17"/>
      <c r="CC289" s="17"/>
      <c r="CD289" s="17"/>
      <c r="CE289" s="15"/>
      <c r="CF289" s="15"/>
      <c r="CG289" s="15"/>
      <c r="CH289" s="15"/>
      <c r="CI289" s="15"/>
      <c r="CJ289" s="15"/>
      <c r="CK289" s="157"/>
      <c r="CL289" s="157"/>
      <c r="CM289" s="15"/>
      <c r="CN289" s="15"/>
      <c r="CO289" s="15"/>
      <c r="CP289" s="15"/>
      <c r="CQ289" s="15"/>
    </row>
    <row r="290" spans="1:95" x14ac:dyDescent="0.3">
      <c r="A290" s="82">
        <v>271</v>
      </c>
      <c r="B290" s="262"/>
      <c r="C290" s="279" t="s">
        <v>148</v>
      </c>
      <c r="D290" s="157"/>
      <c r="E290" s="157"/>
      <c r="F290" s="15"/>
      <c r="G290" s="157"/>
      <c r="X290" s="87">
        <f t="shared" si="69"/>
        <v>0</v>
      </c>
      <c r="Y290" s="87">
        <f t="shared" si="70"/>
        <v>0</v>
      </c>
      <c r="Z290" s="87">
        <f t="shared" si="71"/>
        <v>0</v>
      </c>
      <c r="AA290" s="87">
        <f t="shared" si="72"/>
        <v>0</v>
      </c>
      <c r="AB290" s="196" t="str">
        <f t="shared" si="73"/>
        <v>NO INSCRITO</v>
      </c>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273"/>
      <c r="BP290" s="17"/>
      <c r="BQ290" s="17"/>
      <c r="BR290" s="17"/>
      <c r="BS290" s="17"/>
      <c r="BT290" s="17"/>
      <c r="BU290" s="17"/>
      <c r="BV290" s="17"/>
      <c r="BW290" s="17"/>
      <c r="BX290" s="17"/>
      <c r="BY290" s="17"/>
      <c r="BZ290" s="17"/>
      <c r="CA290" s="17"/>
      <c r="CB290" s="17"/>
      <c r="CC290" s="17"/>
      <c r="CD290" s="17"/>
      <c r="CE290" s="15"/>
      <c r="CF290" s="15"/>
      <c r="CG290" s="15"/>
      <c r="CH290" s="15"/>
      <c r="CI290" s="15"/>
      <c r="CJ290" s="15"/>
      <c r="CK290" s="157"/>
      <c r="CL290" s="157"/>
      <c r="CM290" s="15"/>
      <c r="CN290" s="15"/>
      <c r="CO290" s="15"/>
      <c r="CP290" s="15"/>
      <c r="CQ290" s="15"/>
    </row>
    <row r="291" spans="1:95" x14ac:dyDescent="0.3">
      <c r="A291" s="82">
        <v>272</v>
      </c>
      <c r="B291" s="262"/>
      <c r="C291" s="279" t="s">
        <v>148</v>
      </c>
      <c r="D291" s="157"/>
      <c r="E291" s="157"/>
      <c r="F291" s="15"/>
      <c r="G291" s="157"/>
      <c r="X291" s="87">
        <f t="shared" si="69"/>
        <v>0</v>
      </c>
      <c r="Y291" s="87">
        <f t="shared" si="70"/>
        <v>0</v>
      </c>
      <c r="Z291" s="87">
        <f t="shared" si="71"/>
        <v>0</v>
      </c>
      <c r="AA291" s="87">
        <f t="shared" si="72"/>
        <v>0</v>
      </c>
      <c r="AB291" s="196" t="str">
        <f t="shared" si="73"/>
        <v>NO INSCRITO</v>
      </c>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273"/>
      <c r="BP291" s="17"/>
      <c r="BQ291" s="17"/>
      <c r="BR291" s="17"/>
      <c r="BS291" s="17"/>
      <c r="BT291" s="17"/>
      <c r="BU291" s="17"/>
      <c r="BV291" s="17"/>
      <c r="BW291" s="17"/>
      <c r="BX291" s="17"/>
      <c r="BY291" s="17"/>
      <c r="BZ291" s="17"/>
      <c r="CA291" s="17"/>
      <c r="CB291" s="17"/>
      <c r="CC291" s="17"/>
      <c r="CD291" s="17"/>
      <c r="CE291" s="15"/>
      <c r="CF291" s="15"/>
      <c r="CG291" s="15"/>
      <c r="CH291" s="15"/>
      <c r="CI291" s="15"/>
      <c r="CJ291" s="15"/>
      <c r="CK291" s="157"/>
      <c r="CL291" s="157"/>
      <c r="CM291" s="15"/>
      <c r="CN291" s="15"/>
      <c r="CO291" s="15"/>
      <c r="CP291" s="15"/>
      <c r="CQ291" s="15"/>
    </row>
    <row r="292" spans="1:95" x14ac:dyDescent="0.3">
      <c r="A292" s="82">
        <v>273</v>
      </c>
      <c r="B292" s="262"/>
      <c r="C292" s="279" t="s">
        <v>148</v>
      </c>
      <c r="D292" s="157"/>
      <c r="E292" s="157"/>
      <c r="F292" s="15"/>
      <c r="G292" s="157"/>
      <c r="X292" s="87">
        <f t="shared" si="69"/>
        <v>0</v>
      </c>
      <c r="Y292" s="87">
        <f t="shared" si="70"/>
        <v>0</v>
      </c>
      <c r="Z292" s="87">
        <f t="shared" si="71"/>
        <v>0</v>
      </c>
      <c r="AA292" s="261">
        <f t="shared" si="72"/>
        <v>0</v>
      </c>
      <c r="AB292" s="196" t="str">
        <f t="shared" si="73"/>
        <v>NO INSCRITO</v>
      </c>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273"/>
      <c r="BP292" s="17"/>
      <c r="BQ292" s="17"/>
      <c r="BR292" s="17"/>
      <c r="BS292" s="17"/>
      <c r="BT292" s="17"/>
      <c r="BU292" s="17"/>
      <c r="BV292" s="17"/>
      <c r="BW292" s="17"/>
      <c r="BX292" s="17"/>
      <c r="BY292" s="17"/>
      <c r="BZ292" s="17"/>
      <c r="CA292" s="17"/>
      <c r="CB292" s="17"/>
      <c r="CC292" s="17"/>
      <c r="CD292" s="17"/>
      <c r="CE292" s="15"/>
      <c r="CF292" s="15"/>
      <c r="CG292" s="15"/>
      <c r="CH292" s="15"/>
      <c r="CI292" s="15"/>
      <c r="CJ292" s="15"/>
      <c r="CK292" s="157"/>
      <c r="CL292" s="157"/>
      <c r="CM292" s="15"/>
      <c r="CN292" s="15"/>
      <c r="CO292" s="15"/>
      <c r="CP292" s="15"/>
      <c r="CQ292" s="15"/>
    </row>
    <row r="293" spans="1:95" x14ac:dyDescent="0.3">
      <c r="A293" s="82">
        <v>274</v>
      </c>
      <c r="B293" s="262"/>
      <c r="C293" s="279" t="s">
        <v>148</v>
      </c>
      <c r="D293" s="157"/>
      <c r="E293" s="157"/>
      <c r="F293" s="15"/>
      <c r="G293" s="157"/>
      <c r="X293" s="87">
        <f t="shared" si="69"/>
        <v>0</v>
      </c>
      <c r="Y293" s="87">
        <f t="shared" si="70"/>
        <v>0</v>
      </c>
      <c r="Z293" s="87">
        <f t="shared" si="71"/>
        <v>0</v>
      </c>
      <c r="AA293" s="87">
        <f t="shared" si="72"/>
        <v>0</v>
      </c>
      <c r="AB293" s="196" t="str">
        <f t="shared" si="73"/>
        <v>NO INSCRITO</v>
      </c>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273"/>
      <c r="BP293" s="17"/>
      <c r="BQ293" s="17"/>
      <c r="BR293" s="17"/>
      <c r="BS293" s="17"/>
      <c r="BT293" s="17"/>
      <c r="BU293" s="17"/>
      <c r="BV293" s="17"/>
      <c r="BW293" s="17"/>
      <c r="BX293" s="17"/>
      <c r="BY293" s="17"/>
      <c r="BZ293" s="17"/>
      <c r="CA293" s="17"/>
      <c r="CB293" s="17"/>
      <c r="CC293" s="17"/>
      <c r="CD293" s="17"/>
      <c r="CE293" s="15"/>
      <c r="CF293" s="15"/>
      <c r="CG293" s="15"/>
      <c r="CH293" s="15"/>
      <c r="CI293" s="15"/>
      <c r="CJ293" s="15"/>
      <c r="CK293" s="157"/>
      <c r="CL293" s="157"/>
      <c r="CM293" s="15"/>
      <c r="CN293" s="15"/>
      <c r="CO293" s="15"/>
      <c r="CP293" s="15"/>
      <c r="CQ293" s="15"/>
    </row>
    <row r="294" spans="1:95" x14ac:dyDescent="0.3">
      <c r="A294" s="82">
        <v>275</v>
      </c>
      <c r="B294" s="262"/>
      <c r="C294" s="279" t="s">
        <v>148</v>
      </c>
      <c r="D294" s="157"/>
      <c r="E294" s="157"/>
      <c r="F294" s="15"/>
      <c r="G294" s="157"/>
      <c r="X294" s="87">
        <f t="shared" si="69"/>
        <v>0</v>
      </c>
      <c r="Y294" s="87">
        <f t="shared" si="70"/>
        <v>0</v>
      </c>
      <c r="Z294" s="87">
        <f t="shared" si="71"/>
        <v>0</v>
      </c>
      <c r="AA294" s="87">
        <f t="shared" si="72"/>
        <v>0</v>
      </c>
      <c r="AB294" s="196" t="str">
        <f t="shared" si="73"/>
        <v>NO INSCRITO</v>
      </c>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273"/>
      <c r="BP294" s="17"/>
      <c r="BQ294" s="17"/>
      <c r="BR294" s="17"/>
      <c r="BS294" s="17"/>
      <c r="BT294" s="17"/>
      <c r="BU294" s="17"/>
      <c r="BV294" s="17"/>
      <c r="BW294" s="17"/>
      <c r="BX294" s="17"/>
      <c r="BY294" s="17"/>
      <c r="BZ294" s="17"/>
      <c r="CA294" s="17"/>
      <c r="CB294" s="17"/>
      <c r="CC294" s="17"/>
      <c r="CD294" s="17"/>
      <c r="CE294" s="15"/>
      <c r="CF294" s="15"/>
      <c r="CG294" s="15"/>
      <c r="CH294" s="15"/>
      <c r="CI294" s="15"/>
      <c r="CJ294" s="15"/>
      <c r="CK294" s="157"/>
      <c r="CL294" s="157"/>
      <c r="CM294" s="15"/>
      <c r="CN294" s="15"/>
      <c r="CO294" s="15"/>
      <c r="CP294" s="15"/>
      <c r="CQ294" s="15"/>
    </row>
    <row r="295" spans="1:95" x14ac:dyDescent="0.3">
      <c r="A295" s="82">
        <v>276</v>
      </c>
      <c r="B295" s="262"/>
      <c r="C295" s="279" t="s">
        <v>148</v>
      </c>
      <c r="D295" s="157"/>
      <c r="E295" s="157"/>
      <c r="F295" s="15"/>
      <c r="G295" s="157"/>
      <c r="X295" s="87">
        <f t="shared" si="69"/>
        <v>0</v>
      </c>
      <c r="Y295" s="87">
        <f t="shared" si="70"/>
        <v>0</v>
      </c>
      <c r="Z295" s="87">
        <f t="shared" si="71"/>
        <v>0</v>
      </c>
      <c r="AA295" s="87">
        <f t="shared" si="72"/>
        <v>0</v>
      </c>
      <c r="AB295" s="196" t="str">
        <f t="shared" si="73"/>
        <v>NO INSCRITO</v>
      </c>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273"/>
      <c r="BP295" s="17"/>
      <c r="BQ295" s="17"/>
      <c r="BR295" s="17"/>
      <c r="BS295" s="17"/>
      <c r="BT295" s="17"/>
      <c r="BU295" s="17"/>
      <c r="BV295" s="17"/>
      <c r="BW295" s="17"/>
      <c r="BX295" s="17"/>
      <c r="BY295" s="17"/>
      <c r="BZ295" s="17"/>
      <c r="CA295" s="17"/>
      <c r="CB295" s="17"/>
      <c r="CC295" s="17"/>
      <c r="CD295" s="17"/>
      <c r="CE295" s="15"/>
      <c r="CF295" s="15"/>
      <c r="CG295" s="15"/>
      <c r="CH295" s="15"/>
      <c r="CI295" s="15"/>
      <c r="CJ295" s="15"/>
      <c r="CK295" s="157"/>
      <c r="CL295" s="157"/>
      <c r="CM295" s="15"/>
      <c r="CN295" s="15"/>
      <c r="CO295" s="15"/>
      <c r="CP295" s="15"/>
      <c r="CQ295" s="15"/>
    </row>
    <row r="296" spans="1:95" x14ac:dyDescent="0.3">
      <c r="A296" s="82">
        <v>277</v>
      </c>
      <c r="B296" s="262"/>
      <c r="C296" s="279" t="s">
        <v>148</v>
      </c>
      <c r="D296" s="157"/>
      <c r="E296" s="157"/>
      <c r="F296" s="15"/>
      <c r="G296" s="157"/>
      <c r="X296" s="87">
        <f t="shared" si="69"/>
        <v>0</v>
      </c>
      <c r="Y296" s="87">
        <f t="shared" si="70"/>
        <v>0</v>
      </c>
      <c r="Z296" s="87">
        <f t="shared" si="71"/>
        <v>0</v>
      </c>
      <c r="AA296" s="87">
        <f t="shared" si="72"/>
        <v>0</v>
      </c>
      <c r="AB296" s="196" t="str">
        <f t="shared" si="73"/>
        <v>NO INSCRITO</v>
      </c>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273"/>
      <c r="BP296" s="17"/>
      <c r="BQ296" s="17"/>
      <c r="BR296" s="17"/>
      <c r="BS296" s="17"/>
      <c r="BT296" s="17"/>
      <c r="BU296" s="17"/>
      <c r="BV296" s="17"/>
      <c r="BW296" s="17"/>
      <c r="BX296" s="17"/>
      <c r="BY296" s="17"/>
      <c r="BZ296" s="17"/>
      <c r="CA296" s="17"/>
      <c r="CB296" s="17"/>
      <c r="CC296" s="17"/>
      <c r="CD296" s="17"/>
      <c r="CE296" s="15"/>
      <c r="CF296" s="15"/>
      <c r="CG296" s="15"/>
      <c r="CH296" s="15"/>
      <c r="CI296" s="15"/>
      <c r="CJ296" s="15"/>
      <c r="CK296" s="157"/>
      <c r="CL296" s="157"/>
      <c r="CM296" s="15"/>
      <c r="CN296" s="15"/>
      <c r="CO296" s="15"/>
      <c r="CP296" s="15"/>
      <c r="CQ296" s="15"/>
    </row>
    <row r="297" spans="1:95" x14ac:dyDescent="0.3">
      <c r="A297" s="82">
        <v>278</v>
      </c>
      <c r="B297" s="262"/>
      <c r="C297" s="279" t="s">
        <v>148</v>
      </c>
      <c r="D297" s="157"/>
      <c r="E297" s="157"/>
      <c r="F297" s="15"/>
      <c r="G297" s="157"/>
      <c r="X297" s="87">
        <f t="shared" si="69"/>
        <v>0</v>
      </c>
      <c r="Y297" s="87">
        <f t="shared" si="70"/>
        <v>0</v>
      </c>
      <c r="Z297" s="87">
        <f t="shared" si="71"/>
        <v>0</v>
      </c>
      <c r="AA297" s="261">
        <f t="shared" si="72"/>
        <v>0</v>
      </c>
      <c r="AB297" s="196" t="str">
        <f t="shared" si="73"/>
        <v>NO INSCRITO</v>
      </c>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273"/>
      <c r="BP297" s="17"/>
      <c r="BQ297" s="17"/>
      <c r="BR297" s="17"/>
      <c r="BS297" s="17"/>
      <c r="BT297" s="17"/>
      <c r="BU297" s="17"/>
      <c r="BV297" s="17"/>
      <c r="BW297" s="17"/>
      <c r="BX297" s="17"/>
      <c r="BY297" s="17"/>
      <c r="BZ297" s="17"/>
      <c r="CA297" s="17"/>
      <c r="CB297" s="17"/>
      <c r="CC297" s="17"/>
      <c r="CD297" s="17"/>
      <c r="CE297" s="15"/>
      <c r="CF297" s="15"/>
      <c r="CG297" s="15"/>
      <c r="CH297" s="15"/>
      <c r="CI297" s="15"/>
      <c r="CJ297" s="15"/>
      <c r="CK297" s="157"/>
      <c r="CL297" s="157"/>
      <c r="CM297" s="15"/>
      <c r="CN297" s="15"/>
      <c r="CO297" s="15"/>
      <c r="CP297" s="15"/>
      <c r="CQ297" s="15"/>
    </row>
    <row r="298" spans="1:95" x14ac:dyDescent="0.3">
      <c r="A298" s="82">
        <v>279</v>
      </c>
      <c r="B298" s="262"/>
      <c r="C298" s="279" t="s">
        <v>148</v>
      </c>
      <c r="D298" s="157"/>
      <c r="E298" s="157"/>
      <c r="F298" s="15"/>
      <c r="G298" s="157"/>
      <c r="X298" s="87">
        <f t="shared" si="69"/>
        <v>0</v>
      </c>
      <c r="Y298" s="87">
        <f t="shared" si="70"/>
        <v>0</v>
      </c>
      <c r="Z298" s="87">
        <f t="shared" si="71"/>
        <v>0</v>
      </c>
      <c r="AA298" s="87">
        <f t="shared" si="72"/>
        <v>0</v>
      </c>
      <c r="AB298" s="196" t="str">
        <f t="shared" si="73"/>
        <v>NO INSCRITO</v>
      </c>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273"/>
      <c r="BP298" s="17"/>
      <c r="BQ298" s="17"/>
      <c r="BR298" s="17"/>
      <c r="BS298" s="17"/>
      <c r="BT298" s="17"/>
      <c r="BU298" s="17"/>
      <c r="BV298" s="17"/>
      <c r="BW298" s="17"/>
      <c r="BX298" s="17"/>
      <c r="BY298" s="17"/>
      <c r="BZ298" s="17"/>
      <c r="CA298" s="17"/>
      <c r="CB298" s="17"/>
      <c r="CC298" s="17"/>
      <c r="CD298" s="17"/>
      <c r="CE298" s="15"/>
      <c r="CF298" s="15"/>
      <c r="CG298" s="15"/>
      <c r="CH298" s="15"/>
      <c r="CI298" s="15"/>
      <c r="CJ298" s="15"/>
      <c r="CK298" s="157"/>
      <c r="CL298" s="157"/>
      <c r="CM298" s="15"/>
      <c r="CN298" s="15"/>
      <c r="CO298" s="15"/>
      <c r="CP298" s="15"/>
      <c r="CQ298" s="15"/>
    </row>
    <row r="299" spans="1:95" x14ac:dyDescent="0.3">
      <c r="A299" s="82">
        <v>280</v>
      </c>
      <c r="B299" s="262"/>
      <c r="C299" s="279" t="s">
        <v>148</v>
      </c>
      <c r="D299" s="157"/>
      <c r="E299" s="157"/>
      <c r="F299" s="15"/>
      <c r="G299" s="157"/>
      <c r="X299" s="87">
        <f t="shared" si="69"/>
        <v>0</v>
      </c>
      <c r="Y299" s="87">
        <f t="shared" si="70"/>
        <v>0</v>
      </c>
      <c r="Z299" s="87">
        <f t="shared" si="71"/>
        <v>0</v>
      </c>
      <c r="AA299" s="87">
        <f t="shared" si="72"/>
        <v>0</v>
      </c>
      <c r="AB299" s="196" t="str">
        <f t="shared" si="73"/>
        <v>NO INSCRITO</v>
      </c>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273"/>
      <c r="BP299" s="17"/>
      <c r="BQ299" s="17"/>
      <c r="BR299" s="17"/>
      <c r="BS299" s="17"/>
      <c r="BT299" s="17"/>
      <c r="BU299" s="17"/>
      <c r="BV299" s="17"/>
      <c r="BW299" s="17"/>
      <c r="BX299" s="17"/>
      <c r="BY299" s="17"/>
      <c r="BZ299" s="17"/>
      <c r="CA299" s="17"/>
      <c r="CB299" s="17"/>
      <c r="CC299" s="17"/>
      <c r="CD299" s="17"/>
      <c r="CE299" s="15"/>
      <c r="CF299" s="15"/>
      <c r="CG299" s="15"/>
      <c r="CH299" s="15"/>
      <c r="CI299" s="15"/>
      <c r="CJ299" s="15"/>
      <c r="CK299" s="157"/>
      <c r="CL299" s="157"/>
      <c r="CM299" s="15"/>
      <c r="CN299" s="15"/>
      <c r="CO299" s="15"/>
      <c r="CP299" s="15"/>
      <c r="CQ299" s="15"/>
    </row>
    <row r="300" spans="1:95" x14ac:dyDescent="0.3">
      <c r="A300" s="82">
        <v>281</v>
      </c>
      <c r="B300" s="262"/>
      <c r="C300" s="279" t="s">
        <v>148</v>
      </c>
      <c r="D300" s="157"/>
      <c r="E300" s="157"/>
      <c r="F300" s="15"/>
      <c r="G300" s="157"/>
      <c r="X300" s="87">
        <f t="shared" si="69"/>
        <v>0</v>
      </c>
      <c r="Y300" s="87">
        <f t="shared" si="70"/>
        <v>0</v>
      </c>
      <c r="Z300" s="87">
        <f t="shared" si="71"/>
        <v>0</v>
      </c>
      <c r="AA300" s="87">
        <f t="shared" si="72"/>
        <v>0</v>
      </c>
      <c r="AB300" s="196" t="str">
        <f t="shared" si="73"/>
        <v>NO INSCRITO</v>
      </c>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273"/>
      <c r="BP300" s="17"/>
      <c r="BQ300" s="17"/>
      <c r="BR300" s="17"/>
      <c r="BS300" s="17"/>
      <c r="BT300" s="17"/>
      <c r="BU300" s="17"/>
      <c r="BV300" s="17"/>
      <c r="BW300" s="17"/>
      <c r="BX300" s="17"/>
      <c r="BY300" s="17"/>
      <c r="BZ300" s="17"/>
      <c r="CA300" s="17"/>
      <c r="CB300" s="17"/>
      <c r="CC300" s="17"/>
      <c r="CD300" s="17"/>
      <c r="CE300" s="15"/>
      <c r="CF300" s="15"/>
      <c r="CG300" s="15"/>
      <c r="CH300" s="15"/>
      <c r="CI300" s="15"/>
      <c r="CJ300" s="15"/>
      <c r="CK300" s="157"/>
      <c r="CL300" s="157"/>
      <c r="CM300" s="15"/>
      <c r="CN300" s="15"/>
      <c r="CO300" s="15"/>
      <c r="CP300" s="15"/>
      <c r="CQ300" s="15"/>
    </row>
    <row r="301" spans="1:95" x14ac:dyDescent="0.3">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0"/>
      <c r="BI301" s="30"/>
      <c r="BJ301" s="30"/>
      <c r="BK301" s="30"/>
      <c r="BL301" s="30"/>
      <c r="BM301" s="30"/>
      <c r="BN301" s="30"/>
      <c r="BO301" s="278"/>
      <c r="BP301" s="30"/>
      <c r="BQ301" s="30"/>
      <c r="BR301" s="30"/>
      <c r="BS301" s="30"/>
      <c r="BT301" s="30"/>
      <c r="BU301" s="30"/>
      <c r="BV301" s="30"/>
      <c r="BW301" s="30"/>
      <c r="BX301" s="30"/>
      <c r="BY301" s="30"/>
      <c r="BZ301" s="30"/>
      <c r="CA301" s="30"/>
      <c r="CB301" s="30"/>
      <c r="CC301" s="30"/>
      <c r="CD301" s="30"/>
    </row>
    <row r="302" spans="1:95" x14ac:dyDescent="0.3">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0"/>
      <c r="BI302" s="30"/>
      <c r="BJ302" s="30"/>
      <c r="BK302" s="30"/>
      <c r="BL302" s="30"/>
      <c r="BM302" s="30"/>
      <c r="BN302" s="30"/>
      <c r="BO302" s="278"/>
      <c r="BP302" s="30"/>
      <c r="BQ302" s="30"/>
      <c r="BR302" s="30"/>
      <c r="BS302" s="30"/>
      <c r="BT302" s="30"/>
      <c r="BU302" s="30"/>
      <c r="BV302" s="30"/>
      <c r="BW302" s="30"/>
      <c r="BX302" s="30"/>
      <c r="BY302" s="30"/>
      <c r="BZ302" s="30"/>
      <c r="CA302" s="30"/>
      <c r="CB302" s="30"/>
      <c r="CC302" s="30"/>
      <c r="CD302" s="30"/>
    </row>
    <row r="303" spans="1:95" x14ac:dyDescent="0.3">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0"/>
      <c r="BI303" s="30"/>
      <c r="BJ303" s="30"/>
      <c r="BK303" s="30"/>
      <c r="BL303" s="30"/>
      <c r="BM303" s="30"/>
      <c r="BN303" s="30"/>
      <c r="BO303" s="278"/>
      <c r="BP303" s="30"/>
      <c r="BQ303" s="30"/>
      <c r="BR303" s="30"/>
      <c r="BS303" s="30"/>
      <c r="BT303" s="30"/>
      <c r="BU303" s="30"/>
      <c r="BV303" s="30"/>
      <c r="BW303" s="30"/>
      <c r="BX303" s="30"/>
      <c r="BY303" s="30"/>
      <c r="BZ303" s="30"/>
      <c r="CA303" s="30"/>
      <c r="CB303" s="30"/>
      <c r="CC303" s="30"/>
      <c r="CD303" s="30"/>
    </row>
    <row r="304" spans="1:95" x14ac:dyDescent="0.3">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278"/>
      <c r="BP304" s="30"/>
      <c r="BQ304" s="30"/>
      <c r="BR304" s="30"/>
      <c r="BS304" s="30"/>
      <c r="BT304" s="30"/>
      <c r="BU304" s="30"/>
      <c r="BV304" s="30"/>
      <c r="BW304" s="30"/>
      <c r="BX304" s="30"/>
      <c r="BY304" s="30"/>
      <c r="BZ304" s="30"/>
      <c r="CA304" s="30"/>
      <c r="CB304" s="30"/>
      <c r="CC304" s="30"/>
      <c r="CD304" s="30"/>
    </row>
    <row r="305" spans="29:82" x14ac:dyDescent="0.3">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0"/>
      <c r="BI305" s="30"/>
      <c r="BJ305" s="30"/>
      <c r="BK305" s="30"/>
      <c r="BL305" s="30"/>
      <c r="BM305" s="30"/>
      <c r="BN305" s="30"/>
      <c r="BO305" s="278"/>
      <c r="BP305" s="30"/>
      <c r="BQ305" s="30"/>
      <c r="BR305" s="30"/>
      <c r="BS305" s="30"/>
      <c r="BT305" s="30"/>
      <c r="BU305" s="30"/>
      <c r="BV305" s="30"/>
      <c r="BW305" s="30"/>
      <c r="BX305" s="30"/>
      <c r="BY305" s="30"/>
      <c r="BZ305" s="30"/>
      <c r="CA305" s="30"/>
      <c r="CB305" s="30"/>
      <c r="CC305" s="30"/>
      <c r="CD305" s="30"/>
    </row>
    <row r="306" spans="29:82" x14ac:dyDescent="0.3">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0"/>
      <c r="BI306" s="30"/>
      <c r="BJ306" s="30"/>
      <c r="BK306" s="30"/>
      <c r="BL306" s="30"/>
      <c r="BM306" s="30"/>
      <c r="BN306" s="30"/>
      <c r="BO306" s="278"/>
      <c r="BP306" s="30"/>
      <c r="BQ306" s="30"/>
      <c r="BR306" s="30"/>
      <c r="BS306" s="30"/>
      <c r="BT306" s="30"/>
      <c r="BU306" s="30"/>
      <c r="BV306" s="30"/>
      <c r="BW306" s="30"/>
      <c r="BX306" s="30"/>
      <c r="BY306" s="30"/>
      <c r="BZ306" s="30"/>
      <c r="CA306" s="30"/>
      <c r="CB306" s="30"/>
      <c r="CC306" s="30"/>
      <c r="CD306" s="30"/>
    </row>
    <row r="307" spans="29:82" x14ac:dyDescent="0.3">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0"/>
      <c r="BI307" s="30"/>
      <c r="BJ307" s="30"/>
      <c r="BK307" s="30"/>
      <c r="BL307" s="30"/>
      <c r="BM307" s="30"/>
      <c r="BN307" s="30"/>
      <c r="BO307" s="278"/>
      <c r="BP307" s="30"/>
      <c r="BQ307" s="30"/>
      <c r="BR307" s="30"/>
      <c r="BS307" s="30"/>
      <c r="BT307" s="30"/>
      <c r="BU307" s="30"/>
      <c r="BV307" s="30"/>
      <c r="BW307" s="30"/>
      <c r="BX307" s="30"/>
      <c r="BY307" s="30"/>
      <c r="BZ307" s="30"/>
      <c r="CA307" s="30"/>
      <c r="CB307" s="30"/>
      <c r="CC307" s="30"/>
      <c r="CD307" s="30"/>
    </row>
    <row r="308" spans="29:82" x14ac:dyDescent="0.3">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278"/>
      <c r="BP308" s="30"/>
      <c r="BQ308" s="30"/>
      <c r="BR308" s="30"/>
      <c r="BS308" s="30"/>
      <c r="BT308" s="30"/>
      <c r="BU308" s="30"/>
      <c r="BV308" s="30"/>
      <c r="BW308" s="30"/>
      <c r="BX308" s="30"/>
      <c r="BY308" s="30"/>
      <c r="BZ308" s="30"/>
      <c r="CA308" s="30"/>
      <c r="CB308" s="30"/>
      <c r="CC308" s="30"/>
      <c r="CD308" s="30"/>
    </row>
    <row r="309" spans="29:82" x14ac:dyDescent="0.3">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0"/>
      <c r="BI309" s="30"/>
      <c r="BJ309" s="30"/>
      <c r="BK309" s="30"/>
      <c r="BL309" s="30"/>
      <c r="BM309" s="30"/>
      <c r="BN309" s="30"/>
      <c r="BO309" s="278"/>
      <c r="BP309" s="30"/>
      <c r="BQ309" s="30"/>
      <c r="BR309" s="30"/>
      <c r="BS309" s="30"/>
      <c r="BT309" s="30"/>
      <c r="BU309" s="30"/>
      <c r="BV309" s="30"/>
      <c r="BW309" s="30"/>
      <c r="BX309" s="30"/>
      <c r="BY309" s="30"/>
      <c r="BZ309" s="30"/>
      <c r="CA309" s="30"/>
      <c r="CB309" s="30"/>
      <c r="CC309" s="30"/>
      <c r="CD309" s="30"/>
    </row>
    <row r="310" spans="29:82" x14ac:dyDescent="0.3">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0"/>
      <c r="BI310" s="30"/>
      <c r="BJ310" s="30"/>
      <c r="BK310" s="30"/>
      <c r="BL310" s="30"/>
      <c r="BM310" s="30"/>
      <c r="BN310" s="30"/>
      <c r="BO310" s="278"/>
      <c r="BP310" s="30"/>
      <c r="BQ310" s="30"/>
      <c r="BR310" s="30"/>
      <c r="BS310" s="30"/>
      <c r="BT310" s="30"/>
      <c r="BU310" s="30"/>
      <c r="BV310" s="30"/>
      <c r="BW310" s="30"/>
      <c r="BX310" s="30"/>
      <c r="BY310" s="30"/>
      <c r="BZ310" s="30"/>
      <c r="CA310" s="30"/>
      <c r="CB310" s="30"/>
      <c r="CC310" s="30"/>
      <c r="CD310" s="30"/>
    </row>
    <row r="311" spans="29:82" x14ac:dyDescent="0.3">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0"/>
      <c r="BI311" s="30"/>
      <c r="BJ311" s="30"/>
      <c r="BK311" s="30"/>
      <c r="BL311" s="30"/>
      <c r="BM311" s="30"/>
      <c r="BN311" s="30"/>
      <c r="BO311" s="278"/>
      <c r="BP311" s="30"/>
      <c r="BQ311" s="30"/>
      <c r="BR311" s="30"/>
      <c r="BS311" s="30"/>
      <c r="BT311" s="30"/>
      <c r="BU311" s="30"/>
      <c r="BV311" s="30"/>
      <c r="BW311" s="30"/>
      <c r="BX311" s="30"/>
      <c r="BY311" s="30"/>
      <c r="BZ311" s="30"/>
      <c r="CA311" s="30"/>
      <c r="CB311" s="30"/>
      <c r="CC311" s="30"/>
      <c r="CD311" s="30"/>
    </row>
    <row r="312" spans="29:82" x14ac:dyDescent="0.3">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278"/>
      <c r="BP312" s="30"/>
      <c r="BQ312" s="30"/>
      <c r="BR312" s="30"/>
      <c r="BS312" s="30"/>
      <c r="BT312" s="30"/>
      <c r="BU312" s="30"/>
      <c r="BV312" s="30"/>
      <c r="BW312" s="30"/>
      <c r="BX312" s="30"/>
      <c r="BY312" s="30"/>
      <c r="BZ312" s="30"/>
      <c r="CA312" s="30"/>
      <c r="CB312" s="30"/>
      <c r="CC312" s="30"/>
      <c r="CD312" s="30"/>
    </row>
    <row r="313" spans="29:82" x14ac:dyDescent="0.3">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0"/>
      <c r="BI313" s="30"/>
      <c r="BJ313" s="30"/>
      <c r="BK313" s="30"/>
      <c r="BL313" s="30"/>
      <c r="BM313" s="30"/>
      <c r="BN313" s="30"/>
      <c r="BO313" s="278"/>
      <c r="BP313" s="30"/>
      <c r="BQ313" s="30"/>
      <c r="BR313" s="30"/>
      <c r="BS313" s="30"/>
      <c r="BT313" s="30"/>
      <c r="BU313" s="30"/>
      <c r="BV313" s="30"/>
      <c r="BW313" s="30"/>
      <c r="BX313" s="30"/>
      <c r="BY313" s="30"/>
      <c r="BZ313" s="30"/>
      <c r="CA313" s="30"/>
      <c r="CB313" s="30"/>
      <c r="CC313" s="30"/>
      <c r="CD313" s="30"/>
    </row>
    <row r="314" spans="29:82" x14ac:dyDescent="0.3">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0"/>
      <c r="BI314" s="30"/>
      <c r="BJ314" s="30"/>
      <c r="BK314" s="30"/>
      <c r="BL314" s="30"/>
      <c r="BM314" s="30"/>
      <c r="BN314" s="30"/>
      <c r="BO314" s="278"/>
      <c r="BP314" s="30"/>
      <c r="BQ314" s="30"/>
      <c r="BR314" s="30"/>
      <c r="BS314" s="30"/>
      <c r="BT314" s="30"/>
      <c r="BU314" s="30"/>
      <c r="BV314" s="30"/>
      <c r="BW314" s="30"/>
      <c r="BX314" s="30"/>
      <c r="BY314" s="30"/>
      <c r="BZ314" s="30"/>
      <c r="CA314" s="30"/>
      <c r="CB314" s="30"/>
      <c r="CC314" s="30"/>
      <c r="CD314" s="30"/>
    </row>
    <row r="315" spans="29:82" x14ac:dyDescent="0.3">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0"/>
      <c r="BI315" s="30"/>
      <c r="BJ315" s="30"/>
      <c r="BK315" s="30"/>
      <c r="BL315" s="30"/>
      <c r="BM315" s="30"/>
      <c r="BN315" s="30"/>
      <c r="BO315" s="278"/>
      <c r="BP315" s="30"/>
      <c r="BQ315" s="30"/>
      <c r="BR315" s="30"/>
      <c r="BS315" s="30"/>
      <c r="BT315" s="30"/>
      <c r="BU315" s="30"/>
      <c r="BV315" s="30"/>
      <c r="BW315" s="30"/>
      <c r="BX315" s="30"/>
      <c r="BY315" s="30"/>
      <c r="BZ315" s="30"/>
      <c r="CA315" s="30"/>
      <c r="CB315" s="30"/>
      <c r="CC315" s="30"/>
      <c r="CD315" s="30"/>
    </row>
    <row r="316" spans="29:82" x14ac:dyDescent="0.3">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278"/>
      <c r="BP316" s="30"/>
      <c r="BQ316" s="30"/>
      <c r="BR316" s="30"/>
      <c r="BS316" s="30"/>
      <c r="BT316" s="30"/>
      <c r="BU316" s="30"/>
      <c r="BV316" s="30"/>
      <c r="BW316" s="30"/>
      <c r="BX316" s="30"/>
      <c r="BY316" s="30"/>
      <c r="BZ316" s="30"/>
      <c r="CA316" s="30"/>
      <c r="CB316" s="30"/>
      <c r="CC316" s="30"/>
      <c r="CD316" s="30"/>
    </row>
    <row r="317" spans="29:82" x14ac:dyDescent="0.3">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0"/>
      <c r="BI317" s="30"/>
      <c r="BJ317" s="30"/>
      <c r="BK317" s="30"/>
      <c r="BL317" s="30"/>
      <c r="BM317" s="30"/>
      <c r="BN317" s="30"/>
      <c r="BO317" s="278"/>
      <c r="BP317" s="30"/>
      <c r="BQ317" s="30"/>
      <c r="BR317" s="30"/>
      <c r="BS317" s="30"/>
      <c r="BT317" s="30"/>
      <c r="BU317" s="30"/>
      <c r="BV317" s="30"/>
      <c r="BW317" s="30"/>
      <c r="BX317" s="30"/>
      <c r="BY317" s="30"/>
      <c r="BZ317" s="30"/>
      <c r="CA317" s="30"/>
      <c r="CB317" s="30"/>
      <c r="CC317" s="30"/>
      <c r="CD317" s="30"/>
    </row>
    <row r="318" spans="29:82" x14ac:dyDescent="0.3">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0"/>
      <c r="BI318" s="30"/>
      <c r="BJ318" s="30"/>
      <c r="BK318" s="30"/>
      <c r="BL318" s="30"/>
      <c r="BM318" s="30"/>
      <c r="BN318" s="30"/>
      <c r="BO318" s="278"/>
      <c r="BP318" s="30"/>
      <c r="BQ318" s="30"/>
      <c r="BR318" s="30"/>
      <c r="BS318" s="30"/>
      <c r="BT318" s="30"/>
      <c r="BU318" s="30"/>
      <c r="BV318" s="30"/>
      <c r="BW318" s="30"/>
      <c r="BX318" s="30"/>
      <c r="BY318" s="30"/>
      <c r="BZ318" s="30"/>
      <c r="CA318" s="30"/>
      <c r="CB318" s="30"/>
      <c r="CC318" s="30"/>
      <c r="CD318" s="30"/>
    </row>
    <row r="319" spans="29:82" x14ac:dyDescent="0.3">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0"/>
      <c r="BI319" s="30"/>
      <c r="BJ319" s="30"/>
      <c r="BK319" s="30"/>
      <c r="BL319" s="30"/>
      <c r="BM319" s="30"/>
      <c r="BN319" s="30"/>
      <c r="BO319" s="278"/>
      <c r="BP319" s="30"/>
      <c r="BQ319" s="30"/>
      <c r="BR319" s="30"/>
      <c r="BS319" s="30"/>
      <c r="BT319" s="30"/>
      <c r="BU319" s="30"/>
      <c r="BV319" s="30"/>
      <c r="BW319" s="30"/>
      <c r="BX319" s="30"/>
      <c r="BY319" s="30"/>
      <c r="BZ319" s="30"/>
      <c r="CA319" s="30"/>
      <c r="CB319" s="30"/>
      <c r="CC319" s="30"/>
      <c r="CD319" s="30"/>
    </row>
    <row r="320" spans="29:82" x14ac:dyDescent="0.3">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0"/>
      <c r="BI320" s="30"/>
      <c r="BJ320" s="30"/>
      <c r="BK320" s="30"/>
      <c r="BL320" s="30"/>
      <c r="BM320" s="30"/>
      <c r="BN320" s="30"/>
      <c r="BO320" s="278"/>
      <c r="BP320" s="30"/>
      <c r="BQ320" s="30"/>
      <c r="BR320" s="30"/>
      <c r="BS320" s="30"/>
      <c r="BT320" s="30"/>
      <c r="BU320" s="30"/>
      <c r="BV320" s="30"/>
      <c r="BW320" s="30"/>
      <c r="BX320" s="30"/>
      <c r="BY320" s="30"/>
      <c r="BZ320" s="30"/>
      <c r="CA320" s="30"/>
      <c r="CB320" s="30"/>
      <c r="CC320" s="30"/>
      <c r="CD320" s="30"/>
    </row>
    <row r="321" spans="29:82" x14ac:dyDescent="0.3">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0"/>
      <c r="BI321" s="30"/>
      <c r="BJ321" s="30"/>
      <c r="BK321" s="30"/>
      <c r="BL321" s="30"/>
      <c r="BM321" s="30"/>
      <c r="BN321" s="30"/>
      <c r="BO321" s="278"/>
      <c r="BP321" s="30"/>
      <c r="BQ321" s="30"/>
      <c r="BR321" s="30"/>
      <c r="BS321" s="30"/>
      <c r="BT321" s="30"/>
      <c r="BU321" s="30"/>
      <c r="BV321" s="30"/>
      <c r="BW321" s="30"/>
      <c r="BX321" s="30"/>
      <c r="BY321" s="30"/>
      <c r="BZ321" s="30"/>
      <c r="CA321" s="30"/>
      <c r="CB321" s="30"/>
      <c r="CC321" s="30"/>
      <c r="CD321" s="30"/>
    </row>
    <row r="322" spans="29:82" x14ac:dyDescent="0.3">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c r="BM322" s="30"/>
      <c r="BN322" s="30"/>
      <c r="BO322" s="278"/>
      <c r="BP322" s="30"/>
      <c r="BQ322" s="30"/>
      <c r="BR322" s="30"/>
      <c r="BS322" s="30"/>
      <c r="BT322" s="30"/>
      <c r="BU322" s="30"/>
      <c r="BV322" s="30"/>
      <c r="BW322" s="30"/>
      <c r="BX322" s="30"/>
      <c r="BY322" s="30"/>
      <c r="BZ322" s="30"/>
      <c r="CA322" s="30"/>
      <c r="CB322" s="30"/>
      <c r="CC322" s="30"/>
      <c r="CD322" s="30"/>
    </row>
    <row r="323" spans="29:82" x14ac:dyDescent="0.3">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0"/>
      <c r="BI323" s="30"/>
      <c r="BJ323" s="30"/>
      <c r="BK323" s="30"/>
      <c r="BL323" s="30"/>
      <c r="BM323" s="30"/>
      <c r="BN323" s="30"/>
      <c r="BO323" s="278"/>
      <c r="BP323" s="30"/>
      <c r="BQ323" s="30"/>
      <c r="BR323" s="30"/>
      <c r="BS323" s="30"/>
      <c r="BT323" s="30"/>
      <c r="BU323" s="30"/>
      <c r="BV323" s="30"/>
      <c r="BW323" s="30"/>
      <c r="BX323" s="30"/>
      <c r="BY323" s="30"/>
      <c r="BZ323" s="30"/>
      <c r="CA323" s="30"/>
      <c r="CB323" s="30"/>
      <c r="CC323" s="30"/>
      <c r="CD323" s="30"/>
    </row>
    <row r="324" spans="29:82" x14ac:dyDescent="0.3">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c r="BL324" s="30"/>
      <c r="BM324" s="30"/>
      <c r="BN324" s="30"/>
      <c r="BO324" s="278"/>
      <c r="BP324" s="30"/>
      <c r="BQ324" s="30"/>
      <c r="BR324" s="30"/>
      <c r="BS324" s="30"/>
      <c r="BT324" s="30"/>
      <c r="BU324" s="30"/>
      <c r="BV324" s="30"/>
      <c r="BW324" s="30"/>
      <c r="BX324" s="30"/>
      <c r="BY324" s="30"/>
      <c r="BZ324" s="30"/>
      <c r="CA324" s="30"/>
      <c r="CB324" s="30"/>
      <c r="CC324" s="30"/>
      <c r="CD324" s="30"/>
    </row>
    <row r="325" spans="29:82" x14ac:dyDescent="0.3">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0"/>
      <c r="BI325" s="30"/>
      <c r="BJ325" s="30"/>
      <c r="BK325" s="30"/>
      <c r="BL325" s="30"/>
      <c r="BM325" s="30"/>
      <c r="BN325" s="30"/>
      <c r="BO325" s="278"/>
      <c r="BP325" s="30"/>
      <c r="BQ325" s="30"/>
      <c r="BR325" s="30"/>
      <c r="BS325" s="30"/>
      <c r="BT325" s="30"/>
      <c r="BU325" s="30"/>
      <c r="BV325" s="30"/>
      <c r="BW325" s="30"/>
      <c r="BX325" s="30"/>
      <c r="BY325" s="30"/>
      <c r="BZ325" s="30"/>
      <c r="CA325" s="30"/>
      <c r="CB325" s="30"/>
      <c r="CC325" s="30"/>
      <c r="CD325" s="30"/>
    </row>
    <row r="326" spans="29:82" x14ac:dyDescent="0.3">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0"/>
      <c r="BI326" s="30"/>
      <c r="BJ326" s="30"/>
      <c r="BK326" s="30"/>
      <c r="BL326" s="30"/>
      <c r="BM326" s="30"/>
      <c r="BN326" s="30"/>
      <c r="BO326" s="278"/>
      <c r="BP326" s="30"/>
      <c r="BQ326" s="30"/>
      <c r="BR326" s="30"/>
      <c r="BS326" s="30"/>
      <c r="BT326" s="30"/>
      <c r="BU326" s="30"/>
      <c r="BV326" s="30"/>
      <c r="BW326" s="30"/>
      <c r="BX326" s="30"/>
      <c r="BY326" s="30"/>
      <c r="BZ326" s="30"/>
      <c r="CA326" s="30"/>
      <c r="CB326" s="30"/>
      <c r="CC326" s="30"/>
      <c r="CD326" s="30"/>
    </row>
    <row r="327" spans="29:82" x14ac:dyDescent="0.3">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0"/>
      <c r="BI327" s="30"/>
      <c r="BJ327" s="30"/>
      <c r="BK327" s="30"/>
      <c r="BL327" s="30"/>
      <c r="BM327" s="30"/>
      <c r="BN327" s="30"/>
      <c r="BO327" s="278"/>
      <c r="BP327" s="30"/>
      <c r="BQ327" s="30"/>
      <c r="BR327" s="30"/>
      <c r="BS327" s="30"/>
      <c r="BT327" s="30"/>
      <c r="BU327" s="30"/>
      <c r="BV327" s="30"/>
      <c r="BW327" s="30"/>
      <c r="BX327" s="30"/>
      <c r="BY327" s="30"/>
      <c r="BZ327" s="30"/>
      <c r="CA327" s="30"/>
      <c r="CB327" s="30"/>
      <c r="CC327" s="30"/>
      <c r="CD327" s="30"/>
    </row>
    <row r="328" spans="29:82" x14ac:dyDescent="0.3">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c r="BI328" s="30"/>
      <c r="BJ328" s="30"/>
      <c r="BK328" s="30"/>
      <c r="BL328" s="30"/>
      <c r="BM328" s="30"/>
      <c r="BN328" s="30"/>
      <c r="BO328" s="278"/>
      <c r="BP328" s="30"/>
      <c r="BQ328" s="30"/>
      <c r="BR328" s="30"/>
      <c r="BS328" s="30"/>
      <c r="BT328" s="30"/>
      <c r="BU328" s="30"/>
      <c r="BV328" s="30"/>
      <c r="BW328" s="30"/>
      <c r="BX328" s="30"/>
      <c r="BY328" s="30"/>
      <c r="BZ328" s="30"/>
      <c r="CA328" s="30"/>
      <c r="CB328" s="30"/>
      <c r="CC328" s="30"/>
      <c r="CD328" s="30"/>
    </row>
    <row r="329" spans="29:82" x14ac:dyDescent="0.3">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0"/>
      <c r="BI329" s="30"/>
      <c r="BJ329" s="30"/>
      <c r="BK329" s="30"/>
      <c r="BL329" s="30"/>
      <c r="BM329" s="30"/>
      <c r="BN329" s="30"/>
      <c r="BO329" s="278"/>
      <c r="BP329" s="30"/>
      <c r="BQ329" s="30"/>
      <c r="BR329" s="30"/>
      <c r="BS329" s="30"/>
      <c r="BT329" s="30"/>
      <c r="BU329" s="30"/>
      <c r="BV329" s="30"/>
      <c r="BW329" s="30"/>
      <c r="BX329" s="30"/>
      <c r="BY329" s="30"/>
      <c r="BZ329" s="30"/>
      <c r="CA329" s="30"/>
      <c r="CB329" s="30"/>
      <c r="CC329" s="30"/>
      <c r="CD329" s="30"/>
    </row>
    <row r="330" spans="29:82" x14ac:dyDescent="0.3">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0"/>
      <c r="BI330" s="30"/>
      <c r="BJ330" s="30"/>
      <c r="BK330" s="30"/>
      <c r="BL330" s="30"/>
      <c r="BM330" s="30"/>
      <c r="BN330" s="30"/>
      <c r="BO330" s="278"/>
      <c r="BP330" s="30"/>
      <c r="BQ330" s="30"/>
      <c r="BR330" s="30"/>
      <c r="BS330" s="30"/>
      <c r="BT330" s="30"/>
      <c r="BU330" s="30"/>
      <c r="BV330" s="30"/>
      <c r="BW330" s="30"/>
      <c r="BX330" s="30"/>
      <c r="BY330" s="30"/>
      <c r="BZ330" s="30"/>
      <c r="CA330" s="30"/>
      <c r="CB330" s="30"/>
      <c r="CC330" s="30"/>
      <c r="CD330" s="30"/>
    </row>
    <row r="331" spans="29:82" x14ac:dyDescent="0.3">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0"/>
      <c r="BI331" s="30"/>
      <c r="BJ331" s="30"/>
      <c r="BK331" s="30"/>
      <c r="BL331" s="30"/>
      <c r="BM331" s="30"/>
      <c r="BN331" s="30"/>
      <c r="BO331" s="278"/>
      <c r="BP331" s="30"/>
      <c r="BQ331" s="30"/>
      <c r="BR331" s="30"/>
      <c r="BS331" s="30"/>
      <c r="BT331" s="30"/>
      <c r="BU331" s="30"/>
      <c r="BV331" s="30"/>
      <c r="BW331" s="30"/>
      <c r="BX331" s="30"/>
      <c r="BY331" s="30"/>
      <c r="BZ331" s="30"/>
      <c r="CA331" s="30"/>
      <c r="CB331" s="30"/>
      <c r="CC331" s="30"/>
      <c r="CD331" s="30"/>
    </row>
    <row r="332" spans="29:82" x14ac:dyDescent="0.3">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0"/>
      <c r="BI332" s="30"/>
      <c r="BJ332" s="30"/>
      <c r="BK332" s="30"/>
      <c r="BL332" s="30"/>
      <c r="BM332" s="30"/>
      <c r="BN332" s="30"/>
      <c r="BO332" s="278"/>
      <c r="BP332" s="30"/>
      <c r="BQ332" s="30"/>
      <c r="BR332" s="30"/>
      <c r="BS332" s="30"/>
      <c r="BT332" s="30"/>
      <c r="BU332" s="30"/>
      <c r="BV332" s="30"/>
      <c r="BW332" s="30"/>
      <c r="BX332" s="30"/>
      <c r="BY332" s="30"/>
      <c r="BZ332" s="30"/>
      <c r="CA332" s="30"/>
      <c r="CB332" s="30"/>
      <c r="CC332" s="30"/>
      <c r="CD332" s="30"/>
    </row>
    <row r="333" spans="29:82" x14ac:dyDescent="0.3">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0"/>
      <c r="BI333" s="30"/>
      <c r="BJ333" s="30"/>
      <c r="BK333" s="30"/>
      <c r="BL333" s="30"/>
      <c r="BM333" s="30"/>
      <c r="BN333" s="30"/>
      <c r="BO333" s="278"/>
      <c r="BP333" s="30"/>
      <c r="BQ333" s="30"/>
      <c r="BR333" s="30"/>
      <c r="BS333" s="30"/>
      <c r="BT333" s="30"/>
      <c r="BU333" s="30"/>
      <c r="BV333" s="30"/>
      <c r="BW333" s="30"/>
      <c r="BX333" s="30"/>
      <c r="BY333" s="30"/>
      <c r="BZ333" s="30"/>
      <c r="CA333" s="30"/>
      <c r="CB333" s="30"/>
      <c r="CC333" s="30"/>
      <c r="CD333" s="30"/>
    </row>
    <row r="334" spans="29:82" x14ac:dyDescent="0.3">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0"/>
      <c r="BI334" s="30"/>
      <c r="BJ334" s="30"/>
      <c r="BK334" s="30"/>
      <c r="BL334" s="30"/>
      <c r="BM334" s="30"/>
      <c r="BN334" s="30"/>
      <c r="BO334" s="278"/>
      <c r="BP334" s="30"/>
      <c r="BQ334" s="30"/>
      <c r="BR334" s="30"/>
      <c r="BS334" s="30"/>
      <c r="BT334" s="30"/>
      <c r="BU334" s="30"/>
      <c r="BV334" s="30"/>
      <c r="BW334" s="30"/>
      <c r="BX334" s="30"/>
      <c r="BY334" s="30"/>
      <c r="BZ334" s="30"/>
      <c r="CA334" s="30"/>
      <c r="CB334" s="30"/>
      <c r="CC334" s="30"/>
      <c r="CD334" s="30"/>
    </row>
    <row r="335" spans="29:82" x14ac:dyDescent="0.3">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0"/>
      <c r="BI335" s="30"/>
      <c r="BJ335" s="30"/>
      <c r="BK335" s="30"/>
      <c r="BL335" s="30"/>
      <c r="BM335" s="30"/>
      <c r="BN335" s="30"/>
      <c r="BO335" s="278"/>
      <c r="BP335" s="30"/>
      <c r="BQ335" s="30"/>
      <c r="BR335" s="30"/>
      <c r="BS335" s="30"/>
      <c r="BT335" s="30"/>
      <c r="BU335" s="30"/>
      <c r="BV335" s="30"/>
      <c r="BW335" s="30"/>
      <c r="BX335" s="30"/>
      <c r="BY335" s="30"/>
      <c r="BZ335" s="30"/>
      <c r="CA335" s="30"/>
      <c r="CB335" s="30"/>
      <c r="CC335" s="30"/>
      <c r="CD335" s="30"/>
    </row>
    <row r="336" spans="29:82" x14ac:dyDescent="0.3">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0"/>
      <c r="BI336" s="30"/>
      <c r="BJ336" s="30"/>
      <c r="BK336" s="30"/>
      <c r="BL336" s="30"/>
      <c r="BM336" s="30"/>
      <c r="BN336" s="30"/>
      <c r="BO336" s="278"/>
      <c r="BP336" s="30"/>
      <c r="BQ336" s="30"/>
      <c r="BR336" s="30"/>
      <c r="BS336" s="30"/>
      <c r="BT336" s="30"/>
      <c r="BU336" s="30"/>
      <c r="BV336" s="30"/>
      <c r="BW336" s="30"/>
      <c r="BX336" s="30"/>
      <c r="BY336" s="30"/>
      <c r="BZ336" s="30"/>
      <c r="CA336" s="30"/>
      <c r="CB336" s="30"/>
      <c r="CC336" s="30"/>
      <c r="CD336" s="30"/>
    </row>
    <row r="337" spans="29:82" x14ac:dyDescent="0.3">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0"/>
      <c r="BI337" s="30"/>
      <c r="BJ337" s="30"/>
      <c r="BK337" s="30"/>
      <c r="BL337" s="30"/>
      <c r="BM337" s="30"/>
      <c r="BN337" s="30"/>
      <c r="BO337" s="278"/>
      <c r="BP337" s="30"/>
      <c r="BQ337" s="30"/>
      <c r="BR337" s="30"/>
      <c r="BS337" s="30"/>
      <c r="BT337" s="30"/>
      <c r="BU337" s="30"/>
      <c r="BV337" s="30"/>
      <c r="BW337" s="30"/>
      <c r="BX337" s="30"/>
      <c r="BY337" s="30"/>
      <c r="BZ337" s="30"/>
      <c r="CA337" s="30"/>
      <c r="CB337" s="30"/>
      <c r="CC337" s="30"/>
      <c r="CD337" s="30"/>
    </row>
    <row r="338" spans="29:82" x14ac:dyDescent="0.3">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0"/>
      <c r="BI338" s="30"/>
      <c r="BJ338" s="30"/>
      <c r="BK338" s="30"/>
      <c r="BL338" s="30"/>
      <c r="BM338" s="30"/>
      <c r="BN338" s="30"/>
      <c r="BO338" s="278"/>
      <c r="BP338" s="30"/>
      <c r="BQ338" s="30"/>
      <c r="BR338" s="30"/>
      <c r="BS338" s="30"/>
      <c r="BT338" s="30"/>
      <c r="BU338" s="30"/>
      <c r="BV338" s="30"/>
      <c r="BW338" s="30"/>
      <c r="BX338" s="30"/>
      <c r="BY338" s="30"/>
      <c r="BZ338" s="30"/>
      <c r="CA338" s="30"/>
      <c r="CB338" s="30"/>
      <c r="CC338" s="30"/>
      <c r="CD338" s="30"/>
    </row>
    <row r="339" spans="29:82" x14ac:dyDescent="0.3">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c r="BL339" s="30"/>
      <c r="BM339" s="30"/>
      <c r="BN339" s="30"/>
      <c r="BO339" s="278"/>
      <c r="BP339" s="30"/>
      <c r="BQ339" s="30"/>
      <c r="BR339" s="30"/>
      <c r="BS339" s="30"/>
      <c r="BT339" s="30"/>
      <c r="BU339" s="30"/>
      <c r="BV339" s="30"/>
      <c r="BW339" s="30"/>
      <c r="BX339" s="30"/>
      <c r="BY339" s="30"/>
      <c r="BZ339" s="30"/>
      <c r="CA339" s="30"/>
      <c r="CB339" s="30"/>
      <c r="CC339" s="30"/>
      <c r="CD339" s="30"/>
    </row>
    <row r="340" spans="29:82" x14ac:dyDescent="0.3">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c r="BI340" s="30"/>
      <c r="BJ340" s="30"/>
      <c r="BK340" s="30"/>
      <c r="BL340" s="30"/>
      <c r="BM340" s="30"/>
      <c r="BN340" s="30"/>
      <c r="BO340" s="278"/>
      <c r="BP340" s="30"/>
      <c r="BQ340" s="30"/>
      <c r="BR340" s="30"/>
      <c r="BS340" s="30"/>
      <c r="BT340" s="30"/>
      <c r="BU340" s="30"/>
      <c r="BV340" s="30"/>
      <c r="BW340" s="30"/>
      <c r="BX340" s="30"/>
      <c r="BY340" s="30"/>
      <c r="BZ340" s="30"/>
      <c r="CA340" s="30"/>
      <c r="CB340" s="30"/>
      <c r="CC340" s="30"/>
      <c r="CD340" s="30"/>
    </row>
    <row r="341" spans="29:82" x14ac:dyDescent="0.3">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0"/>
      <c r="BI341" s="30"/>
      <c r="BJ341" s="30"/>
      <c r="BK341" s="30"/>
      <c r="BL341" s="30"/>
      <c r="BM341" s="30"/>
      <c r="BN341" s="30"/>
      <c r="BO341" s="278"/>
      <c r="BP341" s="30"/>
      <c r="BQ341" s="30"/>
      <c r="BR341" s="30"/>
      <c r="BS341" s="30"/>
      <c r="BT341" s="30"/>
      <c r="BU341" s="30"/>
      <c r="BV341" s="30"/>
      <c r="BW341" s="30"/>
      <c r="BX341" s="30"/>
      <c r="BY341" s="30"/>
      <c r="BZ341" s="30"/>
      <c r="CA341" s="30"/>
      <c r="CB341" s="30"/>
      <c r="CC341" s="30"/>
      <c r="CD341" s="30"/>
    </row>
    <row r="342" spans="29:82" x14ac:dyDescent="0.3">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0"/>
      <c r="BI342" s="30"/>
      <c r="BJ342" s="30"/>
      <c r="BK342" s="30"/>
      <c r="BL342" s="30"/>
      <c r="BM342" s="30"/>
      <c r="BN342" s="30"/>
      <c r="BO342" s="278"/>
      <c r="BP342" s="30"/>
      <c r="BQ342" s="30"/>
      <c r="BR342" s="30"/>
      <c r="BS342" s="30"/>
      <c r="BT342" s="30"/>
      <c r="BU342" s="30"/>
      <c r="BV342" s="30"/>
      <c r="BW342" s="30"/>
      <c r="BX342" s="30"/>
      <c r="BY342" s="30"/>
      <c r="BZ342" s="30"/>
      <c r="CA342" s="30"/>
      <c r="CB342" s="30"/>
      <c r="CC342" s="30"/>
      <c r="CD342" s="30"/>
    </row>
    <row r="343" spans="29:82" x14ac:dyDescent="0.3">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0"/>
      <c r="BI343" s="30"/>
      <c r="BJ343" s="30"/>
      <c r="BK343" s="30"/>
      <c r="BL343" s="30"/>
      <c r="BM343" s="30"/>
      <c r="BN343" s="30"/>
      <c r="BO343" s="278"/>
      <c r="BP343" s="30"/>
      <c r="BQ343" s="30"/>
      <c r="BR343" s="30"/>
      <c r="BS343" s="30"/>
      <c r="BT343" s="30"/>
      <c r="BU343" s="30"/>
      <c r="BV343" s="30"/>
      <c r="BW343" s="30"/>
      <c r="BX343" s="30"/>
      <c r="BY343" s="30"/>
      <c r="BZ343" s="30"/>
      <c r="CA343" s="30"/>
      <c r="CB343" s="30"/>
      <c r="CC343" s="30"/>
      <c r="CD343" s="30"/>
    </row>
    <row r="344" spans="29:82" x14ac:dyDescent="0.3">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0"/>
      <c r="BI344" s="30"/>
      <c r="BJ344" s="30"/>
      <c r="BK344" s="30"/>
      <c r="BL344" s="30"/>
      <c r="BM344" s="30"/>
      <c r="BN344" s="30"/>
      <c r="BO344" s="278"/>
      <c r="BP344" s="30"/>
      <c r="BQ344" s="30"/>
      <c r="BR344" s="30"/>
      <c r="BS344" s="30"/>
      <c r="BT344" s="30"/>
      <c r="BU344" s="30"/>
      <c r="BV344" s="30"/>
      <c r="BW344" s="30"/>
      <c r="BX344" s="30"/>
      <c r="BY344" s="30"/>
      <c r="BZ344" s="30"/>
      <c r="CA344" s="30"/>
      <c r="CB344" s="30"/>
      <c r="CC344" s="30"/>
      <c r="CD344" s="30"/>
    </row>
    <row r="345" spans="29:82" x14ac:dyDescent="0.3">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c r="BM345" s="30"/>
      <c r="BN345" s="30"/>
      <c r="BO345" s="278"/>
      <c r="BP345" s="30"/>
      <c r="BQ345" s="30"/>
      <c r="BR345" s="30"/>
      <c r="BS345" s="30"/>
      <c r="BT345" s="30"/>
      <c r="BU345" s="30"/>
      <c r="BV345" s="30"/>
      <c r="BW345" s="30"/>
      <c r="BX345" s="30"/>
      <c r="BY345" s="30"/>
      <c r="BZ345" s="30"/>
      <c r="CA345" s="30"/>
      <c r="CB345" s="30"/>
      <c r="CC345" s="30"/>
      <c r="CD345" s="30"/>
    </row>
    <row r="346" spans="29:82" x14ac:dyDescent="0.3">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0"/>
      <c r="BI346" s="30"/>
      <c r="BJ346" s="30"/>
      <c r="BK346" s="30"/>
      <c r="BL346" s="30"/>
      <c r="BM346" s="30"/>
      <c r="BN346" s="30"/>
      <c r="BO346" s="278"/>
      <c r="BP346" s="30"/>
      <c r="BQ346" s="30"/>
      <c r="BR346" s="30"/>
      <c r="BS346" s="30"/>
      <c r="BT346" s="30"/>
      <c r="BU346" s="30"/>
      <c r="BV346" s="30"/>
      <c r="BW346" s="30"/>
      <c r="BX346" s="30"/>
      <c r="BY346" s="30"/>
      <c r="BZ346" s="30"/>
      <c r="CA346" s="30"/>
      <c r="CB346" s="30"/>
      <c r="CC346" s="30"/>
      <c r="CD346" s="30"/>
    </row>
    <row r="347" spans="29:82" x14ac:dyDescent="0.3">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0"/>
      <c r="BI347" s="30"/>
      <c r="BJ347" s="30"/>
      <c r="BK347" s="30"/>
      <c r="BL347" s="30"/>
      <c r="BM347" s="30"/>
      <c r="BN347" s="30"/>
      <c r="BO347" s="278"/>
      <c r="BP347" s="30"/>
      <c r="BQ347" s="30"/>
      <c r="BR347" s="30"/>
      <c r="BS347" s="30"/>
      <c r="BT347" s="30"/>
      <c r="BU347" s="30"/>
      <c r="BV347" s="30"/>
      <c r="BW347" s="30"/>
      <c r="BX347" s="30"/>
      <c r="BY347" s="30"/>
      <c r="BZ347" s="30"/>
      <c r="CA347" s="30"/>
      <c r="CB347" s="30"/>
      <c r="CC347" s="30"/>
      <c r="CD347" s="30"/>
    </row>
    <row r="348" spans="29:82" x14ac:dyDescent="0.3">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0"/>
      <c r="BI348" s="30"/>
      <c r="BJ348" s="30"/>
      <c r="BK348" s="30"/>
      <c r="BL348" s="30"/>
      <c r="BM348" s="30"/>
      <c r="BN348" s="30"/>
      <c r="BO348" s="278"/>
      <c r="BP348" s="30"/>
      <c r="BQ348" s="30"/>
      <c r="BR348" s="30"/>
      <c r="BS348" s="30"/>
      <c r="BT348" s="30"/>
      <c r="BU348" s="30"/>
      <c r="BV348" s="30"/>
      <c r="BW348" s="30"/>
      <c r="BX348" s="30"/>
      <c r="BY348" s="30"/>
      <c r="BZ348" s="30"/>
      <c r="CA348" s="30"/>
      <c r="CB348" s="30"/>
      <c r="CC348" s="30"/>
      <c r="CD348" s="30"/>
    </row>
    <row r="349" spans="29:82" x14ac:dyDescent="0.3">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0"/>
      <c r="BI349" s="30"/>
      <c r="BJ349" s="30"/>
      <c r="BK349" s="30"/>
      <c r="BL349" s="30"/>
      <c r="BM349" s="30"/>
      <c r="BN349" s="30"/>
      <c r="BO349" s="278"/>
      <c r="BP349" s="30"/>
      <c r="BQ349" s="30"/>
      <c r="BR349" s="30"/>
      <c r="BS349" s="30"/>
      <c r="BT349" s="30"/>
      <c r="BU349" s="30"/>
      <c r="BV349" s="30"/>
      <c r="BW349" s="30"/>
      <c r="BX349" s="30"/>
      <c r="BY349" s="30"/>
      <c r="BZ349" s="30"/>
      <c r="CA349" s="30"/>
      <c r="CB349" s="30"/>
      <c r="CC349" s="30"/>
      <c r="CD349" s="30"/>
    </row>
    <row r="350" spans="29:82" x14ac:dyDescent="0.3">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0"/>
      <c r="BI350" s="30"/>
      <c r="BJ350" s="30"/>
      <c r="BK350" s="30"/>
      <c r="BL350" s="30"/>
      <c r="BM350" s="30"/>
      <c r="BN350" s="30"/>
      <c r="BO350" s="278"/>
      <c r="BP350" s="30"/>
      <c r="BQ350" s="30"/>
      <c r="BR350" s="30"/>
      <c r="BS350" s="30"/>
      <c r="BT350" s="30"/>
      <c r="BU350" s="30"/>
      <c r="BV350" s="30"/>
      <c r="BW350" s="30"/>
      <c r="BX350" s="30"/>
      <c r="BY350" s="30"/>
      <c r="BZ350" s="30"/>
      <c r="CA350" s="30"/>
      <c r="CB350" s="30"/>
      <c r="CC350" s="30"/>
      <c r="CD350" s="30"/>
    </row>
    <row r="351" spans="29:82" x14ac:dyDescent="0.3">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0"/>
      <c r="BI351" s="30"/>
      <c r="BJ351" s="30"/>
      <c r="BK351" s="30"/>
      <c r="BL351" s="30"/>
      <c r="BM351" s="30"/>
      <c r="BN351" s="30"/>
      <c r="BO351" s="278"/>
      <c r="BP351" s="30"/>
      <c r="BQ351" s="30"/>
      <c r="BR351" s="30"/>
      <c r="BS351" s="30"/>
      <c r="BT351" s="30"/>
      <c r="BU351" s="30"/>
      <c r="BV351" s="30"/>
      <c r="BW351" s="30"/>
      <c r="BX351" s="30"/>
      <c r="BY351" s="30"/>
      <c r="BZ351" s="30"/>
      <c r="CA351" s="30"/>
      <c r="CB351" s="30"/>
      <c r="CC351" s="30"/>
      <c r="CD351" s="30"/>
    </row>
    <row r="352" spans="29:82" x14ac:dyDescent="0.3">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c r="BI352" s="30"/>
      <c r="BJ352" s="30"/>
      <c r="BK352" s="30"/>
      <c r="BL352" s="30"/>
      <c r="BM352" s="30"/>
      <c r="BN352" s="30"/>
      <c r="BO352" s="278"/>
      <c r="BP352" s="30"/>
      <c r="BQ352" s="30"/>
      <c r="BR352" s="30"/>
      <c r="BS352" s="30"/>
      <c r="BT352" s="30"/>
      <c r="BU352" s="30"/>
      <c r="BV352" s="30"/>
      <c r="BW352" s="30"/>
      <c r="BX352" s="30"/>
      <c r="BY352" s="30"/>
      <c r="BZ352" s="30"/>
      <c r="CA352" s="30"/>
      <c r="CB352" s="30"/>
      <c r="CC352" s="30"/>
      <c r="CD352" s="30"/>
    </row>
    <row r="353" spans="29:82" x14ac:dyDescent="0.3">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0"/>
      <c r="BI353" s="30"/>
      <c r="BJ353" s="30"/>
      <c r="BK353" s="30"/>
      <c r="BL353" s="30"/>
      <c r="BM353" s="30"/>
      <c r="BN353" s="30"/>
      <c r="BO353" s="278"/>
      <c r="BP353" s="30"/>
      <c r="BQ353" s="30"/>
      <c r="BR353" s="30"/>
      <c r="BS353" s="30"/>
      <c r="BT353" s="30"/>
      <c r="BU353" s="30"/>
      <c r="BV353" s="30"/>
      <c r="BW353" s="30"/>
      <c r="BX353" s="30"/>
      <c r="BY353" s="30"/>
      <c r="BZ353" s="30"/>
      <c r="CA353" s="30"/>
      <c r="CB353" s="30"/>
      <c r="CC353" s="30"/>
      <c r="CD353" s="30"/>
    </row>
    <row r="354" spans="29:82" x14ac:dyDescent="0.3">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c r="BL354" s="30"/>
      <c r="BM354" s="30"/>
      <c r="BN354" s="30"/>
      <c r="BO354" s="278"/>
      <c r="BP354" s="30"/>
      <c r="BQ354" s="30"/>
      <c r="BR354" s="30"/>
      <c r="BS354" s="30"/>
      <c r="BT354" s="30"/>
      <c r="BU354" s="30"/>
      <c r="BV354" s="30"/>
      <c r="BW354" s="30"/>
      <c r="BX354" s="30"/>
      <c r="BY354" s="30"/>
      <c r="BZ354" s="30"/>
      <c r="CA354" s="30"/>
      <c r="CB354" s="30"/>
      <c r="CC354" s="30"/>
      <c r="CD354" s="30"/>
    </row>
    <row r="355" spans="29:82" x14ac:dyDescent="0.3">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0"/>
      <c r="BI355" s="30"/>
      <c r="BJ355" s="30"/>
      <c r="BK355" s="30"/>
      <c r="BL355" s="30"/>
      <c r="BM355" s="30"/>
      <c r="BN355" s="30"/>
      <c r="BO355" s="278"/>
      <c r="BP355" s="30"/>
      <c r="BQ355" s="30"/>
      <c r="BR355" s="30"/>
      <c r="BS355" s="30"/>
      <c r="BT355" s="30"/>
      <c r="BU355" s="30"/>
      <c r="BV355" s="30"/>
      <c r="BW355" s="30"/>
      <c r="BX355" s="30"/>
      <c r="BY355" s="30"/>
      <c r="BZ355" s="30"/>
      <c r="CA355" s="30"/>
      <c r="CB355" s="30"/>
      <c r="CC355" s="30"/>
      <c r="CD355" s="30"/>
    </row>
    <row r="356" spans="29:82" x14ac:dyDescent="0.3">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0"/>
      <c r="BI356" s="30"/>
      <c r="BJ356" s="30"/>
      <c r="BK356" s="30"/>
      <c r="BL356" s="30"/>
      <c r="BM356" s="30"/>
      <c r="BN356" s="30"/>
      <c r="BO356" s="278"/>
      <c r="BP356" s="30"/>
      <c r="BQ356" s="30"/>
      <c r="BR356" s="30"/>
      <c r="BS356" s="30"/>
      <c r="BT356" s="30"/>
      <c r="BU356" s="30"/>
      <c r="BV356" s="30"/>
      <c r="BW356" s="30"/>
      <c r="BX356" s="30"/>
      <c r="BY356" s="30"/>
      <c r="BZ356" s="30"/>
      <c r="CA356" s="30"/>
      <c r="CB356" s="30"/>
      <c r="CC356" s="30"/>
      <c r="CD356" s="30"/>
    </row>
    <row r="357" spans="29:82" x14ac:dyDescent="0.3">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0"/>
      <c r="BI357" s="30"/>
      <c r="BJ357" s="30"/>
      <c r="BK357" s="30"/>
      <c r="BL357" s="30"/>
      <c r="BM357" s="30"/>
      <c r="BN357" s="30"/>
      <c r="BO357" s="278"/>
      <c r="BP357" s="30"/>
      <c r="BQ357" s="30"/>
      <c r="BR357" s="30"/>
      <c r="BS357" s="30"/>
      <c r="BT357" s="30"/>
      <c r="BU357" s="30"/>
      <c r="BV357" s="30"/>
      <c r="BW357" s="30"/>
      <c r="BX357" s="30"/>
      <c r="BY357" s="30"/>
      <c r="BZ357" s="30"/>
      <c r="CA357" s="30"/>
      <c r="CB357" s="30"/>
      <c r="CC357" s="30"/>
      <c r="CD357" s="30"/>
    </row>
    <row r="358" spans="29:82" x14ac:dyDescent="0.3">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0"/>
      <c r="BI358" s="30"/>
      <c r="BJ358" s="30"/>
      <c r="BK358" s="30"/>
      <c r="BL358" s="30"/>
      <c r="BM358" s="30"/>
      <c r="BN358" s="30"/>
      <c r="BO358" s="278"/>
      <c r="BP358" s="30"/>
      <c r="BQ358" s="30"/>
      <c r="BR358" s="30"/>
      <c r="BS358" s="30"/>
      <c r="BT358" s="30"/>
      <c r="BU358" s="30"/>
      <c r="BV358" s="30"/>
      <c r="BW358" s="30"/>
      <c r="BX358" s="30"/>
      <c r="BY358" s="30"/>
      <c r="BZ358" s="30"/>
      <c r="CA358" s="30"/>
      <c r="CB358" s="30"/>
      <c r="CC358" s="30"/>
      <c r="CD358" s="30"/>
    </row>
    <row r="359" spans="29:82" x14ac:dyDescent="0.3">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0"/>
      <c r="BI359" s="30"/>
      <c r="BJ359" s="30"/>
      <c r="BK359" s="30"/>
      <c r="BL359" s="30"/>
      <c r="BM359" s="30"/>
      <c r="BN359" s="30"/>
      <c r="BO359" s="278"/>
      <c r="BP359" s="30"/>
      <c r="BQ359" s="30"/>
      <c r="BR359" s="30"/>
      <c r="BS359" s="30"/>
      <c r="BT359" s="30"/>
      <c r="BU359" s="30"/>
      <c r="BV359" s="30"/>
      <c r="BW359" s="30"/>
      <c r="BX359" s="30"/>
      <c r="BY359" s="30"/>
      <c r="BZ359" s="30"/>
      <c r="CA359" s="30"/>
      <c r="CB359" s="30"/>
      <c r="CC359" s="30"/>
      <c r="CD359" s="30"/>
    </row>
    <row r="360" spans="29:82" x14ac:dyDescent="0.3">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0"/>
      <c r="BI360" s="30"/>
      <c r="BJ360" s="30"/>
      <c r="BK360" s="30"/>
      <c r="BL360" s="30"/>
      <c r="BM360" s="30"/>
      <c r="BN360" s="30"/>
      <c r="BO360" s="278"/>
      <c r="BP360" s="30"/>
      <c r="BQ360" s="30"/>
      <c r="BR360" s="30"/>
      <c r="BS360" s="30"/>
      <c r="BT360" s="30"/>
      <c r="BU360" s="30"/>
      <c r="BV360" s="30"/>
      <c r="BW360" s="30"/>
      <c r="BX360" s="30"/>
      <c r="BY360" s="30"/>
      <c r="BZ360" s="30"/>
      <c r="CA360" s="30"/>
      <c r="CB360" s="30"/>
      <c r="CC360" s="30"/>
      <c r="CD360" s="30"/>
    </row>
    <row r="361" spans="29:82" x14ac:dyDescent="0.3">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0"/>
      <c r="BI361" s="30"/>
      <c r="BJ361" s="30"/>
      <c r="BK361" s="30"/>
      <c r="BL361" s="30"/>
      <c r="BM361" s="30"/>
      <c r="BN361" s="30"/>
      <c r="BO361" s="278"/>
      <c r="BP361" s="30"/>
      <c r="BQ361" s="30"/>
      <c r="BR361" s="30"/>
      <c r="BS361" s="30"/>
      <c r="BT361" s="30"/>
      <c r="BU361" s="30"/>
      <c r="BV361" s="30"/>
      <c r="BW361" s="30"/>
      <c r="BX361" s="30"/>
      <c r="BY361" s="30"/>
      <c r="BZ361" s="30"/>
      <c r="CA361" s="30"/>
      <c r="CB361" s="30"/>
      <c r="CC361" s="30"/>
      <c r="CD361" s="30"/>
    </row>
    <row r="362" spans="29:82" x14ac:dyDescent="0.3">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0"/>
      <c r="BI362" s="30"/>
      <c r="BJ362" s="30"/>
      <c r="BK362" s="30"/>
      <c r="BL362" s="30"/>
      <c r="BM362" s="30"/>
      <c r="BN362" s="30"/>
      <c r="BO362" s="278"/>
      <c r="BP362" s="30"/>
      <c r="BQ362" s="30"/>
      <c r="BR362" s="30"/>
      <c r="BS362" s="30"/>
      <c r="BT362" s="30"/>
      <c r="BU362" s="30"/>
      <c r="BV362" s="30"/>
      <c r="BW362" s="30"/>
      <c r="BX362" s="30"/>
      <c r="BY362" s="30"/>
      <c r="BZ362" s="30"/>
      <c r="CA362" s="30"/>
      <c r="CB362" s="30"/>
      <c r="CC362" s="30"/>
      <c r="CD362" s="30"/>
    </row>
    <row r="363" spans="29:82" x14ac:dyDescent="0.3">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0"/>
      <c r="BI363" s="30"/>
      <c r="BJ363" s="30"/>
      <c r="BK363" s="30"/>
      <c r="BL363" s="30"/>
      <c r="BM363" s="30"/>
      <c r="BN363" s="30"/>
      <c r="BO363" s="278"/>
      <c r="BP363" s="30"/>
      <c r="BQ363" s="30"/>
      <c r="BR363" s="30"/>
      <c r="BS363" s="30"/>
      <c r="BT363" s="30"/>
      <c r="BU363" s="30"/>
      <c r="BV363" s="30"/>
      <c r="BW363" s="30"/>
      <c r="BX363" s="30"/>
      <c r="BY363" s="30"/>
      <c r="BZ363" s="30"/>
      <c r="CA363" s="30"/>
      <c r="CB363" s="30"/>
      <c r="CC363" s="30"/>
      <c r="CD363" s="30"/>
    </row>
    <row r="364" spans="29:82" x14ac:dyDescent="0.3">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c r="BM364" s="30"/>
      <c r="BN364" s="30"/>
      <c r="BO364" s="278"/>
      <c r="BP364" s="30"/>
      <c r="BQ364" s="30"/>
      <c r="BR364" s="30"/>
      <c r="BS364" s="30"/>
      <c r="BT364" s="30"/>
      <c r="BU364" s="30"/>
      <c r="BV364" s="30"/>
      <c r="BW364" s="30"/>
      <c r="BX364" s="30"/>
      <c r="BY364" s="30"/>
      <c r="BZ364" s="30"/>
      <c r="CA364" s="30"/>
      <c r="CB364" s="30"/>
      <c r="CC364" s="30"/>
      <c r="CD364" s="30"/>
    </row>
    <row r="365" spans="29:82" x14ac:dyDescent="0.3">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0"/>
      <c r="BI365" s="30"/>
      <c r="BJ365" s="30"/>
      <c r="BK365" s="30"/>
      <c r="BL365" s="30"/>
      <c r="BM365" s="30"/>
      <c r="BN365" s="30"/>
      <c r="BO365" s="278"/>
      <c r="BP365" s="30"/>
      <c r="BQ365" s="30"/>
      <c r="BR365" s="30"/>
      <c r="BS365" s="30"/>
      <c r="BT365" s="30"/>
      <c r="BU365" s="30"/>
      <c r="BV365" s="30"/>
      <c r="BW365" s="30"/>
      <c r="BX365" s="30"/>
      <c r="BY365" s="30"/>
      <c r="BZ365" s="30"/>
      <c r="CA365" s="30"/>
      <c r="CB365" s="30"/>
      <c r="CC365" s="30"/>
      <c r="CD365" s="30"/>
    </row>
    <row r="366" spans="29:82" x14ac:dyDescent="0.3">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0"/>
      <c r="BI366" s="30"/>
      <c r="BJ366" s="30"/>
      <c r="BK366" s="30"/>
      <c r="BL366" s="30"/>
      <c r="BM366" s="30"/>
      <c r="BN366" s="30"/>
      <c r="BO366" s="278"/>
      <c r="BP366" s="30"/>
      <c r="BQ366" s="30"/>
      <c r="BR366" s="30"/>
      <c r="BS366" s="30"/>
      <c r="BT366" s="30"/>
      <c r="BU366" s="30"/>
      <c r="BV366" s="30"/>
      <c r="BW366" s="30"/>
      <c r="BX366" s="30"/>
      <c r="BY366" s="30"/>
      <c r="BZ366" s="30"/>
      <c r="CA366" s="30"/>
      <c r="CB366" s="30"/>
      <c r="CC366" s="30"/>
      <c r="CD366" s="30"/>
    </row>
    <row r="367" spans="29:82" x14ac:dyDescent="0.3">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0"/>
      <c r="BI367" s="30"/>
      <c r="BJ367" s="30"/>
      <c r="BK367" s="30"/>
      <c r="BL367" s="30"/>
      <c r="BM367" s="30"/>
      <c r="BN367" s="30"/>
      <c r="BO367" s="278"/>
      <c r="BP367" s="30"/>
      <c r="BQ367" s="30"/>
      <c r="BR367" s="30"/>
      <c r="BS367" s="30"/>
      <c r="BT367" s="30"/>
      <c r="BU367" s="30"/>
      <c r="BV367" s="30"/>
      <c r="BW367" s="30"/>
      <c r="BX367" s="30"/>
      <c r="BY367" s="30"/>
      <c r="BZ367" s="30"/>
      <c r="CA367" s="30"/>
      <c r="CB367" s="30"/>
      <c r="CC367" s="30"/>
      <c r="CD367" s="30"/>
    </row>
    <row r="368" spans="29:82" x14ac:dyDescent="0.3">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0"/>
      <c r="BI368" s="30"/>
      <c r="BJ368" s="30"/>
      <c r="BK368" s="30"/>
      <c r="BL368" s="30"/>
      <c r="BM368" s="30"/>
      <c r="BN368" s="30"/>
      <c r="BO368" s="278"/>
      <c r="BP368" s="30"/>
      <c r="BQ368" s="30"/>
      <c r="BR368" s="30"/>
      <c r="BS368" s="30"/>
      <c r="BT368" s="30"/>
      <c r="BU368" s="30"/>
      <c r="BV368" s="30"/>
      <c r="BW368" s="30"/>
      <c r="BX368" s="30"/>
      <c r="BY368" s="30"/>
      <c r="BZ368" s="30"/>
      <c r="CA368" s="30"/>
      <c r="CB368" s="30"/>
      <c r="CC368" s="30"/>
      <c r="CD368" s="30"/>
    </row>
    <row r="369" spans="29:82" x14ac:dyDescent="0.3">
      <c r="AC369" s="30"/>
      <c r="AD369" s="30"/>
      <c r="AE369" s="30"/>
      <c r="AF369" s="30"/>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0"/>
      <c r="BI369" s="30"/>
      <c r="BJ369" s="30"/>
      <c r="BK369" s="30"/>
      <c r="BL369" s="30"/>
      <c r="BM369" s="30"/>
      <c r="BN369" s="30"/>
      <c r="BO369" s="278"/>
      <c r="BP369" s="30"/>
      <c r="BQ369" s="30"/>
      <c r="BR369" s="30"/>
      <c r="BS369" s="30"/>
      <c r="BT369" s="30"/>
      <c r="BU369" s="30"/>
      <c r="BV369" s="30"/>
      <c r="BW369" s="30"/>
      <c r="BX369" s="30"/>
      <c r="BY369" s="30"/>
      <c r="BZ369" s="30"/>
      <c r="CA369" s="30"/>
      <c r="CB369" s="30"/>
      <c r="CC369" s="30"/>
      <c r="CD369" s="30"/>
    </row>
    <row r="370" spans="29:82" x14ac:dyDescent="0.3">
      <c r="AC370" s="30"/>
      <c r="AD370" s="30"/>
      <c r="AE370" s="30"/>
      <c r="AF370" s="30"/>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0"/>
      <c r="BI370" s="30"/>
      <c r="BJ370" s="30"/>
      <c r="BK370" s="30"/>
      <c r="BL370" s="30"/>
      <c r="BM370" s="30"/>
      <c r="BN370" s="30"/>
      <c r="BO370" s="278"/>
      <c r="BP370" s="30"/>
      <c r="BQ370" s="30"/>
      <c r="BR370" s="30"/>
      <c r="BS370" s="30"/>
      <c r="BT370" s="30"/>
      <c r="BU370" s="30"/>
      <c r="BV370" s="30"/>
      <c r="BW370" s="30"/>
      <c r="BX370" s="30"/>
      <c r="BY370" s="30"/>
      <c r="BZ370" s="30"/>
      <c r="CA370" s="30"/>
      <c r="CB370" s="30"/>
      <c r="CC370" s="30"/>
      <c r="CD370" s="30"/>
    </row>
    <row r="371" spans="29:82" x14ac:dyDescent="0.3">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0"/>
      <c r="BI371" s="30"/>
      <c r="BJ371" s="30"/>
      <c r="BK371" s="30"/>
      <c r="BL371" s="30"/>
      <c r="BM371" s="30"/>
      <c r="BN371" s="30"/>
      <c r="BO371" s="278"/>
      <c r="BP371" s="30"/>
      <c r="BQ371" s="30"/>
      <c r="BR371" s="30"/>
      <c r="BS371" s="30"/>
      <c r="BT371" s="30"/>
      <c r="BU371" s="30"/>
      <c r="BV371" s="30"/>
      <c r="BW371" s="30"/>
      <c r="BX371" s="30"/>
      <c r="BY371" s="30"/>
      <c r="BZ371" s="30"/>
      <c r="CA371" s="30"/>
      <c r="CB371" s="30"/>
      <c r="CC371" s="30"/>
      <c r="CD371" s="30"/>
    </row>
    <row r="372" spans="29:82" x14ac:dyDescent="0.3">
      <c r="AC372" s="30"/>
      <c r="AD372" s="30"/>
      <c r="AE372" s="30"/>
      <c r="AF372" s="30"/>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0"/>
      <c r="BI372" s="30"/>
      <c r="BJ372" s="30"/>
      <c r="BK372" s="30"/>
      <c r="BL372" s="30"/>
      <c r="BM372" s="30"/>
      <c r="BN372" s="30"/>
      <c r="BO372" s="278"/>
      <c r="BP372" s="30"/>
      <c r="BQ372" s="30"/>
      <c r="BR372" s="30"/>
      <c r="BS372" s="30"/>
      <c r="BT372" s="30"/>
      <c r="BU372" s="30"/>
      <c r="BV372" s="30"/>
      <c r="BW372" s="30"/>
      <c r="BX372" s="30"/>
      <c r="BY372" s="30"/>
      <c r="BZ372" s="30"/>
      <c r="CA372" s="30"/>
      <c r="CB372" s="30"/>
      <c r="CC372" s="30"/>
      <c r="CD372" s="30"/>
    </row>
    <row r="373" spans="29:82" x14ac:dyDescent="0.3">
      <c r="AC373" s="30"/>
      <c r="AD373" s="30"/>
      <c r="AE373" s="30"/>
      <c r="AF373" s="30"/>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0"/>
      <c r="BI373" s="30"/>
      <c r="BJ373" s="30"/>
      <c r="BK373" s="30"/>
      <c r="BL373" s="30"/>
      <c r="BM373" s="30"/>
      <c r="BN373" s="30"/>
      <c r="BO373" s="278"/>
      <c r="BP373" s="30"/>
      <c r="BQ373" s="30"/>
      <c r="BR373" s="30"/>
      <c r="BS373" s="30"/>
      <c r="BT373" s="30"/>
      <c r="BU373" s="30"/>
      <c r="BV373" s="30"/>
      <c r="BW373" s="30"/>
      <c r="BX373" s="30"/>
      <c r="BY373" s="30"/>
      <c r="BZ373" s="30"/>
      <c r="CA373" s="30"/>
      <c r="CB373" s="30"/>
      <c r="CC373" s="30"/>
      <c r="CD373" s="30"/>
    </row>
    <row r="374" spans="29:82" x14ac:dyDescent="0.3">
      <c r="AC374" s="30"/>
      <c r="AD374" s="30"/>
      <c r="AE374" s="30"/>
      <c r="AF374" s="30"/>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0"/>
      <c r="BI374" s="30"/>
      <c r="BJ374" s="30"/>
      <c r="BK374" s="30"/>
      <c r="BL374" s="30"/>
      <c r="BM374" s="30"/>
      <c r="BN374" s="30"/>
      <c r="BO374" s="278"/>
      <c r="BP374" s="30"/>
      <c r="BQ374" s="30"/>
      <c r="BR374" s="30"/>
      <c r="BS374" s="30"/>
      <c r="BT374" s="30"/>
      <c r="BU374" s="30"/>
      <c r="BV374" s="30"/>
      <c r="BW374" s="30"/>
      <c r="BX374" s="30"/>
      <c r="BY374" s="30"/>
      <c r="BZ374" s="30"/>
      <c r="CA374" s="30"/>
      <c r="CB374" s="30"/>
      <c r="CC374" s="30"/>
      <c r="CD374" s="30"/>
    </row>
    <row r="375" spans="29:82" x14ac:dyDescent="0.3">
      <c r="AC375" s="30"/>
      <c r="AD375" s="30"/>
      <c r="AE375" s="30"/>
      <c r="AF375" s="30"/>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0"/>
      <c r="BI375" s="30"/>
      <c r="BJ375" s="30"/>
      <c r="BK375" s="30"/>
      <c r="BL375" s="30"/>
      <c r="BM375" s="30"/>
      <c r="BN375" s="30"/>
      <c r="BO375" s="278"/>
      <c r="BP375" s="30"/>
      <c r="BQ375" s="30"/>
      <c r="BR375" s="30"/>
      <c r="BS375" s="30"/>
      <c r="BT375" s="30"/>
      <c r="BU375" s="30"/>
      <c r="BV375" s="30"/>
      <c r="BW375" s="30"/>
      <c r="BX375" s="30"/>
      <c r="BY375" s="30"/>
      <c r="BZ375" s="30"/>
      <c r="CA375" s="30"/>
      <c r="CB375" s="30"/>
      <c r="CC375" s="30"/>
      <c r="CD375" s="30"/>
    </row>
    <row r="376" spans="29:82" x14ac:dyDescent="0.3">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0"/>
      <c r="BI376" s="30"/>
      <c r="BJ376" s="30"/>
      <c r="BK376" s="30"/>
      <c r="BL376" s="30"/>
      <c r="BM376" s="30"/>
      <c r="BN376" s="30"/>
      <c r="BO376" s="278"/>
      <c r="BP376" s="30"/>
      <c r="BQ376" s="30"/>
      <c r="BR376" s="30"/>
      <c r="BS376" s="30"/>
      <c r="BT376" s="30"/>
      <c r="BU376" s="30"/>
      <c r="BV376" s="30"/>
      <c r="BW376" s="30"/>
      <c r="BX376" s="30"/>
      <c r="BY376" s="30"/>
      <c r="BZ376" s="30"/>
      <c r="CA376" s="30"/>
      <c r="CB376" s="30"/>
      <c r="CC376" s="30"/>
      <c r="CD376" s="30"/>
    </row>
    <row r="377" spans="29:82" x14ac:dyDescent="0.3">
      <c r="AC377" s="30"/>
      <c r="AD377" s="30"/>
      <c r="AE377" s="30"/>
      <c r="AF377" s="30"/>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0"/>
      <c r="BI377" s="30"/>
      <c r="BJ377" s="30"/>
      <c r="BK377" s="30"/>
      <c r="BL377" s="30"/>
      <c r="BM377" s="30"/>
      <c r="BN377" s="30"/>
      <c r="BO377" s="278"/>
      <c r="BP377" s="30"/>
      <c r="BQ377" s="30"/>
      <c r="BR377" s="30"/>
      <c r="BS377" s="30"/>
      <c r="BT377" s="30"/>
      <c r="BU377" s="30"/>
      <c r="BV377" s="30"/>
      <c r="BW377" s="30"/>
      <c r="BX377" s="30"/>
      <c r="BY377" s="30"/>
      <c r="BZ377" s="30"/>
      <c r="CA377" s="30"/>
      <c r="CB377" s="30"/>
      <c r="CC377" s="30"/>
      <c r="CD377" s="30"/>
    </row>
    <row r="378" spans="29:82" x14ac:dyDescent="0.3">
      <c r="AC378" s="30"/>
      <c r="AD378" s="30"/>
      <c r="AE378" s="30"/>
      <c r="AF378" s="30"/>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0"/>
      <c r="BI378" s="30"/>
      <c r="BJ378" s="30"/>
      <c r="BK378" s="30"/>
      <c r="BL378" s="30"/>
      <c r="BM378" s="30"/>
      <c r="BN378" s="30"/>
      <c r="BO378" s="278"/>
      <c r="BP378" s="30"/>
      <c r="BQ378" s="30"/>
      <c r="BR378" s="30"/>
      <c r="BS378" s="30"/>
      <c r="BT378" s="30"/>
      <c r="BU378" s="30"/>
      <c r="BV378" s="30"/>
      <c r="BW378" s="30"/>
      <c r="BX378" s="30"/>
      <c r="BY378" s="30"/>
      <c r="BZ378" s="30"/>
      <c r="CA378" s="30"/>
      <c r="CB378" s="30"/>
      <c r="CC378" s="30"/>
      <c r="CD378" s="30"/>
    </row>
    <row r="379" spans="29:82" x14ac:dyDescent="0.3">
      <c r="AC379" s="30"/>
      <c r="AD379" s="30"/>
      <c r="AE379" s="30"/>
      <c r="AF379" s="30"/>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0"/>
      <c r="BI379" s="30"/>
      <c r="BJ379" s="30"/>
      <c r="BK379" s="30"/>
      <c r="BL379" s="30"/>
      <c r="BM379" s="30"/>
      <c r="BN379" s="30"/>
      <c r="BO379" s="278"/>
      <c r="BP379" s="30"/>
      <c r="BQ379" s="30"/>
      <c r="BR379" s="30"/>
      <c r="BS379" s="30"/>
      <c r="BT379" s="30"/>
      <c r="BU379" s="30"/>
      <c r="BV379" s="30"/>
      <c r="BW379" s="30"/>
      <c r="BX379" s="30"/>
      <c r="BY379" s="30"/>
      <c r="BZ379" s="30"/>
      <c r="CA379" s="30"/>
      <c r="CB379" s="30"/>
      <c r="CC379" s="30"/>
      <c r="CD379" s="30"/>
    </row>
    <row r="380" spans="29:82" x14ac:dyDescent="0.3">
      <c r="AC380" s="30"/>
      <c r="AD380" s="30"/>
      <c r="AE380" s="30"/>
      <c r="AF380" s="30"/>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0"/>
      <c r="BI380" s="30"/>
      <c r="BJ380" s="30"/>
      <c r="BK380" s="30"/>
      <c r="BL380" s="30"/>
      <c r="BM380" s="30"/>
      <c r="BN380" s="30"/>
      <c r="BO380" s="278"/>
      <c r="BP380" s="30"/>
      <c r="BQ380" s="30"/>
      <c r="BR380" s="30"/>
      <c r="BS380" s="30"/>
      <c r="BT380" s="30"/>
      <c r="BU380" s="30"/>
      <c r="BV380" s="30"/>
      <c r="BW380" s="30"/>
      <c r="BX380" s="30"/>
      <c r="BY380" s="30"/>
      <c r="BZ380" s="30"/>
      <c r="CA380" s="30"/>
      <c r="CB380" s="30"/>
      <c r="CC380" s="30"/>
      <c r="CD380" s="30"/>
    </row>
    <row r="381" spans="29:82" x14ac:dyDescent="0.3">
      <c r="AC381" s="30"/>
      <c r="AD381" s="30"/>
      <c r="AE381" s="30"/>
      <c r="AF381" s="30"/>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0"/>
      <c r="BI381" s="30"/>
      <c r="BJ381" s="30"/>
      <c r="BK381" s="30"/>
      <c r="BL381" s="30"/>
      <c r="BM381" s="30"/>
      <c r="BN381" s="30"/>
      <c r="BO381" s="278"/>
      <c r="BP381" s="30"/>
      <c r="BQ381" s="30"/>
      <c r="BR381" s="30"/>
      <c r="BS381" s="30"/>
      <c r="BT381" s="30"/>
      <c r="BU381" s="30"/>
      <c r="BV381" s="30"/>
      <c r="BW381" s="30"/>
      <c r="BX381" s="30"/>
      <c r="BY381" s="30"/>
      <c r="BZ381" s="30"/>
      <c r="CA381" s="30"/>
      <c r="CB381" s="30"/>
      <c r="CC381" s="30"/>
      <c r="CD381" s="30"/>
    </row>
    <row r="382" spans="29:82" x14ac:dyDescent="0.3">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0"/>
      <c r="BI382" s="30"/>
      <c r="BJ382" s="30"/>
      <c r="BK382" s="30"/>
      <c r="BL382" s="30"/>
      <c r="BM382" s="30"/>
      <c r="BN382" s="30"/>
      <c r="BO382" s="278"/>
      <c r="BP382" s="30"/>
      <c r="BQ382" s="30"/>
      <c r="BR382" s="30"/>
      <c r="BS382" s="30"/>
      <c r="BT382" s="30"/>
      <c r="BU382" s="30"/>
      <c r="BV382" s="30"/>
      <c r="BW382" s="30"/>
      <c r="BX382" s="30"/>
      <c r="BY382" s="30"/>
      <c r="BZ382" s="30"/>
      <c r="CA382" s="30"/>
      <c r="CB382" s="30"/>
      <c r="CC382" s="30"/>
      <c r="CD382" s="30"/>
    </row>
    <row r="383" spans="29:82" x14ac:dyDescent="0.3">
      <c r="AC383" s="30"/>
      <c r="AD383" s="30"/>
      <c r="AE383" s="30"/>
      <c r="AF383" s="30"/>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0"/>
      <c r="BI383" s="30"/>
      <c r="BJ383" s="30"/>
      <c r="BK383" s="30"/>
      <c r="BL383" s="30"/>
      <c r="BM383" s="30"/>
      <c r="BN383" s="30"/>
      <c r="BO383" s="278"/>
      <c r="BP383" s="30"/>
      <c r="BQ383" s="30"/>
      <c r="BR383" s="30"/>
      <c r="BS383" s="30"/>
      <c r="BT383" s="30"/>
      <c r="BU383" s="30"/>
      <c r="BV383" s="30"/>
      <c r="BW383" s="30"/>
      <c r="BX383" s="30"/>
      <c r="BY383" s="30"/>
      <c r="BZ383" s="30"/>
      <c r="CA383" s="30"/>
      <c r="CB383" s="30"/>
      <c r="CC383" s="30"/>
      <c r="CD383" s="30"/>
    </row>
    <row r="384" spans="29:82" x14ac:dyDescent="0.3">
      <c r="AC384" s="30"/>
      <c r="AD384" s="30"/>
      <c r="AE384" s="30"/>
      <c r="AF384" s="30"/>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0"/>
      <c r="BI384" s="30"/>
      <c r="BJ384" s="30"/>
      <c r="BK384" s="30"/>
      <c r="BL384" s="30"/>
      <c r="BM384" s="30"/>
      <c r="BN384" s="30"/>
      <c r="BO384" s="278"/>
      <c r="BP384" s="30"/>
      <c r="BQ384" s="30"/>
      <c r="BR384" s="30"/>
      <c r="BS384" s="30"/>
      <c r="BT384" s="30"/>
      <c r="BU384" s="30"/>
      <c r="BV384" s="30"/>
      <c r="BW384" s="30"/>
      <c r="BX384" s="30"/>
      <c r="BY384" s="30"/>
      <c r="BZ384" s="30"/>
      <c r="CA384" s="30"/>
      <c r="CB384" s="30"/>
      <c r="CC384" s="30"/>
      <c r="CD384" s="30"/>
    </row>
    <row r="385" spans="29:82" x14ac:dyDescent="0.3">
      <c r="AC385" s="30"/>
      <c r="AD385" s="30"/>
      <c r="AE385" s="30"/>
      <c r="AF385" s="30"/>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0"/>
      <c r="BI385" s="30"/>
      <c r="BJ385" s="30"/>
      <c r="BK385" s="30"/>
      <c r="BL385" s="30"/>
      <c r="BM385" s="30"/>
      <c r="BN385" s="30"/>
      <c r="BO385" s="278"/>
      <c r="BP385" s="30"/>
      <c r="BQ385" s="30"/>
      <c r="BR385" s="30"/>
      <c r="BS385" s="30"/>
      <c r="BT385" s="30"/>
      <c r="BU385" s="30"/>
      <c r="BV385" s="30"/>
      <c r="BW385" s="30"/>
      <c r="BX385" s="30"/>
      <c r="BY385" s="30"/>
      <c r="BZ385" s="30"/>
      <c r="CA385" s="30"/>
      <c r="CB385" s="30"/>
      <c r="CC385" s="30"/>
      <c r="CD385" s="30"/>
    </row>
    <row r="386" spans="29:82" x14ac:dyDescent="0.3">
      <c r="AC386" s="30"/>
      <c r="AD386" s="30"/>
      <c r="AE386" s="30"/>
      <c r="AF386" s="30"/>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0"/>
      <c r="BI386" s="30"/>
      <c r="BJ386" s="30"/>
      <c r="BK386" s="30"/>
      <c r="BL386" s="30"/>
      <c r="BM386" s="30"/>
      <c r="BN386" s="30"/>
      <c r="BO386" s="278"/>
      <c r="BP386" s="30"/>
      <c r="BQ386" s="30"/>
      <c r="BR386" s="30"/>
      <c r="BS386" s="30"/>
      <c r="BT386" s="30"/>
      <c r="BU386" s="30"/>
      <c r="BV386" s="30"/>
      <c r="BW386" s="30"/>
      <c r="BX386" s="30"/>
      <c r="BY386" s="30"/>
      <c r="BZ386" s="30"/>
      <c r="CA386" s="30"/>
      <c r="CB386" s="30"/>
      <c r="CC386" s="30"/>
      <c r="CD386" s="30"/>
    </row>
    <row r="387" spans="29:82" x14ac:dyDescent="0.3">
      <c r="AC387" s="30"/>
      <c r="AD387" s="30"/>
      <c r="AE387" s="30"/>
      <c r="AF387" s="30"/>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0"/>
      <c r="BI387" s="30"/>
      <c r="BJ387" s="30"/>
      <c r="BK387" s="30"/>
      <c r="BL387" s="30"/>
      <c r="BM387" s="30"/>
      <c r="BN387" s="30"/>
      <c r="BO387" s="278"/>
      <c r="BP387" s="30"/>
      <c r="BQ387" s="30"/>
      <c r="BR387" s="30"/>
      <c r="BS387" s="30"/>
      <c r="BT387" s="30"/>
      <c r="BU387" s="30"/>
      <c r="BV387" s="30"/>
      <c r="BW387" s="30"/>
      <c r="BX387" s="30"/>
      <c r="BY387" s="30"/>
      <c r="BZ387" s="30"/>
      <c r="CA387" s="30"/>
      <c r="CB387" s="30"/>
      <c r="CC387" s="30"/>
      <c r="CD387" s="30"/>
    </row>
    <row r="388" spans="29:82" x14ac:dyDescent="0.3">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0"/>
      <c r="BI388" s="30"/>
      <c r="BJ388" s="30"/>
      <c r="BK388" s="30"/>
      <c r="BL388" s="30"/>
      <c r="BM388" s="30"/>
      <c r="BN388" s="30"/>
      <c r="BO388" s="278"/>
      <c r="BP388" s="30"/>
      <c r="BQ388" s="30"/>
      <c r="BR388" s="30"/>
      <c r="BS388" s="30"/>
      <c r="BT388" s="30"/>
      <c r="BU388" s="30"/>
      <c r="BV388" s="30"/>
      <c r="BW388" s="30"/>
      <c r="BX388" s="30"/>
      <c r="BY388" s="30"/>
      <c r="BZ388" s="30"/>
      <c r="CA388" s="30"/>
      <c r="CB388" s="30"/>
      <c r="CC388" s="30"/>
      <c r="CD388" s="30"/>
    </row>
    <row r="389" spans="29:82" x14ac:dyDescent="0.3">
      <c r="AC389" s="30"/>
      <c r="AD389" s="30"/>
      <c r="AE389" s="30"/>
      <c r="AF389" s="30"/>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0"/>
      <c r="BI389" s="30"/>
      <c r="BJ389" s="30"/>
      <c r="BK389" s="30"/>
      <c r="BL389" s="30"/>
      <c r="BM389" s="30"/>
      <c r="BN389" s="30"/>
      <c r="BO389" s="278"/>
      <c r="BP389" s="30"/>
      <c r="BQ389" s="30"/>
      <c r="BR389" s="30"/>
      <c r="BS389" s="30"/>
      <c r="BT389" s="30"/>
      <c r="BU389" s="30"/>
      <c r="BV389" s="30"/>
      <c r="BW389" s="30"/>
      <c r="BX389" s="30"/>
      <c r="BY389" s="30"/>
      <c r="BZ389" s="30"/>
      <c r="CA389" s="30"/>
      <c r="CB389" s="30"/>
      <c r="CC389" s="30"/>
      <c r="CD389" s="30"/>
    </row>
    <row r="390" spans="29:82" x14ac:dyDescent="0.3">
      <c r="AC390" s="30"/>
      <c r="AD390" s="30"/>
      <c r="AE390" s="30"/>
      <c r="AF390" s="30"/>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0"/>
      <c r="BI390" s="30"/>
      <c r="BJ390" s="30"/>
      <c r="BK390" s="30"/>
      <c r="BL390" s="30"/>
      <c r="BM390" s="30"/>
      <c r="BN390" s="30"/>
      <c r="BO390" s="278"/>
      <c r="BP390" s="30"/>
      <c r="BQ390" s="30"/>
      <c r="BR390" s="30"/>
      <c r="BS390" s="30"/>
      <c r="BT390" s="30"/>
      <c r="BU390" s="30"/>
      <c r="BV390" s="30"/>
      <c r="BW390" s="30"/>
      <c r="BX390" s="30"/>
      <c r="BY390" s="30"/>
      <c r="BZ390" s="30"/>
      <c r="CA390" s="30"/>
      <c r="CB390" s="30"/>
      <c r="CC390" s="30"/>
      <c r="CD390" s="30"/>
    </row>
    <row r="391" spans="29:82" x14ac:dyDescent="0.3">
      <c r="AC391" s="30"/>
      <c r="AD391" s="30"/>
      <c r="AE391" s="30"/>
      <c r="AF391" s="30"/>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0"/>
      <c r="BI391" s="30"/>
      <c r="BJ391" s="30"/>
      <c r="BK391" s="30"/>
      <c r="BL391" s="30"/>
      <c r="BM391" s="30"/>
      <c r="BN391" s="30"/>
      <c r="BO391" s="278"/>
      <c r="BP391" s="30"/>
      <c r="BQ391" s="30"/>
      <c r="BR391" s="30"/>
      <c r="BS391" s="30"/>
      <c r="BT391" s="30"/>
      <c r="BU391" s="30"/>
      <c r="BV391" s="30"/>
      <c r="BW391" s="30"/>
      <c r="BX391" s="30"/>
      <c r="BY391" s="30"/>
      <c r="BZ391" s="30"/>
      <c r="CA391" s="30"/>
      <c r="CB391" s="30"/>
      <c r="CC391" s="30"/>
      <c r="CD391" s="30"/>
    </row>
    <row r="392" spans="29:82" x14ac:dyDescent="0.3">
      <c r="AC392" s="30"/>
      <c r="AD392" s="30"/>
      <c r="AE392" s="30"/>
      <c r="AF392" s="30"/>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0"/>
      <c r="BI392" s="30"/>
      <c r="BJ392" s="30"/>
      <c r="BK392" s="30"/>
      <c r="BL392" s="30"/>
      <c r="BM392" s="30"/>
      <c r="BN392" s="30"/>
      <c r="BO392" s="278"/>
      <c r="BP392" s="30"/>
      <c r="BQ392" s="30"/>
      <c r="BR392" s="30"/>
      <c r="BS392" s="30"/>
      <c r="BT392" s="30"/>
      <c r="BU392" s="30"/>
      <c r="BV392" s="30"/>
      <c r="BW392" s="30"/>
      <c r="BX392" s="30"/>
      <c r="BY392" s="30"/>
      <c r="BZ392" s="30"/>
      <c r="CA392" s="30"/>
      <c r="CB392" s="30"/>
      <c r="CC392" s="30"/>
      <c r="CD392" s="30"/>
    </row>
    <row r="393" spans="29:82" x14ac:dyDescent="0.3">
      <c r="AC393" s="30"/>
      <c r="AD393" s="30"/>
      <c r="AE393" s="30"/>
      <c r="AF393" s="30"/>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0"/>
      <c r="BI393" s="30"/>
      <c r="BJ393" s="30"/>
      <c r="BK393" s="30"/>
      <c r="BL393" s="30"/>
      <c r="BM393" s="30"/>
      <c r="BN393" s="30"/>
      <c r="BO393" s="278"/>
      <c r="BP393" s="30"/>
      <c r="BQ393" s="30"/>
      <c r="BR393" s="30"/>
      <c r="BS393" s="30"/>
      <c r="BT393" s="30"/>
      <c r="BU393" s="30"/>
      <c r="BV393" s="30"/>
      <c r="BW393" s="30"/>
      <c r="BX393" s="30"/>
      <c r="BY393" s="30"/>
      <c r="BZ393" s="30"/>
      <c r="CA393" s="30"/>
      <c r="CB393" s="30"/>
      <c r="CC393" s="30"/>
      <c r="CD393" s="30"/>
    </row>
    <row r="394" spans="29:82" x14ac:dyDescent="0.3">
      <c r="AC394" s="30"/>
      <c r="AD394" s="30"/>
      <c r="AE394" s="30"/>
      <c r="AF394" s="30"/>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0"/>
      <c r="BI394" s="30"/>
      <c r="BJ394" s="30"/>
      <c r="BK394" s="30"/>
      <c r="BL394" s="30"/>
      <c r="BM394" s="30"/>
      <c r="BN394" s="30"/>
      <c r="BO394" s="278"/>
      <c r="BP394" s="30"/>
      <c r="BQ394" s="30"/>
      <c r="BR394" s="30"/>
      <c r="BS394" s="30"/>
      <c r="BT394" s="30"/>
      <c r="BU394" s="30"/>
      <c r="BV394" s="30"/>
      <c r="BW394" s="30"/>
      <c r="BX394" s="30"/>
      <c r="BY394" s="30"/>
      <c r="BZ394" s="30"/>
      <c r="CA394" s="30"/>
      <c r="CB394" s="30"/>
      <c r="CC394" s="30"/>
      <c r="CD394" s="30"/>
    </row>
    <row r="395" spans="29:82" x14ac:dyDescent="0.3">
      <c r="AC395" s="30"/>
      <c r="AD395" s="30"/>
      <c r="AE395" s="30"/>
      <c r="AF395" s="30"/>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0"/>
      <c r="BI395" s="30"/>
      <c r="BJ395" s="30"/>
      <c r="BK395" s="30"/>
      <c r="BL395" s="30"/>
      <c r="BM395" s="30"/>
      <c r="BN395" s="30"/>
      <c r="BO395" s="278"/>
      <c r="BP395" s="30"/>
      <c r="BQ395" s="30"/>
      <c r="BR395" s="30"/>
      <c r="BS395" s="30"/>
      <c r="BT395" s="30"/>
      <c r="BU395" s="30"/>
      <c r="BV395" s="30"/>
      <c r="BW395" s="30"/>
      <c r="BX395" s="30"/>
      <c r="BY395" s="30"/>
      <c r="BZ395" s="30"/>
      <c r="CA395" s="30"/>
      <c r="CB395" s="30"/>
      <c r="CC395" s="30"/>
      <c r="CD395" s="30"/>
    </row>
    <row r="396" spans="29:82" x14ac:dyDescent="0.3">
      <c r="AC396" s="30"/>
      <c r="AD396" s="30"/>
      <c r="AE396" s="30"/>
      <c r="AF396" s="30"/>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0"/>
      <c r="BI396" s="30"/>
      <c r="BJ396" s="30"/>
      <c r="BK396" s="30"/>
      <c r="BL396" s="30"/>
      <c r="BM396" s="30"/>
      <c r="BN396" s="30"/>
      <c r="BO396" s="278"/>
      <c r="BP396" s="30"/>
      <c r="BQ396" s="30"/>
      <c r="BR396" s="30"/>
      <c r="BS396" s="30"/>
      <c r="BT396" s="30"/>
      <c r="BU396" s="30"/>
      <c r="BV396" s="30"/>
      <c r="BW396" s="30"/>
      <c r="BX396" s="30"/>
      <c r="BY396" s="30"/>
      <c r="BZ396" s="30"/>
      <c r="CA396" s="30"/>
      <c r="CB396" s="30"/>
      <c r="CC396" s="30"/>
      <c r="CD396" s="30"/>
    </row>
    <row r="397" spans="29:82" x14ac:dyDescent="0.3">
      <c r="AC397" s="30"/>
      <c r="AD397" s="30"/>
      <c r="AE397" s="30"/>
      <c r="AF397" s="30"/>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0"/>
      <c r="BI397" s="30"/>
      <c r="BJ397" s="30"/>
      <c r="BK397" s="30"/>
      <c r="BL397" s="30"/>
      <c r="BM397" s="30"/>
      <c r="BN397" s="30"/>
      <c r="BO397" s="278"/>
      <c r="BP397" s="30"/>
      <c r="BQ397" s="30"/>
      <c r="BR397" s="30"/>
      <c r="BS397" s="30"/>
      <c r="BT397" s="30"/>
      <c r="BU397" s="30"/>
      <c r="BV397" s="30"/>
      <c r="BW397" s="30"/>
      <c r="BX397" s="30"/>
      <c r="BY397" s="30"/>
      <c r="BZ397" s="30"/>
      <c r="CA397" s="30"/>
      <c r="CB397" s="30"/>
      <c r="CC397" s="30"/>
      <c r="CD397" s="30"/>
    </row>
  </sheetData>
  <autoFilter ref="A19:KJ300" xr:uid="{00000000-0009-0000-0000-000001000000}"/>
  <sortState xmlns:xlrd2="http://schemas.microsoft.com/office/spreadsheetml/2017/richdata2" ref="E20:CJ126">
    <sortCondition ref="E20:E116"/>
  </sortState>
  <mergeCells count="30">
    <mergeCell ref="Q6:Q19"/>
    <mergeCell ref="B5:B19"/>
    <mergeCell ref="C5:C19"/>
    <mergeCell ref="D5:D19"/>
    <mergeCell ref="E5:E19"/>
    <mergeCell ref="P6:P19"/>
    <mergeCell ref="M5:M19"/>
    <mergeCell ref="J5:J19"/>
    <mergeCell ref="F5:F19"/>
    <mergeCell ref="I5:I19"/>
    <mergeCell ref="H5:H19"/>
    <mergeCell ref="K5:K19"/>
    <mergeCell ref="L5:L19"/>
    <mergeCell ref="G5:G19"/>
    <mergeCell ref="A5:A19"/>
    <mergeCell ref="O1:AB1"/>
    <mergeCell ref="AA5:AA19"/>
    <mergeCell ref="Y5:Y19"/>
    <mergeCell ref="Z5:Z19"/>
    <mergeCell ref="X5:X19"/>
    <mergeCell ref="N5:T5"/>
    <mergeCell ref="U5:W5"/>
    <mergeCell ref="W6:W19"/>
    <mergeCell ref="R6:R19"/>
    <mergeCell ref="S6:S19"/>
    <mergeCell ref="T6:T19"/>
    <mergeCell ref="U6:U19"/>
    <mergeCell ref="V6:V19"/>
    <mergeCell ref="N6:N19"/>
    <mergeCell ref="O6:O19"/>
  </mergeCells>
  <conditionalFormatting sqref="C20:C220">
    <cfRule type="cellIs" dxfId="124" priority="207" operator="equal">
      <formula>"A"</formula>
    </cfRule>
  </conditionalFormatting>
  <conditionalFormatting sqref="E2">
    <cfRule type="duplicateValues" dxfId="123" priority="6412"/>
    <cfRule type="duplicateValues" dxfId="122" priority="6411"/>
  </conditionalFormatting>
  <conditionalFormatting sqref="E20:E55 E57:E59 E66 E73:E77 E79">
    <cfRule type="containsText" dxfId="121" priority="23" operator="containsText" text="E200">
      <formula>NOT(ISERROR(SEARCH("E200",E20)))</formula>
    </cfRule>
    <cfRule type="containsText" dxfId="120" priority="24" operator="containsText" text="C200">
      <formula>NOT(ISERROR(SEARCH("C200",E20)))</formula>
    </cfRule>
  </conditionalFormatting>
  <conditionalFormatting sqref="E35 E37 E39">
    <cfRule type="containsText" dxfId="119" priority="21" operator="containsText" text="E200">
      <formula>NOT(ISERROR(SEARCH("E200",E35)))</formula>
    </cfRule>
    <cfRule type="containsText" dxfId="118" priority="22" operator="containsText" text="C200">
      <formula>NOT(ISERROR(SEARCH("C200",E35)))</formula>
    </cfRule>
  </conditionalFormatting>
  <conditionalFormatting sqref="E121:E170">
    <cfRule type="duplicateValues" dxfId="117" priority="14991"/>
  </conditionalFormatting>
  <conditionalFormatting sqref="E171:E237 E239:E1048576 F238 E1 E3:E19">
    <cfRule type="duplicateValues" dxfId="116" priority="14952"/>
  </conditionalFormatting>
  <conditionalFormatting sqref="E171:E237 E239:E1048576 F238 E1:E19">
    <cfRule type="duplicateValues" dxfId="115" priority="14958"/>
  </conditionalFormatting>
  <conditionalFormatting sqref="E171:E237 E239:E1048576 F238">
    <cfRule type="duplicateValues" dxfId="114" priority="14956"/>
  </conditionalFormatting>
  <conditionalFormatting sqref="G19">
    <cfRule type="cellIs" dxfId="113" priority="4358" operator="greaterThan">
      <formula>0</formula>
    </cfRule>
  </conditionalFormatting>
  <conditionalFormatting sqref="I2:J2">
    <cfRule type="duplicateValues" dxfId="112" priority="6410"/>
  </conditionalFormatting>
  <conditionalFormatting sqref="I3:J4">
    <cfRule type="duplicateValues" dxfId="111" priority="13037"/>
  </conditionalFormatting>
  <conditionalFormatting sqref="X2:AA2">
    <cfRule type="cellIs" dxfId="110" priority="6398" operator="equal">
      <formula>0</formula>
    </cfRule>
    <cfRule type="cellIs" dxfId="109" priority="6397" operator="greaterThan">
      <formula>0</formula>
    </cfRule>
  </conditionalFormatting>
  <conditionalFormatting sqref="X20:AA300">
    <cfRule type="cellIs" dxfId="108" priority="7391" operator="greaterThan">
      <formula>0</formula>
    </cfRule>
    <cfRule type="cellIs" dxfId="107" priority="7392" operator="equal">
      <formula>0</formula>
    </cfRule>
  </conditionalFormatting>
  <conditionalFormatting sqref="X19:XFD19">
    <cfRule type="cellIs" dxfId="106" priority="4449" operator="greaterThan">
      <formula>0</formula>
    </cfRule>
  </conditionalFormatting>
  <conditionalFormatting sqref="Z2">
    <cfRule type="cellIs" dxfId="105" priority="6401" operator="greaterThan">
      <formula>0</formula>
    </cfRule>
  </conditionalFormatting>
  <conditionalFormatting sqref="Z20:AA300">
    <cfRule type="cellIs" dxfId="104" priority="7396" operator="greaterThan">
      <formula>0</formula>
    </cfRule>
  </conditionalFormatting>
  <conditionalFormatting sqref="AA2">
    <cfRule type="cellIs" dxfId="103" priority="6402" operator="greaterThan">
      <formula>0</formula>
    </cfRule>
  </conditionalFormatting>
  <conditionalFormatting sqref="AA3">
    <cfRule type="cellIs" dxfId="102" priority="7839" operator="greaterThan">
      <formula>36</formula>
    </cfRule>
    <cfRule type="cellIs" dxfId="101" priority="7838" operator="greaterThan">
      <formula>21</formula>
    </cfRule>
    <cfRule type="cellIs" dxfId="100" priority="7840" operator="lessThan">
      <formula>22</formula>
    </cfRule>
  </conditionalFormatting>
  <conditionalFormatting sqref="AA3:AA4">
    <cfRule type="cellIs" dxfId="99" priority="6963" operator="greaterThan">
      <formula>36</formula>
    </cfRule>
  </conditionalFormatting>
  <conditionalFormatting sqref="AA4">
    <cfRule type="cellIs" dxfId="98" priority="6964" operator="lessThan">
      <formula>22</formula>
    </cfRule>
    <cfRule type="cellIs" dxfId="97" priority="6961" operator="greaterThan">
      <formula>36</formula>
    </cfRule>
    <cfRule type="cellIs" dxfId="96" priority="6962" operator="greaterThan">
      <formula>21</formula>
    </cfRule>
  </conditionalFormatting>
  <conditionalFormatting sqref="AA20:AA300">
    <cfRule type="cellIs" dxfId="95" priority="7397" operator="greaterThan">
      <formula>0</formula>
    </cfRule>
  </conditionalFormatting>
  <conditionalFormatting sqref="AB2">
    <cfRule type="cellIs" dxfId="94" priority="6399" operator="equal">
      <formula>"NO INSCRITO"</formula>
    </cfRule>
    <cfRule type="cellIs" dxfId="93" priority="6400" operator="equal">
      <formula>"INSCRITO"</formula>
    </cfRule>
  </conditionalFormatting>
  <conditionalFormatting sqref="AB20:AB300">
    <cfRule type="cellIs" dxfId="92" priority="7393" operator="equal">
      <formula>"NO INSCRITO"</formula>
    </cfRule>
    <cfRule type="cellIs" dxfId="91" priority="7394" operator="equal">
      <formula>"INSCRITO"</formula>
    </cfRule>
  </conditionalFormatting>
  <conditionalFormatting sqref="AC54:AH60">
    <cfRule type="cellIs" dxfId="90" priority="19" operator="equal">
      <formula>"G-O"</formula>
    </cfRule>
    <cfRule type="cellIs" dxfId="89" priority="18" operator="equal">
      <formula>"R"</formula>
    </cfRule>
    <cfRule type="cellIs" dxfId="88" priority="17" operator="equal">
      <formula>"G-R"</formula>
    </cfRule>
    <cfRule type="cellIs" dxfId="87" priority="16" operator="equal">
      <formula>"E"</formula>
    </cfRule>
    <cfRule type="cellIs" dxfId="86" priority="14" operator="equal">
      <formula>"O"</formula>
    </cfRule>
    <cfRule type="cellIs" dxfId="85" priority="15" operator="equal">
      <formula>"-"</formula>
    </cfRule>
  </conditionalFormatting>
  <conditionalFormatting sqref="AC92:AH94">
    <cfRule type="cellIs" dxfId="84" priority="108" operator="equal">
      <formula>"G-O"</formula>
    </cfRule>
    <cfRule type="cellIs" dxfId="83" priority="103" operator="equal">
      <formula>"O"</formula>
    </cfRule>
    <cfRule type="cellIs" dxfId="82" priority="104" operator="equal">
      <formula>"-"</formula>
    </cfRule>
    <cfRule type="cellIs" dxfId="81" priority="105" operator="equal">
      <formula>"E"</formula>
    </cfRule>
    <cfRule type="cellIs" dxfId="80" priority="106" operator="equal">
      <formula>"G-R"</formula>
    </cfRule>
    <cfRule type="cellIs" dxfId="79" priority="107" operator="equal">
      <formula>"R"</formula>
    </cfRule>
  </conditionalFormatting>
  <conditionalFormatting sqref="AC2:AR2 AT2:JR2">
    <cfRule type="cellIs" dxfId="78" priority="6409" operator="equal">
      <formula>"O"</formula>
    </cfRule>
  </conditionalFormatting>
  <conditionalFormatting sqref="AC98:BC98">
    <cfRule type="containsText" dxfId="77" priority="25" operator="containsText" text="B">
      <formula>NOT(ISERROR(SEARCH("B",AC98)))</formula>
    </cfRule>
  </conditionalFormatting>
  <conditionalFormatting sqref="AC136:BC147">
    <cfRule type="containsText" dxfId="76" priority="30" operator="containsText" text="R">
      <formula>NOT(ISERROR(SEARCH("R",AC136)))</formula>
    </cfRule>
    <cfRule type="containsText" dxfId="75" priority="31" operator="containsText" text="O">
      <formula>NOT(ISERROR(SEARCH("O",AC136)))</formula>
    </cfRule>
    <cfRule type="containsText" dxfId="74" priority="32" operator="containsText" text="E">
      <formula>NOT(ISERROR(SEARCH("E",AC136)))</formula>
    </cfRule>
  </conditionalFormatting>
  <conditionalFormatting sqref="AC146:BC158 AC159:AM160 AP159:BC160 AC161:BC170">
    <cfRule type="containsText" dxfId="73" priority="29" operator="containsText" text="E">
      <formula>NOT(ISERROR(SEARCH("E",AC146)))</formula>
    </cfRule>
    <cfRule type="containsText" dxfId="72" priority="28" operator="containsText" text="R">
      <formula>NOT(ISERROR(SEARCH("R",AC146)))</formula>
    </cfRule>
    <cfRule type="containsText" dxfId="71" priority="26" operator="containsText" text="R">
      <formula>NOT(ISERROR(SEARCH("R",AC146)))</formula>
    </cfRule>
    <cfRule type="containsText" dxfId="70" priority="27" operator="containsText" text="O">
      <formula>NOT(ISERROR(SEARCH("O",AC146)))</formula>
    </cfRule>
  </conditionalFormatting>
  <conditionalFormatting sqref="AC101:CA101">
    <cfRule type="cellIs" dxfId="69" priority="194" operator="equal">
      <formula>"O"</formula>
    </cfRule>
    <cfRule type="cellIs" dxfId="68" priority="197" operator="equal">
      <formula>"G-R"</formula>
    </cfRule>
    <cfRule type="cellIs" dxfId="67" priority="199" operator="equal">
      <formula>"G-O"</formula>
    </cfRule>
    <cfRule type="cellIs" dxfId="66" priority="198" operator="equal">
      <formula>"R"</formula>
    </cfRule>
    <cfRule type="cellIs" dxfId="65" priority="196" operator="equal">
      <formula>"E"</formula>
    </cfRule>
    <cfRule type="cellIs" dxfId="64" priority="195" operator="equal">
      <formula>"-"</formula>
    </cfRule>
  </conditionalFormatting>
  <conditionalFormatting sqref="AC20:CJ253">
    <cfRule type="containsText" dxfId="63" priority="12" operator="containsText" text="R">
      <formula>NOT(ISERROR(SEARCH("R",AC20)))</formula>
    </cfRule>
    <cfRule type="containsText" dxfId="62" priority="10" operator="containsText" text="S">
      <formula>NOT(ISERROR(SEARCH("S",AC20)))</formula>
    </cfRule>
    <cfRule type="containsText" dxfId="61" priority="13" operator="containsText" text="O">
      <formula>NOT(ISERROR(SEARCH("O",AC20)))</formula>
    </cfRule>
    <cfRule type="containsText" dxfId="60" priority="11" operator="containsText" text="E">
      <formula>NOT(ISERROR(SEARCH("E",AC20)))</formula>
    </cfRule>
  </conditionalFormatting>
  <conditionalFormatting sqref="AC254:CQ302">
    <cfRule type="containsText" dxfId="59" priority="4" operator="containsText" text="G-E">
      <formula>NOT(ISERROR(SEARCH("G-E",AC254)))</formula>
    </cfRule>
    <cfRule type="containsText" dxfId="58" priority="5" operator="containsText" text="G-R">
      <formula>NOT(ISERROR(SEARCH("G-R",AC254)))</formula>
    </cfRule>
    <cfRule type="containsText" dxfId="57" priority="6" operator="containsText" text="G-O">
      <formula>NOT(ISERROR(SEARCH("G-O",AC254)))</formula>
    </cfRule>
    <cfRule type="containsText" dxfId="56" priority="7" operator="containsText" text="R">
      <formula>NOT(ISERROR(SEARCH("R",AC254)))</formula>
    </cfRule>
    <cfRule type="containsText" dxfId="55" priority="8" operator="containsText" text="O">
      <formula>NOT(ISERROR(SEARCH("O",AC254)))</formula>
    </cfRule>
    <cfRule type="containsText" dxfId="54" priority="9" operator="containsText" text="E">
      <formula>NOT(ISERROR(SEARCH("E",AC254)))</formula>
    </cfRule>
  </conditionalFormatting>
  <conditionalFormatting sqref="AC20:DJ53 AI54:DJ55 AI56:BY60 BY56:CA70 CB56:CY98 AC61:BY98 BZ71:CA78 BY79:CA79 BZ80:CA89 AC99:CY135 AC2:AR2 AT2:JR2 CZ56:DJ56 CZ79:DJ79">
    <cfRule type="cellIs" dxfId="53" priority="6407" operator="equal">
      <formula>"R"</formula>
    </cfRule>
    <cfRule type="cellIs" dxfId="52" priority="6404" operator="equal">
      <formula>"-"</formula>
    </cfRule>
    <cfRule type="cellIs" dxfId="51" priority="6405" operator="equal">
      <formula>"E"</formula>
    </cfRule>
    <cfRule type="cellIs" dxfId="50" priority="6406" operator="equal">
      <formula>"G-R"</formula>
    </cfRule>
    <cfRule type="cellIs" dxfId="49" priority="6408" operator="equal">
      <formula>"G-O"</formula>
    </cfRule>
  </conditionalFormatting>
  <conditionalFormatting sqref="AC20:DJ53 AI54:DJ55 AI56:BY60 BY56:CA70 CB56:CY98 AC61:BY98 BZ71:CA78 BY79:CA79 BZ80:CA89 AC99:CY135 CZ56:DJ56 CZ79:DJ79">
    <cfRule type="cellIs" dxfId="48" priority="4406" operator="equal">
      <formula>"O"</formula>
    </cfRule>
  </conditionalFormatting>
  <conditionalFormatting sqref="BZ91:CA98">
    <cfRule type="cellIs" dxfId="47" priority="73" operator="equal">
      <formula>"G-O"</formula>
    </cfRule>
    <cfRule type="cellIs" dxfId="46" priority="72" operator="equal">
      <formula>"R"</formula>
    </cfRule>
    <cfRule type="cellIs" dxfId="45" priority="71" operator="equal">
      <formula>"G-R"</formula>
    </cfRule>
    <cfRule type="cellIs" dxfId="44" priority="70" operator="equal">
      <formula>"E"</formula>
    </cfRule>
    <cfRule type="cellIs" dxfId="43" priority="69" operator="equal">
      <formula>"-"</formula>
    </cfRule>
    <cfRule type="cellIs" dxfId="42" priority="68" operator="equal">
      <formula>"O"</formula>
    </cfRule>
  </conditionalFormatting>
  <conditionalFormatting sqref="CB42:CE42">
    <cfRule type="cellIs" dxfId="41" priority="745" operator="equal">
      <formula>"R"</formula>
    </cfRule>
    <cfRule type="cellIs" dxfId="40" priority="746" operator="equal">
      <formula>"G-O"</formula>
    </cfRule>
    <cfRule type="cellIs" dxfId="39" priority="742" operator="equal">
      <formula>"-"</formula>
    </cfRule>
    <cfRule type="cellIs" dxfId="38" priority="743" operator="equal">
      <formula>"E"</formula>
    </cfRule>
    <cfRule type="cellIs" dxfId="37" priority="747" operator="equal">
      <formula>"O"</formula>
    </cfRule>
    <cfRule type="cellIs" dxfId="36" priority="744" operator="equal">
      <formula>"G-R"</formula>
    </cfRule>
  </conditionalFormatting>
  <conditionalFormatting sqref="CB46:CE46">
    <cfRule type="cellIs" dxfId="35" priority="622" operator="equal">
      <formula>"-"</formula>
    </cfRule>
    <cfRule type="cellIs" dxfId="34" priority="623" operator="equal">
      <formula>"E"</formula>
    </cfRule>
    <cfRule type="cellIs" dxfId="33" priority="627" operator="equal">
      <formula>"O"</formula>
    </cfRule>
    <cfRule type="cellIs" dxfId="32" priority="626" operator="equal">
      <formula>"G-O"</formula>
    </cfRule>
    <cfRule type="cellIs" dxfId="31" priority="624" operator="equal">
      <formula>"G-R"</formula>
    </cfRule>
    <cfRule type="cellIs" dxfId="30" priority="625" operator="equal">
      <formula>"R"</formula>
    </cfRule>
  </conditionalFormatting>
  <conditionalFormatting sqref="CB119:CY123">
    <cfRule type="cellIs" dxfId="29" priority="270" operator="equal">
      <formula>"O"</formula>
    </cfRule>
    <cfRule type="cellIs" dxfId="28" priority="271" operator="equal">
      <formula>"-"</formula>
    </cfRule>
    <cfRule type="cellIs" dxfId="27" priority="272" operator="equal">
      <formula>"E"</formula>
    </cfRule>
    <cfRule type="cellIs" dxfId="26" priority="273" operator="equal">
      <formula>"G-R"</formula>
    </cfRule>
    <cfRule type="cellIs" dxfId="25" priority="274" operator="equal">
      <formula>"R"</formula>
    </cfRule>
    <cfRule type="cellIs" dxfId="24" priority="275" operator="equal">
      <formula>"G-O"</formula>
    </cfRule>
  </conditionalFormatting>
  <conditionalFormatting sqref="CB134:CY135">
    <cfRule type="cellIs" dxfId="23" priority="228" operator="equal">
      <formula>"O"</formula>
    </cfRule>
    <cfRule type="cellIs" dxfId="22" priority="229" operator="equal">
      <formula>"-"</formula>
    </cfRule>
    <cfRule type="cellIs" dxfId="21" priority="231" operator="equal">
      <formula>"G-R"</formula>
    </cfRule>
    <cfRule type="cellIs" dxfId="20" priority="232" operator="equal">
      <formula>"R"</formula>
    </cfRule>
    <cfRule type="cellIs" dxfId="19" priority="233" operator="equal">
      <formula>"G-O"</formula>
    </cfRule>
    <cfRule type="cellIs" dxfId="18" priority="230" operator="equal">
      <formula>"E"</formula>
    </cfRule>
  </conditionalFormatting>
  <conditionalFormatting sqref="CD60:CD61">
    <cfRule type="cellIs" dxfId="17" priority="1156" operator="equal">
      <formula>"E"</formula>
    </cfRule>
    <cfRule type="cellIs" dxfId="16" priority="1155" operator="equal">
      <formula>"-"</formula>
    </cfRule>
    <cfRule type="cellIs" dxfId="15" priority="1157" operator="equal">
      <formula>"G-R"</formula>
    </cfRule>
    <cfRule type="cellIs" dxfId="14" priority="1158" operator="equal">
      <formula>"R"</formula>
    </cfRule>
    <cfRule type="cellIs" dxfId="13" priority="1159" operator="equal">
      <formula>"G-O"</formula>
    </cfRule>
    <cfRule type="cellIs" dxfId="12" priority="1160" operator="equal">
      <formula>"O"</formula>
    </cfRule>
  </conditionalFormatting>
  <conditionalFormatting sqref="CE20:CQ300">
    <cfRule type="containsText" dxfId="11" priority="3" operator="containsText" text="E">
      <formula>NOT(ISERROR(SEARCH("E",CE20)))</formula>
    </cfRule>
    <cfRule type="containsText" dxfId="10" priority="1" operator="containsText" text="R">
      <formula>NOT(ISERROR(SEARCH("R",CE20)))</formula>
    </cfRule>
    <cfRule type="containsText" dxfId="9" priority="2" operator="containsText" text="O">
      <formula>NOT(ISERROR(SEARCH("O",CE20)))</formula>
    </cfRule>
  </conditionalFormatting>
  <conditionalFormatting sqref="CF23:CK23">
    <cfRule type="cellIs" dxfId="8" priority="610" operator="equal">
      <formula>"-"</formula>
    </cfRule>
    <cfRule type="cellIs" dxfId="7" priority="611" operator="equal">
      <formula>"E"</formula>
    </cfRule>
    <cfRule type="cellIs" dxfId="6" priority="612" operator="equal">
      <formula>"G-R"</formula>
    </cfRule>
    <cfRule type="cellIs" dxfId="5" priority="613" operator="equal">
      <formula>"R"</formula>
    </cfRule>
    <cfRule type="cellIs" dxfId="4" priority="614" operator="equal">
      <formula>"G-O"</formula>
    </cfRule>
    <cfRule type="cellIs" dxfId="3" priority="615" operator="equal">
      <formula>"O"</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7" filterMode="1">
    <tabColor rgb="FF00B050"/>
  </sheetPr>
  <dimension ref="A1:L275"/>
  <sheetViews>
    <sheetView zoomScale="80" zoomScaleNormal="80" zoomScalePageLayoutView="70" workbookViewId="0">
      <selection activeCell="F14" sqref="F14"/>
    </sheetView>
  </sheetViews>
  <sheetFormatPr baseColWidth="10" defaultColWidth="10.6640625" defaultRowHeight="14.4" x14ac:dyDescent="0.3"/>
  <cols>
    <col min="1" max="2" width="35.88671875" customWidth="1"/>
    <col min="3" max="3" width="11" customWidth="1"/>
    <col min="4" max="4" width="20.6640625" customWidth="1"/>
    <col min="5" max="5" width="11.44140625" customWidth="1"/>
    <col min="6" max="6" width="4.5546875" customWidth="1"/>
    <col min="7" max="8" width="12.6640625" customWidth="1"/>
    <col min="9" max="9" width="13.33203125" bestFit="1" customWidth="1"/>
    <col min="10" max="12" width="12.6640625" customWidth="1"/>
    <col min="13" max="14" width="12.33203125" bestFit="1" customWidth="1"/>
  </cols>
  <sheetData>
    <row r="1" spans="1:12" s="6" customFormat="1" ht="42" customHeight="1" x14ac:dyDescent="0.3">
      <c r="A1"/>
      <c r="B1"/>
      <c r="C1"/>
      <c r="D1"/>
      <c r="E1"/>
      <c r="F1"/>
      <c r="G1"/>
      <c r="H1"/>
      <c r="I1"/>
      <c r="J1"/>
      <c r="K1"/>
      <c r="L1"/>
    </row>
    <row r="2" spans="1:12" s="6" customFormat="1" ht="42" customHeight="1" x14ac:dyDescent="0.3">
      <c r="B2"/>
      <c r="C2"/>
      <c r="D2"/>
      <c r="E2"/>
      <c r="F2"/>
      <c r="G2"/>
      <c r="H2"/>
      <c r="I2"/>
      <c r="J2"/>
      <c r="K2"/>
      <c r="L2"/>
    </row>
    <row r="3" spans="1:12" s="6" customFormat="1" ht="42" customHeight="1" x14ac:dyDescent="0.3">
      <c r="A3"/>
      <c r="B3"/>
      <c r="C3"/>
      <c r="D3"/>
      <c r="E3"/>
      <c r="F3"/>
      <c r="G3"/>
      <c r="H3"/>
      <c r="I3"/>
      <c r="J3"/>
      <c r="K3"/>
      <c r="L3"/>
    </row>
    <row r="4" spans="1:12" ht="18" x14ac:dyDescent="0.35">
      <c r="A4" s="307" t="s">
        <v>69</v>
      </c>
      <c r="B4" s="307"/>
      <c r="C4" s="307"/>
      <c r="D4" s="307"/>
      <c r="E4" s="307"/>
      <c r="F4" s="307"/>
      <c r="G4" s="307"/>
      <c r="H4" s="307"/>
      <c r="I4" s="307"/>
      <c r="J4" s="307"/>
      <c r="K4" s="307"/>
      <c r="L4" s="307"/>
    </row>
    <row r="5" spans="1:12" s="6" customFormat="1" ht="13.8" x14ac:dyDescent="0.25">
      <c r="A5" s="5"/>
      <c r="E5" s="5"/>
      <c r="H5" s="5"/>
    </row>
    <row r="6" spans="1:12" s="1" customFormat="1" ht="15.6" x14ac:dyDescent="0.3">
      <c r="A6" s="2" t="s">
        <v>46</v>
      </c>
      <c r="B6" s="311" t="s">
        <v>109</v>
      </c>
      <c r="C6" s="311"/>
      <c r="D6" s="311"/>
      <c r="E6" s="311"/>
      <c r="F6" s="311"/>
      <c r="G6" s="4"/>
      <c r="H6" s="4"/>
      <c r="I6" s="2" t="s">
        <v>15</v>
      </c>
      <c r="J6" s="310">
        <f ca="1">TODAY()</f>
        <v>45833</v>
      </c>
      <c r="K6" s="310"/>
      <c r="L6" s="310"/>
    </row>
    <row r="7" spans="1:12" s="1" customFormat="1" ht="15.6" x14ac:dyDescent="0.3"/>
    <row r="8" spans="1:12" s="1" customFormat="1" ht="15.6" x14ac:dyDescent="0.3"/>
    <row r="9" spans="1:12" s="1" customFormat="1" ht="15.6" x14ac:dyDescent="0.3">
      <c r="A9" s="3" t="s">
        <v>16</v>
      </c>
      <c r="B9" s="315" t="str">
        <f>SOLICITUD!C9</f>
        <v>PAREDES PEREZ GUSTAVO</v>
      </c>
      <c r="C9" s="315"/>
      <c r="D9" s="315"/>
      <c r="E9" s="315"/>
      <c r="F9" s="315"/>
      <c r="G9" s="316" t="s">
        <v>17</v>
      </c>
      <c r="H9" s="316"/>
      <c r="I9" s="316"/>
      <c r="J9" s="315" t="str">
        <f>SOLICITUD!A9</f>
        <v>C1701067</v>
      </c>
      <c r="K9" s="315"/>
      <c r="L9" s="315"/>
    </row>
    <row r="10" spans="1:12" s="1" customFormat="1" ht="15.6" x14ac:dyDescent="0.3">
      <c r="A10" s="3" t="s">
        <v>18</v>
      </c>
      <c r="B10" s="315">
        <f>SOLICITUD!B26</f>
        <v>7</v>
      </c>
      <c r="C10" s="315"/>
      <c r="D10" s="315"/>
      <c r="E10" s="315"/>
      <c r="F10" s="315"/>
      <c r="G10" s="316" t="s">
        <v>19</v>
      </c>
      <c r="H10" s="316"/>
      <c r="I10" s="316"/>
      <c r="J10" s="309">
        <f>SOLICITUD!I26</f>
        <v>26</v>
      </c>
      <c r="K10" s="309"/>
      <c r="L10" s="309"/>
    </row>
    <row r="11" spans="1:12" s="1" customFormat="1" ht="15.6" x14ac:dyDescent="0.3">
      <c r="A11" s="3" t="s">
        <v>21</v>
      </c>
      <c r="B11" s="315" t="str">
        <f>'BASE DE DATOS'!E2</f>
        <v>C1701067</v>
      </c>
      <c r="C11" s="315"/>
      <c r="D11" s="315"/>
      <c r="E11" s="315"/>
      <c r="F11" s="315"/>
      <c r="G11" s="316" t="s">
        <v>20</v>
      </c>
      <c r="H11" s="316"/>
      <c r="I11" s="316"/>
      <c r="J11" s="309">
        <v>2010</v>
      </c>
      <c r="K11" s="309"/>
      <c r="L11" s="309"/>
    </row>
    <row r="14" spans="1:12" ht="27" customHeight="1" x14ac:dyDescent="0.3">
      <c r="A14" s="11" t="s">
        <v>4</v>
      </c>
      <c r="B14" s="11" t="s">
        <v>5</v>
      </c>
      <c r="C14" s="11" t="s">
        <v>6</v>
      </c>
      <c r="D14" s="11" t="s">
        <v>7</v>
      </c>
      <c r="E14" s="11" t="s">
        <v>70</v>
      </c>
      <c r="F14" s="11" t="s">
        <v>8</v>
      </c>
      <c r="G14" s="11" t="s">
        <v>9</v>
      </c>
      <c r="H14" s="11" t="s">
        <v>10</v>
      </c>
      <c r="I14" s="11" t="s">
        <v>11</v>
      </c>
      <c r="J14" s="11" t="s">
        <v>12</v>
      </c>
      <c r="K14" s="11" t="s">
        <v>13</v>
      </c>
      <c r="L14" s="11" t="s">
        <v>14</v>
      </c>
    </row>
    <row r="15" spans="1:12" ht="15" hidden="1" customHeight="1" x14ac:dyDescent="0.3">
      <c r="A15" s="13" t="e">
        <f>'MATERIAS APERTURADAS'!#REF!</f>
        <v>#REF!</v>
      </c>
      <c r="B15" s="13" t="e">
        <f>'MATERIAS APERTURADAS'!#REF!</f>
        <v>#REF!</v>
      </c>
      <c r="C15" s="20" t="e">
        <f>'MATERIAS APERTURADAS'!#REF!</f>
        <v>#REF!</v>
      </c>
      <c r="D15" s="20" t="e">
        <f>'MATERIAS APERTURADAS'!#REF!</f>
        <v>#REF!</v>
      </c>
      <c r="E15" s="20">
        <f>SOLICITUD!I30</f>
        <v>0</v>
      </c>
      <c r="F15" s="20">
        <f>'MATERIAS APERTURADAS'!J4</f>
        <v>2</v>
      </c>
      <c r="G15" s="20" t="str">
        <f>'MATERIAS APERTURADAS'!M4</f>
        <v xml:space="preserve">12:00 - 14:00 </v>
      </c>
      <c r="H15" s="20" t="str">
        <f>'MATERIAS APERTURADAS'!N4</f>
        <v>-----------</v>
      </c>
      <c r="I15" s="20" t="str">
        <f>'MATERIAS APERTURADAS'!O4</f>
        <v>-----------</v>
      </c>
      <c r="J15" s="20" t="str">
        <f>'MATERIAS APERTURADAS'!P4</f>
        <v>-----------</v>
      </c>
      <c r="K15" s="20" t="str">
        <f>'MATERIAS APERTURADAS'!Q4</f>
        <v xml:space="preserve">10:00 - 12:00 </v>
      </c>
      <c r="L15" s="20" t="str">
        <f>'MATERIAS APERTURADAS'!R4</f>
        <v>-----------</v>
      </c>
    </row>
    <row r="16" spans="1:12" ht="15" hidden="1" customHeight="1" x14ac:dyDescent="0.3">
      <c r="A16" s="13" t="e">
        <f>'MATERIAS APERTURADAS'!#REF!</f>
        <v>#REF!</v>
      </c>
      <c r="B16" s="13" t="e">
        <f>'MATERIAS APERTURADAS'!#REF!</f>
        <v>#REF!</v>
      </c>
      <c r="C16" s="20" t="e">
        <f>'MATERIAS APERTURADAS'!#REF!</f>
        <v>#REF!</v>
      </c>
      <c r="D16" s="20" t="e">
        <f>'MATERIAS APERTURADAS'!#REF!</f>
        <v>#REF!</v>
      </c>
      <c r="E16" s="20">
        <f>SOLICITUD!I31</f>
        <v>0</v>
      </c>
      <c r="F16" s="20">
        <f>'MATERIAS APERTURADAS'!J5</f>
        <v>2</v>
      </c>
      <c r="G16" s="20" t="str">
        <f>'MATERIAS APERTURADAS'!M5</f>
        <v>-----------</v>
      </c>
      <c r="H16" s="20" t="str">
        <f>'MATERIAS APERTURADAS'!N5</f>
        <v>-----------</v>
      </c>
      <c r="I16" s="20" t="str">
        <f>'MATERIAS APERTURADAS'!O5</f>
        <v>8:00 - 11:00</v>
      </c>
      <c r="J16" s="20" t="str">
        <f>'MATERIAS APERTURADAS'!P5</f>
        <v>-----------</v>
      </c>
      <c r="K16" s="20" t="str">
        <f>'MATERIAS APERTURADAS'!Q5</f>
        <v xml:space="preserve">  8:00  -  10:00 </v>
      </c>
      <c r="L16" s="20" t="str">
        <f>'MATERIAS APERTURADAS'!R5</f>
        <v>-----------</v>
      </c>
    </row>
    <row r="17" spans="1:12" ht="15" hidden="1" customHeight="1" x14ac:dyDescent="0.3">
      <c r="A17" s="13" t="e">
        <f>'MATERIAS APERTURADAS'!#REF!</f>
        <v>#REF!</v>
      </c>
      <c r="B17" s="13" t="e">
        <f>'MATERIAS APERTURADAS'!#REF!</f>
        <v>#REF!</v>
      </c>
      <c r="C17" s="20" t="e">
        <f>'MATERIAS APERTURADAS'!#REF!</f>
        <v>#REF!</v>
      </c>
      <c r="D17" s="20" t="e">
        <f>'MATERIAS APERTURADAS'!#REF!</f>
        <v>#REF!</v>
      </c>
      <c r="E17" s="20">
        <f>SOLICITUD!I32</f>
        <v>0</v>
      </c>
      <c r="F17" s="20">
        <f>'MATERIAS APERTURADAS'!J6</f>
        <v>2</v>
      </c>
      <c r="G17" s="20" t="str">
        <f>'MATERIAS APERTURADAS'!M6</f>
        <v>8:00 - 10:00</v>
      </c>
      <c r="H17" s="20" t="str">
        <f>'MATERIAS APERTURADAS'!N6</f>
        <v>-----------</v>
      </c>
      <c r="I17" s="20" t="str">
        <f>'MATERIAS APERTURADAS'!O6</f>
        <v>-----------</v>
      </c>
      <c r="J17" s="20" t="str">
        <f>'MATERIAS APERTURADAS'!P6</f>
        <v>-----------</v>
      </c>
      <c r="K17" s="20" t="str">
        <f>'MATERIAS APERTURADAS'!Q6</f>
        <v>12:00 - 14:00</v>
      </c>
      <c r="L17" s="20" t="str">
        <f>'MATERIAS APERTURADAS'!R6</f>
        <v>-----------</v>
      </c>
    </row>
    <row r="18" spans="1:12" ht="15" hidden="1" customHeight="1" x14ac:dyDescent="0.3">
      <c r="A18" s="13" t="e">
        <f>'MATERIAS APERTURADAS'!#REF!</f>
        <v>#REF!</v>
      </c>
      <c r="B18" s="13" t="e">
        <f>'MATERIAS APERTURADAS'!#REF!</f>
        <v>#REF!</v>
      </c>
      <c r="C18" s="20" t="e">
        <f>'MATERIAS APERTURADAS'!#REF!</f>
        <v>#REF!</v>
      </c>
      <c r="D18" s="20" t="e">
        <f>'MATERIAS APERTURADAS'!#REF!</f>
        <v>#REF!</v>
      </c>
      <c r="E18" s="20">
        <f>SOLICITUD!I33</f>
        <v>0</v>
      </c>
      <c r="F18" s="20">
        <f>'MATERIAS APERTURADAS'!J7</f>
        <v>3</v>
      </c>
      <c r="G18" s="20" t="str">
        <f>'MATERIAS APERTURADAS'!N7</f>
        <v>8:00 - 10:00</v>
      </c>
      <c r="H18" s="20" t="e">
        <f>'MATERIAS APERTURADAS'!#REF!</f>
        <v>#REF!</v>
      </c>
      <c r="I18" s="20" t="str">
        <f>'MATERIAS APERTURADAS'!Q7</f>
        <v>-----------</v>
      </c>
      <c r="J18" s="20" t="str">
        <f>'MATERIAS APERTURADAS'!P7</f>
        <v>-----------</v>
      </c>
      <c r="K18" s="20" t="e">
        <f>'MATERIAS APERTURADAS'!#REF!</f>
        <v>#REF!</v>
      </c>
      <c r="L18" s="20" t="str">
        <f>'MATERIAS APERTURADAS'!R7</f>
        <v>-----------</v>
      </c>
    </row>
    <row r="19" spans="1:12" ht="15" hidden="1" customHeight="1" x14ac:dyDescent="0.3">
      <c r="A19" s="13" t="e">
        <f>'MATERIAS APERTURADAS'!#REF!</f>
        <v>#REF!</v>
      </c>
      <c r="B19" s="13" t="e">
        <f>'MATERIAS APERTURADAS'!#REF!</f>
        <v>#REF!</v>
      </c>
      <c r="C19" s="20" t="e">
        <f>'MATERIAS APERTURADAS'!#REF!</f>
        <v>#REF!</v>
      </c>
      <c r="D19" s="20" t="e">
        <f>'MATERIAS APERTURADAS'!#REF!</f>
        <v>#REF!</v>
      </c>
      <c r="E19" s="20">
        <f>SOLICITUD!I34</f>
        <v>0</v>
      </c>
      <c r="F19" s="20">
        <f>'MATERIAS APERTURADAS'!J8</f>
        <v>2</v>
      </c>
      <c r="G19" s="20" t="str">
        <f>'MATERIAS APERTURADAS'!M8</f>
        <v xml:space="preserve">10:00 - 12:00 </v>
      </c>
      <c r="H19" s="20" t="str">
        <f>'MATERIAS APERTURADAS'!N8</f>
        <v>12:00 - 14:00</v>
      </c>
      <c r="I19" s="20" t="str">
        <f>'MATERIAS APERTURADAS'!O8</f>
        <v>-----------</v>
      </c>
      <c r="J19" s="20" t="str">
        <f>'MATERIAS APERTURADAS'!P8</f>
        <v>-----------</v>
      </c>
      <c r="K19" s="20" t="str">
        <f>'MATERIAS APERTURADAS'!Q8</f>
        <v>-----------</v>
      </c>
      <c r="L19" s="20" t="str">
        <f>'MATERIAS APERTURADAS'!R8</f>
        <v>-----------</v>
      </c>
    </row>
    <row r="20" spans="1:12" ht="15" hidden="1" customHeight="1" x14ac:dyDescent="0.3">
      <c r="A20" s="13" t="e">
        <f>'MATERIAS APERTURADAS'!#REF!</f>
        <v>#REF!</v>
      </c>
      <c r="B20" s="13" t="e">
        <f>'MATERIAS APERTURADAS'!#REF!</f>
        <v>#REF!</v>
      </c>
      <c r="C20" s="20" t="e">
        <f>'MATERIAS APERTURADAS'!#REF!</f>
        <v>#REF!</v>
      </c>
      <c r="D20" s="20" t="e">
        <f>'MATERIAS APERTURADAS'!#REF!</f>
        <v>#REF!</v>
      </c>
      <c r="E20" s="20">
        <f>SOLICITUD!I35</f>
        <v>0</v>
      </c>
      <c r="F20" s="20">
        <f>'MATERIAS APERTURADAS'!J9</f>
        <v>4</v>
      </c>
      <c r="G20" s="20" t="str">
        <f>'MATERIAS APERTURADAS'!M9</f>
        <v>-----------</v>
      </c>
      <c r="H20" s="20" t="str">
        <f>'MATERIAS APERTURADAS'!N9</f>
        <v>10:00 - 12:00</v>
      </c>
      <c r="I20" s="20" t="str">
        <f>'MATERIAS APERTURADAS'!O9</f>
        <v>11:00 - 13:00</v>
      </c>
      <c r="J20" s="20" t="str">
        <f>'MATERIAS APERTURADAS'!P9</f>
        <v>-----------</v>
      </c>
      <c r="K20" s="20" t="str">
        <f>'MATERIAS APERTURADAS'!Q9</f>
        <v>-----------</v>
      </c>
      <c r="L20" s="20" t="str">
        <f>'MATERIAS APERTURADAS'!R9</f>
        <v>-----------</v>
      </c>
    </row>
    <row r="21" spans="1:12" ht="15" hidden="1" customHeight="1" x14ac:dyDescent="0.3">
      <c r="A21" s="13" t="str">
        <f>'MATERIAS APERTURADAS'!F4</f>
        <v xml:space="preserve">INTRODUCCIÓN A LA INGENIERÍA EN LOGÍSTICA </v>
      </c>
      <c r="B21" s="13" t="str">
        <f>'MATERIAS APERTURADAS'!G4</f>
        <v xml:space="preserve">ING. NORMA BELEM REYES DIAZ </v>
      </c>
      <c r="C21" s="20" t="str">
        <f>'MATERIAS APERTURADAS'!E4</f>
        <v>LOC-0919</v>
      </c>
      <c r="D21" s="20" t="str">
        <f>'MATERIAS APERTURADAS'!D4</f>
        <v>ILOG-1°A</v>
      </c>
      <c r="E21" s="20">
        <f>SOLICITUD!I36</f>
        <v>0</v>
      </c>
      <c r="F21" s="20">
        <f>'MATERIAS APERTURADAS'!J10</f>
        <v>2</v>
      </c>
      <c r="G21" s="20" t="str">
        <f>'MATERIAS APERTURADAS'!M10</f>
        <v>-----------</v>
      </c>
      <c r="H21" s="20" t="str">
        <f>'MATERIAS APERTURADAS'!N10</f>
        <v>-----------</v>
      </c>
      <c r="I21" s="20" t="str">
        <f>'MATERIAS APERTURADAS'!O10</f>
        <v>14:00 - 16:00</v>
      </c>
      <c r="J21" s="20" t="str">
        <f>'MATERIAS APERTURADAS'!P10</f>
        <v>8:00 - 10:00</v>
      </c>
      <c r="K21" s="20" t="str">
        <f>'MATERIAS APERTURADAS'!Q10</f>
        <v>-----------</v>
      </c>
      <c r="L21" s="20" t="str">
        <f>'MATERIAS APERTURADAS'!R10</f>
        <v>-----------</v>
      </c>
    </row>
    <row r="22" spans="1:12" ht="15" hidden="1" customHeight="1" x14ac:dyDescent="0.3">
      <c r="A22" s="13" t="str">
        <f>'MATERIAS APERTURADAS'!F5</f>
        <v xml:space="preserve">CÁLCULO DIFERENCIAL </v>
      </c>
      <c r="B22" s="13" t="str">
        <f>'MATERIAS APERTURADAS'!G5</f>
        <v>ING. JOSE FRANCISCO PINEDA PÉREZ</v>
      </c>
      <c r="C22" s="20" t="str">
        <f>'MATERIAS APERTURADAS'!E5</f>
        <v>ACF-0901</v>
      </c>
      <c r="D22" s="20" t="str">
        <f>'MATERIAS APERTURADAS'!D5</f>
        <v>ILOG-1°A</v>
      </c>
      <c r="E22" s="20">
        <f>SOLICITUD!I37</f>
        <v>0</v>
      </c>
      <c r="F22" s="20">
        <f>'MATERIAS APERTURADAS'!J11</f>
        <v>2</v>
      </c>
      <c r="G22" s="20" t="str">
        <f>'MATERIAS APERTURADAS'!M11</f>
        <v>8:00 - 11:00</v>
      </c>
      <c r="H22" s="20" t="str">
        <f>'MATERIAS APERTURADAS'!N11</f>
        <v>-----------</v>
      </c>
      <c r="I22" s="20" t="str">
        <f>'MATERIAS APERTURADAS'!O11</f>
        <v>-----------</v>
      </c>
      <c r="J22" s="20" t="str">
        <f>'MATERIAS APERTURADAS'!P11</f>
        <v>-----------</v>
      </c>
      <c r="K22" s="20" t="str">
        <f>'MATERIAS APERTURADAS'!Q11</f>
        <v>11:00 - 13:00</v>
      </c>
      <c r="L22" s="20" t="str">
        <f>'MATERIAS APERTURADAS'!R11</f>
        <v>-----------</v>
      </c>
    </row>
    <row r="23" spans="1:12" ht="15" hidden="1" customHeight="1" x14ac:dyDescent="0.3">
      <c r="A23" s="13" t="str">
        <f>'MATERIAS APERTURADAS'!F6</f>
        <v xml:space="preserve">FUNDAMENTO DE ADMINISTRACIÓN </v>
      </c>
      <c r="B23" s="13" t="str">
        <f>'MATERIAS APERTURADAS'!G6</f>
        <v>LIC. ROBERTO CARRILLO ORTEGA</v>
      </c>
      <c r="C23" s="20" t="str">
        <f>'MATERIAS APERTURADAS'!E6</f>
        <v>LOC-0913</v>
      </c>
      <c r="D23" s="20" t="str">
        <f>'MATERIAS APERTURADAS'!D6</f>
        <v>ILOG-1°A</v>
      </c>
      <c r="E23" s="20">
        <f>SOLICITUD!I38</f>
        <v>0</v>
      </c>
      <c r="F23" s="20">
        <f>'MATERIAS APERTURADAS'!J12</f>
        <v>2</v>
      </c>
      <c r="G23" s="20" t="str">
        <f>'MATERIAS APERTURADAS'!M12</f>
        <v>-----------</v>
      </c>
      <c r="H23" s="20" t="str">
        <f>'MATERIAS APERTURADAS'!N12</f>
        <v>-----------</v>
      </c>
      <c r="I23" s="20" t="str">
        <f>'MATERIAS APERTURADAS'!O12</f>
        <v>8:00 - 10:00</v>
      </c>
      <c r="J23" s="20" t="str">
        <f>'MATERIAS APERTURADAS'!P12</f>
        <v>12:00 - 14:00</v>
      </c>
      <c r="K23" s="20" t="str">
        <f>'MATERIAS APERTURADAS'!Q12</f>
        <v>-----------</v>
      </c>
      <c r="L23" s="20" t="str">
        <f>'MATERIAS APERTURADAS'!R12</f>
        <v>-----------</v>
      </c>
    </row>
    <row r="24" spans="1:12" ht="15" hidden="1" customHeight="1" x14ac:dyDescent="0.3">
      <c r="A24" s="13" t="str">
        <f>'MATERIAS APERTURADAS'!F7</f>
        <v xml:space="preserve">DIBUJO ASISTIDO POR COMPUTADORA </v>
      </c>
      <c r="B24" s="13" t="str">
        <f>'MATERIAS APERTURADAS'!G7</f>
        <v>M.E RENE PÉREZ MARTINEZ</v>
      </c>
      <c r="C24" s="20" t="str">
        <f>'MATERIAS APERTURADAS'!E7</f>
        <v>LOH-0909</v>
      </c>
      <c r="D24" s="20" t="str">
        <f>'MATERIAS APERTURADAS'!D7</f>
        <v>ILOG-1°A</v>
      </c>
      <c r="E24" s="20">
        <f>SOLICITUD!I39</f>
        <v>0</v>
      </c>
      <c r="F24" s="20">
        <f>'MATERIAS APERTURADAS'!J13</f>
        <v>3</v>
      </c>
      <c r="G24" s="20" t="str">
        <f>'MATERIAS APERTURADAS'!M13</f>
        <v>-----------</v>
      </c>
      <c r="H24" s="20" t="str">
        <f>'MATERIAS APERTURADAS'!N13</f>
        <v>-----------</v>
      </c>
      <c r="I24" s="20" t="str">
        <f>'MATERIAS APERTURADAS'!O13</f>
        <v>12:00 - 14:00</v>
      </c>
      <c r="J24" s="20" t="str">
        <f>'MATERIAS APERTURADAS'!P13</f>
        <v>10:00 - 12:00</v>
      </c>
      <c r="K24" s="20" t="str">
        <f>'MATERIAS APERTURADAS'!Q13</f>
        <v>-----------</v>
      </c>
      <c r="L24" s="20" t="str">
        <f>'MATERIAS APERTURADAS'!R13</f>
        <v>-----------</v>
      </c>
    </row>
    <row r="25" spans="1:12" ht="15" hidden="1" customHeight="1" x14ac:dyDescent="0.3">
      <c r="A25" s="13" t="str">
        <f>'MATERIAS APERTURADAS'!F14</f>
        <v xml:space="preserve">ECONOMÍA </v>
      </c>
      <c r="B25" s="13" t="str">
        <f>'MATERIAS APERTURADAS'!G14</f>
        <v xml:space="preserve">LIC. CELIA MUÑOZ HERNANDEZ </v>
      </c>
      <c r="C25" s="20" t="str">
        <f>'MATERIAS APERTURADAS'!E14</f>
        <v>AEC-1018</v>
      </c>
      <c r="D25" s="20" t="str">
        <f>'MATERIAS APERTURADAS'!D14</f>
        <v>ILOG-1°B</v>
      </c>
      <c r="E25" s="20">
        <f>SOLICITUD!I40</f>
        <v>0</v>
      </c>
      <c r="F25" s="20">
        <f>'MATERIAS APERTURADAS'!J19</f>
        <v>2</v>
      </c>
      <c r="G25" s="20" t="str">
        <f>'MATERIAS APERTURADAS'!M14</f>
        <v>-----------</v>
      </c>
      <c r="H25" s="20" t="str">
        <f>'MATERIAS APERTURADAS'!N14</f>
        <v>-----------</v>
      </c>
      <c r="I25" s="20" t="str">
        <f>'MATERIAS APERTURADAS'!O14</f>
        <v>10:00 - 12:00</v>
      </c>
      <c r="J25" s="20" t="str">
        <f>'MATERIAS APERTURADAS'!P14</f>
        <v>-----------</v>
      </c>
      <c r="K25" s="20" t="str">
        <f>'MATERIAS APERTURADAS'!Q14</f>
        <v>8:00 - 11:00</v>
      </c>
      <c r="L25" s="20" t="str">
        <f>'MATERIAS APERTURADAS'!R14</f>
        <v>-----------</v>
      </c>
    </row>
    <row r="26" spans="1:12" ht="15" hidden="1" customHeight="1" x14ac:dyDescent="0.3">
      <c r="A26" s="13" t="str">
        <f>'MATERIAS APERTURADAS'!F15</f>
        <v xml:space="preserve">TALLER DE ÉTICA </v>
      </c>
      <c r="B26" s="13" t="str">
        <f>'MATERIAS APERTURADAS'!G15</f>
        <v xml:space="preserve">LIC. CELIA MUÑOZ HERNANDEZ </v>
      </c>
      <c r="C26" s="20" t="str">
        <f>'MATERIAS APERTURADAS'!E15</f>
        <v>ACA-9007</v>
      </c>
      <c r="D26" s="20" t="str">
        <f>'MATERIAS APERTURADAS'!D15</f>
        <v>ILOG-1°B</v>
      </c>
      <c r="E26" s="20">
        <f>SOLICITUD!I41</f>
        <v>0</v>
      </c>
      <c r="F26" s="20">
        <f>'MATERIAS APERTURADAS'!J20</f>
        <v>2</v>
      </c>
      <c r="G26" s="20" t="str">
        <f>'MATERIAS APERTURADAS'!M15</f>
        <v>12:00 - 15:00</v>
      </c>
      <c r="H26" s="20" t="str">
        <f>'MATERIAS APERTURADAS'!N15</f>
        <v>-----------</v>
      </c>
      <c r="I26" s="20" t="str">
        <f>'MATERIAS APERTURADAS'!O15</f>
        <v>-----------</v>
      </c>
      <c r="J26" s="20" t="str">
        <f>'MATERIAS APERTURADAS'!P15</f>
        <v>-----------</v>
      </c>
      <c r="K26" s="20" t="str">
        <f>'MATERIAS APERTURADAS'!Q15</f>
        <v>13:00 - 15:00</v>
      </c>
      <c r="L26" s="20" t="str">
        <f>'MATERIAS APERTURADAS'!R15</f>
        <v>-----------</v>
      </c>
    </row>
    <row r="27" spans="1:12" ht="15" hidden="1" customHeight="1" x14ac:dyDescent="0.3">
      <c r="A27" s="13" t="str">
        <f>'MATERIAS APERTURADAS'!F16</f>
        <v>CADENA DE SUMINISTRO</v>
      </c>
      <c r="B27" s="13" t="str">
        <f>'MATERIAS APERTURADAS'!G16</f>
        <v>DR. ORLANDO IRVING MENDEZ RIVERA</v>
      </c>
      <c r="C27" s="20" t="str">
        <f>'MATERIAS APERTURADAS'!E16</f>
        <v>LOC-0903</v>
      </c>
      <c r="D27" s="20" t="str">
        <f>'MATERIAS APERTURADAS'!D16</f>
        <v>ILOG-3°A</v>
      </c>
      <c r="E27" s="20">
        <f>SOLICITUD!I42</f>
        <v>0</v>
      </c>
      <c r="F27" s="20">
        <f>'MATERIAS APERTURADAS'!J21</f>
        <v>2</v>
      </c>
      <c r="G27" s="20" t="str">
        <f>'MATERIAS APERTURADAS'!M16</f>
        <v>-----------</v>
      </c>
      <c r="H27" s="20" t="str">
        <f>'MATERIAS APERTURADAS'!N16</f>
        <v>-----------</v>
      </c>
      <c r="I27" s="20" t="str">
        <f>'MATERIAS APERTURADAS'!O16</f>
        <v>11:00 - 13:00</v>
      </c>
      <c r="J27" s="20" t="str">
        <f>'MATERIAS APERTURADAS'!P16</f>
        <v>-----------</v>
      </c>
      <c r="K27" s="20" t="str">
        <f>'MATERIAS APERTURADAS'!Q16</f>
        <v>13:00 - 15:00</v>
      </c>
      <c r="L27" s="20" t="str">
        <f>'MATERIAS APERTURADAS'!R16</f>
        <v>-----------</v>
      </c>
    </row>
    <row r="28" spans="1:12" hidden="1" x14ac:dyDescent="0.3">
      <c r="A28" s="13" t="str">
        <f>'MATERIAS APERTURADAS'!F17</f>
        <v>ESTADÍSTICA INFERENCIAL I</v>
      </c>
      <c r="B28" s="13" t="str">
        <f>'MATERIAS APERTURADAS'!G17</f>
        <v>M.E RENE PÉREZ MARTINEZ</v>
      </c>
      <c r="C28" s="20" t="str">
        <f>'MATERIAS APERTURADAS'!E17</f>
        <v>AEF-1024</v>
      </c>
      <c r="D28" s="20" t="str">
        <f>'MATERIAS APERTURADAS'!D17</f>
        <v>ILOG-3°A</v>
      </c>
      <c r="E28" s="20">
        <f>SOLICITUD!I43</f>
        <v>0</v>
      </c>
      <c r="F28" s="20">
        <f>'MATERIAS APERTURADAS'!J22</f>
        <v>2</v>
      </c>
      <c r="G28" s="20" t="str">
        <f>'MATERIAS APERTURADAS'!M17</f>
        <v>-----------</v>
      </c>
      <c r="H28" s="20" t="str">
        <f>'MATERIAS APERTURADAS'!N17</f>
        <v>-----------</v>
      </c>
      <c r="I28" s="20" t="str">
        <f>'MATERIAS APERTURADAS'!O17</f>
        <v>13:00 - 16:00</v>
      </c>
      <c r="J28" s="20" t="str">
        <f>'MATERIAS APERTURADAS'!P17</f>
        <v>-----------</v>
      </c>
      <c r="K28" s="20" t="str">
        <f>'MATERIAS APERTURADAS'!Q17</f>
        <v>11:00 - 13:00</v>
      </c>
      <c r="L28" s="20" t="str">
        <f>'MATERIAS APERTURADAS'!R17</f>
        <v>-----------</v>
      </c>
    </row>
    <row r="29" spans="1:12" ht="15" hidden="1" customHeight="1" x14ac:dyDescent="0.3">
      <c r="A29" s="13" t="str">
        <f>'MATERIAS APERTURADAS'!F18</f>
        <v xml:space="preserve">MECÁNICA CLÁSICA </v>
      </c>
      <c r="B29" s="13" t="str">
        <f>'MATERIAS APERTURADAS'!G18</f>
        <v>M.E RENE PÉREZ MARTINEZ</v>
      </c>
      <c r="C29" s="20" t="str">
        <f>'MATERIAS APERTURADAS'!E18</f>
        <v>AEF-1042</v>
      </c>
      <c r="D29" s="20" t="str">
        <f>'MATERIAS APERTURADAS'!D18</f>
        <v>ILOG-3°A</v>
      </c>
      <c r="E29" s="20">
        <f>SOLICITUD!I44</f>
        <v>0</v>
      </c>
      <c r="F29" s="20">
        <f>'MATERIAS APERTURADAS'!J23</f>
        <v>2</v>
      </c>
      <c r="G29" s="20" t="str">
        <f>'MATERIAS APERTURADAS'!M18</f>
        <v>12:00 - 15:00</v>
      </c>
      <c r="H29" s="20" t="str">
        <f>'MATERIAS APERTURADAS'!N18</f>
        <v>8:00 - 10:00</v>
      </c>
      <c r="I29" s="20" t="str">
        <f>'MATERIAS APERTURADAS'!O18</f>
        <v>8:00 - 9:00</v>
      </c>
      <c r="J29" s="20" t="str">
        <f>'MATERIAS APERTURADAS'!P18</f>
        <v>-----------</v>
      </c>
      <c r="K29" s="20" t="str">
        <f>'MATERIAS APERTURADAS'!Q18</f>
        <v>-----------</v>
      </c>
      <c r="L29" s="20" t="str">
        <f>'MATERIAS APERTURADAS'!R18</f>
        <v>-----------</v>
      </c>
    </row>
    <row r="30" spans="1:12" ht="15" hidden="1" customHeight="1" x14ac:dyDescent="0.3">
      <c r="A30" s="13" t="str">
        <f>'MATERIAS APERTURADAS'!F19</f>
        <v xml:space="preserve">FINANZAS </v>
      </c>
      <c r="B30" s="13" t="str">
        <f>'MATERIAS APERTURADAS'!G19</f>
        <v>C.P. JUANA CJUANA COPALCUA CRUZ</v>
      </c>
      <c r="C30" s="20" t="str">
        <f>'MATERIAS APERTURADAS'!E19</f>
        <v>LOF-0912</v>
      </c>
      <c r="D30" s="20" t="str">
        <f>'MATERIAS APERTURADAS'!D19</f>
        <v>ILOG-3°A</v>
      </c>
      <c r="E30" s="20">
        <f>SOLICITUD!I45</f>
        <v>0</v>
      </c>
      <c r="F30" s="20">
        <f>'MATERIAS APERTURADAS'!J24</f>
        <v>2</v>
      </c>
      <c r="G30" s="20" t="str">
        <f>'MATERIAS APERTURADAS'!M19</f>
        <v>8:00 - 10:00</v>
      </c>
      <c r="H30" s="20" t="str">
        <f>'MATERIAS APERTURADAS'!N19</f>
        <v>-----------</v>
      </c>
      <c r="I30" s="20" t="str">
        <f>'MATERIAS APERTURADAS'!O19</f>
        <v>9:00 - 11:00</v>
      </c>
      <c r="J30" s="20" t="str">
        <f>'MATERIAS APERTURADAS'!P19</f>
        <v>-----------</v>
      </c>
      <c r="K30" s="20" t="str">
        <f>'MATERIAS APERTURADAS'!Q19</f>
        <v>-----------</v>
      </c>
      <c r="L30" s="20" t="str">
        <f>'MATERIAS APERTURADAS'!R19</f>
        <v>-----------</v>
      </c>
    </row>
    <row r="31" spans="1:12" ht="15" hidden="1" customHeight="1" x14ac:dyDescent="0.3">
      <c r="A31" s="13" t="str">
        <f>'MATERIAS APERTURADAS'!F20</f>
        <v xml:space="preserve">TIPOLOGÍA DEL PRODUCTO </v>
      </c>
      <c r="B31" s="13" t="str">
        <f>'MATERIAS APERTURADAS'!G20</f>
        <v>ING. JOSE FRANCISCO PINEDA PÉREZ</v>
      </c>
      <c r="C31" s="20" t="str">
        <f>'MATERIAS APERTURADAS'!E20</f>
        <v>LOC-0929</v>
      </c>
      <c r="D31" s="20" t="str">
        <f>'MATERIAS APERTURADAS'!D20</f>
        <v>ILOG-3°A</v>
      </c>
      <c r="E31" s="20">
        <f>SOLICITUD!I46</f>
        <v>0</v>
      </c>
      <c r="F31" s="20">
        <f>'MATERIAS APERTURADAS'!J25</f>
        <v>2</v>
      </c>
      <c r="G31" s="20" t="str">
        <f>'MATERIAS APERTURADAS'!M20</f>
        <v>10:00 - 12:00</v>
      </c>
      <c r="H31" s="20" t="str">
        <f>'MATERIAS APERTURADAS'!N20</f>
        <v>10:00 - 12:00</v>
      </c>
      <c r="I31" s="20" t="str">
        <f>'MATERIAS APERTURADAS'!O20</f>
        <v>-----------</v>
      </c>
      <c r="J31" s="20" t="str">
        <f>'MATERIAS APERTURADAS'!P20</f>
        <v>-----------</v>
      </c>
      <c r="K31" s="20" t="str">
        <f>'MATERIAS APERTURADAS'!Q20</f>
        <v>-----------</v>
      </c>
      <c r="L31" s="20" t="str">
        <f>'MATERIAS APERTURADAS'!R20</f>
        <v>-----------</v>
      </c>
    </row>
    <row r="32" spans="1:12" ht="27.75" hidden="1" customHeight="1" x14ac:dyDescent="0.3">
      <c r="A32" s="13" t="str">
        <f>'MATERIAS APERTURADAS'!F21</f>
        <v xml:space="preserve">ENTORNO ECONÓMICO </v>
      </c>
      <c r="B32" s="13" t="str">
        <f>'MATERIAS APERTURADAS'!G21</f>
        <v>LIC. ROBERTO CARRILLO ORTEGA</v>
      </c>
      <c r="C32" s="20" t="str">
        <f>'MATERIAS APERTURADAS'!E21</f>
        <v>LOC-0911</v>
      </c>
      <c r="D32" s="20" t="str">
        <f>'MATERIAS APERTURADAS'!D21</f>
        <v>ILOG-3°A</v>
      </c>
      <c r="E32" s="20">
        <f>SOLICITUD!I47</f>
        <v>0</v>
      </c>
      <c r="F32" s="20">
        <f>'MATERIAS APERTURADAS'!J26</f>
        <v>2</v>
      </c>
      <c r="G32" s="20" t="str">
        <f>'MATERIAS APERTURADAS'!M21</f>
        <v>-----------</v>
      </c>
      <c r="H32" s="20" t="str">
        <f>'MATERIAS APERTURADAS'!N21</f>
        <v>12:00 - 15:00</v>
      </c>
      <c r="I32" s="20" t="str">
        <f>'MATERIAS APERTURADAS'!O21</f>
        <v>-----------</v>
      </c>
      <c r="J32" s="20" t="str">
        <f>'MATERIAS APERTURADAS'!P21</f>
        <v>-----------</v>
      </c>
      <c r="K32" s="20" t="str">
        <f>'MATERIAS APERTURADAS'!Q21</f>
        <v>8:00 - 10:00</v>
      </c>
      <c r="L32" s="20" t="str">
        <f>'MATERIAS APERTURADAS'!R21</f>
        <v>-----------</v>
      </c>
    </row>
    <row r="33" spans="1:12" ht="15" hidden="1" customHeight="1" x14ac:dyDescent="0.3">
      <c r="A33" s="13" t="str">
        <f>'MATERIAS APERTURADAS'!F22</f>
        <v>CADENA DE SUMINISTRO</v>
      </c>
      <c r="B33" s="13" t="str">
        <f>'MATERIAS APERTURADAS'!G22</f>
        <v>DR. ORLANDO IRVING MENDEZ RIVERA</v>
      </c>
      <c r="C33" s="20" t="str">
        <f>'MATERIAS APERTURADAS'!E22</f>
        <v>LOC-0903</v>
      </c>
      <c r="D33" s="20" t="str">
        <f>'MATERIAS APERTURADAS'!D22</f>
        <v>ILOG-3°B</v>
      </c>
      <c r="E33" s="20">
        <f>SOLICITUD!I48</f>
        <v>0</v>
      </c>
      <c r="F33" s="20">
        <f>'MATERIAS APERTURADAS'!K27</f>
        <v>4</v>
      </c>
      <c r="G33" s="20" t="str">
        <f>'MATERIAS APERTURADAS'!M22</f>
        <v>-----------</v>
      </c>
      <c r="H33" s="20" t="str">
        <f>'MATERIAS APERTURADAS'!N22</f>
        <v>-----------</v>
      </c>
      <c r="I33" s="20" t="str">
        <f>'MATERIAS APERTURADAS'!O22</f>
        <v>8:00 - 10:00</v>
      </c>
      <c r="J33" s="20" t="str">
        <f>'MATERIAS APERTURADAS'!P22</f>
        <v>-----------</v>
      </c>
      <c r="K33" s="20" t="str">
        <f>'MATERIAS APERTURADAS'!Q22</f>
        <v>13:00 - 16:00</v>
      </c>
      <c r="L33" s="20" t="str">
        <f>'MATERIAS APERTURADAS'!R22</f>
        <v>-----------</v>
      </c>
    </row>
    <row r="34" spans="1:12" ht="15" hidden="1" customHeight="1" x14ac:dyDescent="0.3">
      <c r="A34" s="13" t="e">
        <f>'MATERIAS APERTURADAS'!#REF!</f>
        <v>#REF!</v>
      </c>
      <c r="B34" s="13" t="e">
        <f>'MATERIAS APERTURADAS'!#REF!</f>
        <v>#REF!</v>
      </c>
      <c r="C34" s="20" t="e">
        <f>'MATERIAS APERTURADAS'!#REF!</f>
        <v>#REF!</v>
      </c>
      <c r="D34" s="20" t="e">
        <f>'MATERIAS APERTURADAS'!#REF!</f>
        <v>#REF!</v>
      </c>
      <c r="E34" s="20">
        <f>SOLICITUD!I49</f>
        <v>0</v>
      </c>
      <c r="F34" s="20">
        <f>'MATERIAS APERTURADAS'!K28</f>
        <v>4</v>
      </c>
      <c r="G34" s="20" t="str">
        <f>'MATERIAS APERTURADAS'!M23</f>
        <v>-----------</v>
      </c>
      <c r="H34" s="20" t="str">
        <f>'MATERIAS APERTURADAS'!N23</f>
        <v>14:00 - 16:00</v>
      </c>
      <c r="I34" s="20" t="str">
        <f>'MATERIAS APERTURADAS'!O23</f>
        <v>-----------</v>
      </c>
      <c r="J34" s="20" t="str">
        <f>'MATERIAS APERTURADAS'!P23</f>
        <v>-----------</v>
      </c>
      <c r="K34" s="20" t="str">
        <f>'MATERIAS APERTURADAS'!Q23</f>
        <v>10:00 - 13:00</v>
      </c>
      <c r="L34" s="20" t="str">
        <f>'MATERIAS APERTURADAS'!R23</f>
        <v>-----------</v>
      </c>
    </row>
    <row r="35" spans="1:12" ht="15" hidden="1" customHeight="1" x14ac:dyDescent="0.3">
      <c r="A35" s="13" t="str">
        <f>'MATERIAS APERTURADAS'!F28</f>
        <v xml:space="preserve">COMPRAS </v>
      </c>
      <c r="B35" s="13" t="str">
        <f>'MATERIAS APERTURADAS'!F48</f>
        <v xml:space="preserve">INGENIERIA ECONÓMICA </v>
      </c>
      <c r="C35" s="20" t="str">
        <f>'MATERIAS APERTURADAS'!E28</f>
        <v>LOC-0905</v>
      </c>
      <c r="D35" s="20" t="e">
        <f>'MATERIAS APERTURADAS'!#REF!</f>
        <v>#REF!</v>
      </c>
      <c r="E35" s="20">
        <f>SOLICITUD!I50</f>
        <v>0</v>
      </c>
      <c r="F35" s="20">
        <f>'MATERIAS APERTURADAS'!K34</f>
        <v>5</v>
      </c>
      <c r="G35" s="20" t="str">
        <f>'MATERIAS APERTURADAS'!M24</f>
        <v>-----------</v>
      </c>
      <c r="H35" s="20" t="str">
        <f>'MATERIAS APERTURADAS'!N24</f>
        <v>10:00 - 12:00</v>
      </c>
      <c r="I35" s="20" t="str">
        <f>'MATERIAS APERTURADAS'!O24</f>
        <v>10:00 - 13:00</v>
      </c>
      <c r="J35" s="20" t="str">
        <f>'MATERIAS APERTURADAS'!P24</f>
        <v>-----------</v>
      </c>
      <c r="K35" s="20" t="str">
        <f>'MATERIAS APERTURADAS'!Q24</f>
        <v>-----------</v>
      </c>
      <c r="L35" s="20" t="str">
        <f>'MATERIAS APERTURADAS'!R24</f>
        <v>-----------</v>
      </c>
    </row>
    <row r="36" spans="1:12" ht="15" hidden="1" customHeight="1" x14ac:dyDescent="0.3">
      <c r="A36" s="13" t="str">
        <f>'MATERIAS APERTURADAS'!F30</f>
        <v>INVESTIGACIÓN DE OPERACIONES I</v>
      </c>
      <c r="B36" s="13" t="str">
        <f>'MATERIAS APERTURADAS'!F49</f>
        <v xml:space="preserve">INNOVACIÓN </v>
      </c>
      <c r="C36" s="20" t="str">
        <f>'MATERIAS APERTURADAS'!E30</f>
        <v>LOE-0921</v>
      </c>
      <c r="D36" s="20" t="e">
        <f>'MATERIAS APERTURADAS'!#REF!</f>
        <v>#REF!</v>
      </c>
      <c r="E36" s="20">
        <f>SOLICITUD!I51</f>
        <v>0</v>
      </c>
      <c r="F36" s="20">
        <f>'MATERIAS APERTURADAS'!K35</f>
        <v>4</v>
      </c>
      <c r="G36" s="20" t="str">
        <f>'MATERIAS APERTURADAS'!M25</f>
        <v>8:00 - 10:00</v>
      </c>
      <c r="H36" s="20" t="str">
        <f>'MATERIAS APERTURADAS'!N25</f>
        <v>12:00 - 14:00</v>
      </c>
      <c r="I36" s="20" t="str">
        <f>'MATERIAS APERTURADAS'!O25</f>
        <v>-----------</v>
      </c>
      <c r="J36" s="20" t="str">
        <f>'MATERIAS APERTURADAS'!P25</f>
        <v>-----------</v>
      </c>
      <c r="K36" s="20" t="str">
        <f>'MATERIAS APERTURADAS'!Q25</f>
        <v>8:00 - 10:00</v>
      </c>
      <c r="L36" s="20" t="str">
        <f>'MATERIAS APERTURADAS'!R25</f>
        <v>-----------</v>
      </c>
    </row>
    <row r="37" spans="1:12" ht="23.25" hidden="1" customHeight="1" x14ac:dyDescent="0.3">
      <c r="A37" s="13" t="e">
        <f>'MATERIAS APERTURADAS'!#REF!</f>
        <v>#REF!</v>
      </c>
      <c r="B37" s="13" t="str">
        <f>'MATERIAS APERTURADAS'!F50</f>
        <v xml:space="preserve">COMERCIO INTERNACIONAL </v>
      </c>
      <c r="C37" s="20" t="e">
        <f>'MATERIAS APERTURADAS'!#REF!</f>
        <v>#REF!</v>
      </c>
      <c r="D37" s="20" t="e">
        <f>'MATERIAS APERTURADAS'!#REF!</f>
        <v>#REF!</v>
      </c>
      <c r="E37" s="20">
        <f>SOLICITUD!I52</f>
        <v>0</v>
      </c>
      <c r="F37" s="20">
        <f>'MATERIAS APERTURADAS'!K36</f>
        <v>5</v>
      </c>
      <c r="G37" s="20" t="str">
        <f>'MATERIAS APERTURADAS'!M26</f>
        <v>10:00 - 13:00</v>
      </c>
      <c r="H37" s="20" t="str">
        <f>'MATERIAS APERTURADAS'!N26</f>
        <v>-----------</v>
      </c>
      <c r="I37" s="20" t="str">
        <f>'MATERIAS APERTURADAS'!O26</f>
        <v>13:00 - 15:00</v>
      </c>
      <c r="J37" s="20" t="str">
        <f>'MATERIAS APERTURADAS'!P26</f>
        <v>-----------</v>
      </c>
      <c r="K37" s="20" t="str">
        <f>'MATERIAS APERTURADAS'!Q26</f>
        <v>-----------</v>
      </c>
      <c r="L37" s="20" t="str">
        <f>'MATERIAS APERTURADAS'!R26</f>
        <v>-----------</v>
      </c>
    </row>
    <row r="38" spans="1:12" ht="15" hidden="1" customHeight="1" x14ac:dyDescent="0.3">
      <c r="A38" s="13" t="str">
        <f>'MATERIAS APERTURADAS'!F31</f>
        <v xml:space="preserve">SEGURIDAD E HIGIENE </v>
      </c>
      <c r="B38" s="13" t="str">
        <f>'MATERIAS APERTURADAS'!F51</f>
        <v xml:space="preserve">FORMULACIÓN Y EVALUACIÓN DE PROYECTOS </v>
      </c>
      <c r="C38" s="20" t="str">
        <f>'MATERIAS APERTURADAS'!E31</f>
        <v xml:space="preserve">LOJ--0917 </v>
      </c>
      <c r="D38" s="20" t="str">
        <f>'MATERIAS APERTURADAS'!D28</f>
        <v>ILOG-4°B</v>
      </c>
      <c r="E38" s="20">
        <f>SOLICITUD!I53</f>
        <v>0</v>
      </c>
      <c r="F38" s="20">
        <f>'MATERIAS APERTURADAS'!K37</f>
        <v>4</v>
      </c>
      <c r="G38" s="20" t="str">
        <f>'MATERIAS APERTURADAS'!M27</f>
        <v>13:00 - 16:00</v>
      </c>
      <c r="H38" s="20" t="str">
        <f>'MATERIAS APERTURADAS'!N27</f>
        <v>8:00 - 10:00</v>
      </c>
      <c r="I38" s="20">
        <f>'MATERIAS APERTURADAS'!O27</f>
        <v>0</v>
      </c>
      <c r="J38" s="20" t="str">
        <f>'MATERIAS APERTURADAS'!P27</f>
        <v>-----------</v>
      </c>
      <c r="K38" s="20" t="str">
        <f>'MATERIAS APERTURADAS'!Q27</f>
        <v>-----------</v>
      </c>
      <c r="L38" s="20" t="str">
        <f>'MATERIAS APERTURADAS'!R27</f>
        <v>-----------</v>
      </c>
    </row>
    <row r="39" spans="1:12" ht="15" hidden="1" customHeight="1" x14ac:dyDescent="0.3">
      <c r="A39" s="13" t="str">
        <f>'MATERIAS APERTURADAS'!F32</f>
        <v>TALLER DE INVESTIGACIÓN  I</v>
      </c>
      <c r="B39" s="13" t="str">
        <f>'MATERIAS APERTURADAS'!G41</f>
        <v xml:space="preserve">DRA. MARIA TOMASA JUAREZ TEPEPA </v>
      </c>
      <c r="C39" s="20" t="str">
        <f>'MATERIAS APERTURADAS'!E32</f>
        <v>ACA-0909</v>
      </c>
      <c r="D39" s="20" t="str">
        <f>'MATERIAS APERTURADAS'!D30</f>
        <v>ILOG-4°B</v>
      </c>
      <c r="E39" s="20">
        <f>SOLICITUD!I54</f>
        <v>0</v>
      </c>
      <c r="F39" s="20">
        <f>'MATERIAS APERTURADAS'!K38</f>
        <v>4</v>
      </c>
      <c r="G39" s="20" t="str">
        <f>'MATERIAS APERTURADAS'!M28</f>
        <v>-----------</v>
      </c>
      <c r="H39" s="20" t="str">
        <f>'MATERIAS APERTURADAS'!N28</f>
        <v>-----------</v>
      </c>
      <c r="I39" s="20" t="str">
        <f>'MATERIAS APERTURADAS'!O28</f>
        <v>-----------</v>
      </c>
      <c r="J39" s="20" t="str">
        <f>'MATERIAS APERTURADAS'!P28</f>
        <v>-----------</v>
      </c>
      <c r="K39" s="20" t="str">
        <f>'MATERIAS APERTURADAS'!Q28</f>
        <v>-----------</v>
      </c>
      <c r="L39" s="20" t="str">
        <f>'MATERIAS APERTURADAS'!R28</f>
        <v>11:00 - 13:00</v>
      </c>
    </row>
    <row r="40" spans="1:12" ht="15" hidden="1" customHeight="1" x14ac:dyDescent="0.3">
      <c r="A40" s="13" t="str">
        <f>'MATERIAS APERTURADAS'!F38</f>
        <v>TALLER DE INVESTIGACIÓN I</v>
      </c>
      <c r="B40" s="13" t="str">
        <f>'MATERIAS APERTURADAS'!G48</f>
        <v xml:space="preserve">DRA. HILDA FLORES FLORES </v>
      </c>
      <c r="C40" s="20" t="str">
        <f>'MATERIAS APERTURADAS'!E38</f>
        <v>ACA-0909</v>
      </c>
      <c r="D40" s="20" t="str">
        <f>'MATERIAS APERTURADAS'!D35</f>
        <v>ILOG-5°A</v>
      </c>
      <c r="E40" s="20">
        <f>SOLICITUD!I55</f>
        <v>0</v>
      </c>
      <c r="F40" s="20">
        <f>'MATERIAS APERTURADAS'!K45</f>
        <v>5</v>
      </c>
      <c r="G40" s="20" t="str">
        <f>'MATERIAS APERTURADAS'!M29</f>
        <v>15_00 - 16:00</v>
      </c>
      <c r="H40" s="20" t="str">
        <f>'MATERIAS APERTURADAS'!N29</f>
        <v>8:00 - 9:00</v>
      </c>
      <c r="I40" s="20" t="str">
        <f>'MATERIAS APERTURADAS'!O29</f>
        <v>15:00 - 16:00</v>
      </c>
      <c r="J40" s="20" t="str">
        <f>'MATERIAS APERTURADAS'!P29</f>
        <v>-----------</v>
      </c>
      <c r="K40" s="20" t="str">
        <f>'MATERIAS APERTURADAS'!Q29</f>
        <v>-----------</v>
      </c>
      <c r="L40" s="20" t="str">
        <f>'MATERIAS APERTURADAS'!R29</f>
        <v>13:00 - 15:00</v>
      </c>
    </row>
    <row r="41" spans="1:12" ht="22.5" hidden="1" customHeight="1" x14ac:dyDescent="0.3">
      <c r="A41" s="13" t="str">
        <f>'MATERIAS APERTURADAS'!F39</f>
        <v xml:space="preserve">TRAFICO Y TRANSPORTE </v>
      </c>
      <c r="B41" s="13" t="e">
        <f>'MATERIAS APERTURADAS'!#REF!</f>
        <v>#REF!</v>
      </c>
      <c r="C41" s="20" t="str">
        <f>'MATERIAS APERTURADAS'!E39</f>
        <v>LOF-0931</v>
      </c>
      <c r="D41" s="20" t="str">
        <f>'MATERIAS APERTURADAS'!D36</f>
        <v>ILOG-5°A</v>
      </c>
      <c r="E41" s="20">
        <f>SOLICITUD!I56</f>
        <v>0</v>
      </c>
      <c r="F41" s="20">
        <f>'MATERIAS APERTURADAS'!K46</f>
        <v>5</v>
      </c>
      <c r="G41" s="20" t="str">
        <f>'MATERIAS APERTURADAS'!M30</f>
        <v>-----------</v>
      </c>
      <c r="H41" s="20" t="str">
        <f>'MATERIAS APERTURADAS'!N30</f>
        <v>-----------</v>
      </c>
      <c r="I41" s="20" t="str">
        <f>'MATERIAS APERTURADAS'!O30</f>
        <v>-----------</v>
      </c>
      <c r="J41" s="20" t="str">
        <f>'MATERIAS APERTURADAS'!P30</f>
        <v>14:00 - 15:00
16:00 - 20:00</v>
      </c>
      <c r="K41" s="20" t="str">
        <f>'MATERIAS APERTURADAS'!Q30</f>
        <v>-----------</v>
      </c>
      <c r="L41" s="20" t="str">
        <f>'MATERIAS APERTURADAS'!R30</f>
        <v>-----------</v>
      </c>
    </row>
    <row r="42" spans="1:12" ht="15" hidden="1" customHeight="1" x14ac:dyDescent="0.3">
      <c r="A42" s="13" t="str">
        <f>'MATERIAS APERTURADAS'!F41</f>
        <v xml:space="preserve">CULTURA DE LA CALIDAD </v>
      </c>
      <c r="B42" s="13" t="e">
        <f>'MATERIAS APERTURADAS'!#REF!</f>
        <v>#REF!</v>
      </c>
      <c r="C42" s="20" t="str">
        <f>'MATERIAS APERTURADAS'!E41</f>
        <v>LOC-0907</v>
      </c>
      <c r="D42" s="20" t="str">
        <f>'MATERIAS APERTURADAS'!D37</f>
        <v>ILOG-5°A</v>
      </c>
      <c r="E42" s="20">
        <f>SOLICITUD!I57</f>
        <v>0</v>
      </c>
      <c r="F42" s="20">
        <f>'MATERIAS APERTURADAS'!K47</f>
        <v>4</v>
      </c>
      <c r="G42" s="20" t="str">
        <f>'MATERIAS APERTURADAS'!M31</f>
        <v>-----------</v>
      </c>
      <c r="H42" s="20" t="str">
        <f>'MATERIAS APERTURADAS'!N31</f>
        <v>-----------</v>
      </c>
      <c r="I42" s="20" t="str">
        <f>'MATERIAS APERTURADAS'!O31</f>
        <v>-----------</v>
      </c>
      <c r="J42" s="20" t="str">
        <f>'MATERIAS APERTURADAS'!P31</f>
        <v>-----------</v>
      </c>
      <c r="K42" s="20" t="str">
        <f>'MATERIAS APERTURADAS'!Q31</f>
        <v>-----------</v>
      </c>
      <c r="L42" s="20" t="str">
        <f>'MATERIAS APERTURADAS'!R31</f>
        <v>9:00 - 11:00</v>
      </c>
    </row>
    <row r="43" spans="1:12" ht="15" hidden="1" customHeight="1" x14ac:dyDescent="0.3">
      <c r="A43" s="13" t="str">
        <f>'MATERIAS APERTURADAS'!F42</f>
        <v>TALLER DE INVESTIGACIÓN I</v>
      </c>
      <c r="B43" s="13" t="str">
        <f>'MATERIAS APERTURADAS'!G44</f>
        <v>M.E RENE PÉREZ MARTINEZ</v>
      </c>
      <c r="C43" s="20" t="str">
        <f>'MATERIAS APERTURADAS'!E42</f>
        <v>ACA-0909</v>
      </c>
      <c r="D43" s="20" t="str">
        <f>'MATERIAS APERTURADAS'!D38</f>
        <v>ILOG-5°A</v>
      </c>
      <c r="E43" s="20">
        <f>SOLICITUD!I58</f>
        <v>0</v>
      </c>
      <c r="F43" s="20">
        <f>'MATERIAS APERTURADAS'!K48</f>
        <v>4</v>
      </c>
      <c r="G43" s="20" t="str">
        <f>'MATERIAS APERTURADAS'!M32</f>
        <v>-----------</v>
      </c>
      <c r="H43" s="20" t="str">
        <f>'MATERIAS APERTURADAS'!N32</f>
        <v>8:00 - 10:00</v>
      </c>
      <c r="I43" s="20" t="str">
        <f>'MATERIAS APERTURADAS'!O32</f>
        <v>8:00 - 9:00</v>
      </c>
      <c r="J43" s="20" t="str">
        <f>'MATERIAS APERTURADAS'!P32</f>
        <v>-----------</v>
      </c>
      <c r="K43" s="20" t="str">
        <f>'MATERIAS APERTURADAS'!Q32</f>
        <v>-----------</v>
      </c>
      <c r="L43" s="20" t="str">
        <f>'MATERIAS APERTURADAS'!R32</f>
        <v>13:00 - 15:00</v>
      </c>
    </row>
    <row r="44" spans="1:12" ht="15" hidden="1" customHeight="1" x14ac:dyDescent="0.3">
      <c r="A44" s="13" t="str">
        <f>'MATERIAS APERTURADAS'!F43</f>
        <v>TRAFICO Y TRANSPORTE</v>
      </c>
      <c r="B44" s="13" t="str">
        <f>'MATERIAS APERTURADAS'!G57</f>
        <v xml:space="preserve">DRA. MARIA TOMASA JUAREZ TEPEPA </v>
      </c>
      <c r="C44" s="20" t="str">
        <f>'MATERIAS APERTURADAS'!E43</f>
        <v>LOF-0931</v>
      </c>
      <c r="D44" s="20" t="str">
        <f>'MATERIAS APERTURADAS'!D41</f>
        <v>ILOG-5°B</v>
      </c>
      <c r="E44" s="20">
        <f>SOLICITUD!I59</f>
        <v>0</v>
      </c>
      <c r="F44" s="20">
        <f>'MATERIAS APERTURADAS'!K49</f>
        <v>5</v>
      </c>
      <c r="G44" s="20" t="str">
        <f>'MATERIAS APERTURADAS'!M33</f>
        <v>-----------</v>
      </c>
      <c r="H44" s="20" t="str">
        <f>'MATERIAS APERTURADAS'!N33</f>
        <v>10:00 - 12:00</v>
      </c>
      <c r="I44" s="20" t="str">
        <f>'MATERIAS APERTURADAS'!O33</f>
        <v>-----------</v>
      </c>
      <c r="J44" s="20" t="str">
        <f>'MATERIAS APERTURADAS'!P33</f>
        <v>-----------</v>
      </c>
      <c r="K44" s="20" t="str">
        <f>'MATERIAS APERTURADAS'!Q33</f>
        <v>-----------</v>
      </c>
      <c r="L44" s="20" t="str">
        <f>'MATERIAS APERTURADAS'!R33</f>
        <v>11:00 - 13:00</v>
      </c>
    </row>
    <row r="45" spans="1:12" ht="15" hidden="1" customHeight="1" x14ac:dyDescent="0.3">
      <c r="A45" s="13" t="e">
        <f>'MATERIAS APERTURADAS'!#REF!</f>
        <v>#REF!</v>
      </c>
      <c r="B45" s="13" t="e">
        <f>'MATERIAS APERTURADAS'!#REF!</f>
        <v>#REF!</v>
      </c>
      <c r="C45" s="20" t="e">
        <f>'MATERIAS APERTURADAS'!#REF!</f>
        <v>#REF!</v>
      </c>
      <c r="D45" s="20" t="e">
        <f>'MATERIAS APERTURADAS'!#REF!</f>
        <v>#REF!</v>
      </c>
      <c r="E45" s="20">
        <f>SOLICITUD!I60</f>
        <v>0</v>
      </c>
      <c r="F45" s="20" t="e">
        <f>'MATERIAS APERTURADAS'!#REF!</f>
        <v>#REF!</v>
      </c>
      <c r="G45" s="20" t="str">
        <f>'MATERIAS APERTURADAS'!M34</f>
        <v>12:00 - 15:00</v>
      </c>
      <c r="H45" s="20" t="str">
        <f>'MATERIAS APERTURADAS'!N34</f>
        <v>-----------</v>
      </c>
      <c r="I45" s="20" t="str">
        <f>'MATERIAS APERTURADAS'!O34</f>
        <v>-----------</v>
      </c>
      <c r="J45" s="20" t="str">
        <f>'MATERIAS APERTURADAS'!P34</f>
        <v>-----------</v>
      </c>
      <c r="K45" s="20" t="str">
        <f>'MATERIAS APERTURADAS'!Q34</f>
        <v>-----------</v>
      </c>
      <c r="L45" s="20" t="str">
        <f>'MATERIAS APERTURADAS'!R34</f>
        <v>7:00 - 9:00</v>
      </c>
    </row>
    <row r="46" spans="1:12" ht="15" hidden="1" customHeight="1" x14ac:dyDescent="0.3">
      <c r="A46" s="13" t="e">
        <f>'MATERIAS APERTURADAS'!#REF!</f>
        <v>#REF!</v>
      </c>
      <c r="B46" s="13" t="e">
        <f>'MATERIAS APERTURADAS'!#REF!</f>
        <v>#REF!</v>
      </c>
      <c r="C46" s="20" t="e">
        <f>'MATERIAS APERTURADAS'!#REF!</f>
        <v>#REF!</v>
      </c>
      <c r="D46" s="20" t="e">
        <f>'MATERIAS APERTURADAS'!#REF!</f>
        <v>#REF!</v>
      </c>
      <c r="E46" s="20">
        <f>SOLICITUD!I61</f>
        <v>0</v>
      </c>
      <c r="F46" s="20" t="e">
        <f>'MATERIAS APERTURADAS'!#REF!</f>
        <v>#REF!</v>
      </c>
      <c r="G46" s="20" t="str">
        <f>'MATERIAS APERTURADAS'!M35</f>
        <v>-----------</v>
      </c>
      <c r="H46" s="20" t="str">
        <f>'MATERIAS APERTURADAS'!N35</f>
        <v>-----------</v>
      </c>
      <c r="I46" s="20" t="str">
        <f>'MATERIAS APERTURADAS'!O35</f>
        <v>-----------</v>
      </c>
      <c r="J46" s="20" t="str">
        <f>'MATERIAS APERTURADAS'!P35</f>
        <v>-----------</v>
      </c>
      <c r="K46" s="20" t="str">
        <f>'MATERIAS APERTURADAS'!Q35</f>
        <v>-----------</v>
      </c>
      <c r="L46" s="20" t="str">
        <f>'MATERIAS APERTURADAS'!R35</f>
        <v>15:00 - 17:00</v>
      </c>
    </row>
    <row r="47" spans="1:12" ht="15" customHeight="1" x14ac:dyDescent="0.3">
      <c r="A47" s="13" t="e">
        <f>'MATERIAS APERTURADAS'!#REF!</f>
        <v>#REF!</v>
      </c>
      <c r="B47" s="13" t="e">
        <f>'MATERIAS APERTURADAS'!#REF!</f>
        <v>#REF!</v>
      </c>
      <c r="C47" s="20" t="e">
        <f>'MATERIAS APERTURADAS'!#REF!</f>
        <v>#REF!</v>
      </c>
      <c r="D47" s="20" t="e">
        <f>'MATERIAS APERTURADAS'!#REF!</f>
        <v>#REF!</v>
      </c>
      <c r="E47" s="20" t="str">
        <f>SOLICITUD!I62</f>
        <v>O</v>
      </c>
      <c r="F47" s="20" t="e">
        <f>'MATERIAS APERTURADAS'!#REF!</f>
        <v>#REF!</v>
      </c>
      <c r="G47" s="20" t="str">
        <f>'MATERIAS APERTURADAS'!M36</f>
        <v>10:00 - 11:00</v>
      </c>
      <c r="H47" s="20" t="str">
        <f>'MATERIAS APERTURADAS'!N36</f>
        <v>-----------</v>
      </c>
      <c r="I47" s="20" t="str">
        <f>'MATERIAS APERTURADAS'!O36</f>
        <v>9:00 - 10:00</v>
      </c>
      <c r="J47" s="20" t="str">
        <f>'MATERIAS APERTURADAS'!P36</f>
        <v>-----------</v>
      </c>
      <c r="K47" s="20" t="str">
        <f>'MATERIAS APERTURADAS'!Q36</f>
        <v>-----------</v>
      </c>
      <c r="L47" s="20" t="str">
        <f>'MATERIAS APERTURADAS'!R36</f>
        <v>11:00 - 13:00</v>
      </c>
    </row>
    <row r="48" spans="1:12" ht="15" hidden="1" customHeight="1" x14ac:dyDescent="0.3">
      <c r="A48" s="13" t="e">
        <f>'MATERIAS APERTURADAS'!#REF!</f>
        <v>#REF!</v>
      </c>
      <c r="B48" s="13" t="e">
        <f>'MATERIAS APERTURADAS'!#REF!</f>
        <v>#REF!</v>
      </c>
      <c r="C48" s="20" t="e">
        <f>'MATERIAS APERTURADAS'!#REF!</f>
        <v>#REF!</v>
      </c>
      <c r="D48" s="20" t="e">
        <f>'MATERIAS APERTURADAS'!#REF!</f>
        <v>#REF!</v>
      </c>
      <c r="E48" s="20">
        <f>SOLICITUD!I63</f>
        <v>0</v>
      </c>
      <c r="F48" s="20" t="e">
        <f>'MATERIAS APERTURADAS'!#REF!</f>
        <v>#REF!</v>
      </c>
      <c r="G48" s="20" t="str">
        <f>'MATERIAS APERTURADAS'!M37</f>
        <v>-----------</v>
      </c>
      <c r="H48" s="20" t="str">
        <f>'MATERIAS APERTURADAS'!N37</f>
        <v>-----------</v>
      </c>
      <c r="I48" s="20" t="str">
        <f>'MATERIAS APERTURADAS'!O37</f>
        <v>15:00 - 16:00</v>
      </c>
      <c r="J48" s="20" t="str">
        <f>'MATERIAS APERTURADAS'!P37</f>
        <v>-----------</v>
      </c>
      <c r="K48" s="20" t="str">
        <f>'MATERIAS APERTURADAS'!Q37</f>
        <v>11:00 - 13:00</v>
      </c>
      <c r="L48" s="20" t="str">
        <f>'MATERIAS APERTURADAS'!R37</f>
        <v>9:00 - 11:00</v>
      </c>
    </row>
    <row r="49" spans="1:12" ht="20.399999999999999" hidden="1" x14ac:dyDescent="0.3">
      <c r="A49" s="13" t="e">
        <f>'MATERIAS APERTURADAS'!#REF!</f>
        <v>#REF!</v>
      </c>
      <c r="B49" s="13" t="e">
        <f>'MATERIAS APERTURADAS'!#REF!</f>
        <v>#REF!</v>
      </c>
      <c r="C49" s="20" t="e">
        <f>'MATERIAS APERTURADAS'!#REF!</f>
        <v>#REF!</v>
      </c>
      <c r="D49" s="20" t="e">
        <f>'MATERIAS APERTURADAS'!#REF!</f>
        <v>#REF!</v>
      </c>
      <c r="E49" s="20">
        <f>SOLICITUD!I64</f>
        <v>0</v>
      </c>
      <c r="F49" s="20" t="e">
        <f>'MATERIAS APERTURADAS'!#REF!</f>
        <v>#REF!</v>
      </c>
      <c r="G49" s="20" t="str">
        <f>'MATERIAS APERTURADAS'!M38</f>
        <v>-----------</v>
      </c>
      <c r="H49" s="20" t="str">
        <f>'MATERIAS APERTURADAS'!N38</f>
        <v>-----------</v>
      </c>
      <c r="I49" s="20" t="str">
        <f>'MATERIAS APERTURADAS'!O38</f>
        <v>10:00 - 11:00
13:00 - 15:00</v>
      </c>
      <c r="J49" s="20" t="str">
        <f>'MATERIAS APERTURADAS'!P38</f>
        <v>-----------</v>
      </c>
      <c r="K49" s="20" t="str">
        <f>'MATERIAS APERTURADAS'!Q38</f>
        <v>10:00 - 11:00</v>
      </c>
      <c r="L49" s="20" t="str">
        <f>'MATERIAS APERTURADAS'!R38</f>
        <v>15:00 - 17:00</v>
      </c>
    </row>
    <row r="50" spans="1:12" ht="15" hidden="1" customHeight="1" x14ac:dyDescent="0.3">
      <c r="A50" s="13" t="e">
        <f>'MATERIAS APERTURADAS'!#REF!</f>
        <v>#REF!</v>
      </c>
      <c r="B50" s="13" t="e">
        <f>'MATERIAS APERTURADAS'!#REF!</f>
        <v>#REF!</v>
      </c>
      <c r="C50" s="20" t="e">
        <f>'MATERIAS APERTURADAS'!#REF!</f>
        <v>#REF!</v>
      </c>
      <c r="D50" s="20" t="e">
        <f>'MATERIAS APERTURADAS'!#REF!</f>
        <v>#REF!</v>
      </c>
      <c r="E50" s="20">
        <f>SOLICITUD!I65</f>
        <v>0</v>
      </c>
      <c r="F50" s="20" t="e">
        <f>'MATERIAS APERTURADAS'!#REF!</f>
        <v>#REF!</v>
      </c>
      <c r="G50" s="20" t="str">
        <f>'MATERIAS APERTURADAS'!M39</f>
        <v>-----------</v>
      </c>
      <c r="H50" s="20" t="str">
        <f>'MATERIAS APERTURADAS'!N39</f>
        <v>-----------</v>
      </c>
      <c r="I50" s="20" t="str">
        <f>'MATERIAS APERTURADAS'!O39</f>
        <v>-----------</v>
      </c>
      <c r="J50" s="20" t="str">
        <f>'MATERIAS APERTURADAS'!P39</f>
        <v>-----------</v>
      </c>
      <c r="K50" s="20">
        <f>'MATERIAS APERTURADAS'!Q39</f>
        <v>0</v>
      </c>
      <c r="L50" s="20" t="str">
        <f>'MATERIAS APERTURADAS'!R39</f>
        <v>7:00 - 9:00</v>
      </c>
    </row>
    <row r="51" spans="1:12" ht="15" customHeight="1" x14ac:dyDescent="0.3">
      <c r="A51" s="13" t="e">
        <f>'MATERIAS APERTURADAS'!#REF!</f>
        <v>#REF!</v>
      </c>
      <c r="B51" s="13" t="e">
        <f>'MATERIAS APERTURADAS'!#REF!</f>
        <v>#REF!</v>
      </c>
      <c r="C51" s="20" t="e">
        <f>'MATERIAS APERTURADAS'!#REF!</f>
        <v>#REF!</v>
      </c>
      <c r="D51" s="20" t="e">
        <f>'MATERIAS APERTURADAS'!#REF!</f>
        <v>#REF!</v>
      </c>
      <c r="E51" s="20" t="str">
        <f>SOLICITUD!I66</f>
        <v>O</v>
      </c>
      <c r="F51" s="20" t="e">
        <f>'MATERIAS APERTURADAS'!#REF!</f>
        <v>#REF!</v>
      </c>
      <c r="G51" s="20" t="str">
        <f>'MATERIAS APERTURADAS'!M40</f>
        <v>10:00 - 11:00</v>
      </c>
      <c r="H51" s="20" t="str">
        <f>'MATERIAS APERTURADAS'!N40</f>
        <v>-----------</v>
      </c>
      <c r="I51" s="20" t="str">
        <f>'MATERIAS APERTURADAS'!O40</f>
        <v>-----------</v>
      </c>
      <c r="J51" s="20" t="str">
        <f>'MATERIAS APERTURADAS'!P40</f>
        <v>11:00 - 13:00</v>
      </c>
      <c r="K51" s="20" t="str">
        <f>'MATERIAS APERTURADAS'!Q40</f>
        <v>-----------</v>
      </c>
      <c r="L51" s="20" t="str">
        <f>'MATERIAS APERTURADAS'!R40</f>
        <v>9:00 - 11:00</v>
      </c>
    </row>
    <row r="52" spans="1:12" ht="15" customHeight="1" x14ac:dyDescent="0.3">
      <c r="A52" s="13" t="e">
        <f>'MATERIAS APERTURADAS'!#REF!</f>
        <v>#REF!</v>
      </c>
      <c r="B52" s="13" t="e">
        <f>'MATERIAS APERTURADAS'!#REF!</f>
        <v>#REF!</v>
      </c>
      <c r="C52" s="20" t="e">
        <f>'MATERIAS APERTURADAS'!#REF!</f>
        <v>#REF!</v>
      </c>
      <c r="D52" s="20" t="e">
        <f>'MATERIAS APERTURADAS'!#REF!</f>
        <v>#REF!</v>
      </c>
      <c r="E52" s="20" t="str">
        <f>SOLICITUD!I67</f>
        <v>O</v>
      </c>
      <c r="F52" s="20" t="e">
        <f>'MATERIAS APERTURADAS'!#REF!</f>
        <v>#REF!</v>
      </c>
      <c r="G52" s="20" t="str">
        <f>'MATERIAS APERTURADAS'!M41</f>
        <v>15:00 - 16:00</v>
      </c>
      <c r="H52" s="20" t="str">
        <f>'MATERIAS APERTURADAS'!N41</f>
        <v>12:00 - 14:00</v>
      </c>
      <c r="I52" s="20" t="str">
        <f>'MATERIAS APERTURADAS'!O41</f>
        <v>-----------</v>
      </c>
      <c r="J52" s="20" t="str">
        <f>'MATERIAS APERTURADAS'!P41</f>
        <v>-----------</v>
      </c>
      <c r="K52" s="20" t="str">
        <f>'MATERIAS APERTURADAS'!Q41</f>
        <v>-----------</v>
      </c>
      <c r="L52" s="20" t="str">
        <f>'MATERIAS APERTURADAS'!R41</f>
        <v>7:00 - 9:00</v>
      </c>
    </row>
    <row r="53" spans="1:12" ht="15" customHeight="1" x14ac:dyDescent="0.3">
      <c r="A53" s="13" t="e">
        <f>'MATERIAS APERTURADAS'!#REF!</f>
        <v>#REF!</v>
      </c>
      <c r="B53" s="13" t="e">
        <f>'MATERIAS APERTURADAS'!#REF!</f>
        <v>#REF!</v>
      </c>
      <c r="C53" s="20" t="e">
        <f>'MATERIAS APERTURADAS'!#REF!</f>
        <v>#REF!</v>
      </c>
      <c r="D53" s="20" t="e">
        <f>'MATERIAS APERTURADAS'!#REF!</f>
        <v>#REF!</v>
      </c>
      <c r="E53" s="20" t="str">
        <f>SOLICITUD!I68</f>
        <v>O</v>
      </c>
      <c r="F53" s="20" t="e">
        <f>'MATERIAS APERTURADAS'!#REF!</f>
        <v>#REF!</v>
      </c>
      <c r="G53" s="20" t="str">
        <f>'MATERIAS APERTURADAS'!M42</f>
        <v>-----------</v>
      </c>
      <c r="H53" s="20" t="str">
        <f>'MATERIAS APERTURADAS'!N42</f>
        <v>-----------</v>
      </c>
      <c r="I53" s="20" t="str">
        <f>'MATERIAS APERTURADAS'!O42</f>
        <v>11:00 - 14:00</v>
      </c>
      <c r="J53" s="20" t="str">
        <f>'MATERIAS APERTURADAS'!P42</f>
        <v>-----------</v>
      </c>
      <c r="K53" s="20" t="str">
        <f>'MATERIAS APERTURADAS'!Q42</f>
        <v>-----------</v>
      </c>
      <c r="L53" s="20" t="str">
        <f>'MATERIAS APERTURADAS'!R42</f>
        <v>11:00 - 13:00</v>
      </c>
    </row>
    <row r="54" spans="1:12" ht="15" hidden="1" customHeight="1" x14ac:dyDescent="0.3">
      <c r="A54" s="13" t="e">
        <f>'MATERIAS APERTURADAS'!#REF!</f>
        <v>#REF!</v>
      </c>
      <c r="B54" s="13" t="e">
        <f>'MATERIAS APERTURADAS'!#REF!</f>
        <v>#REF!</v>
      </c>
      <c r="C54" s="20" t="e">
        <f>'MATERIAS APERTURADAS'!#REF!</f>
        <v>#REF!</v>
      </c>
      <c r="D54" s="20" t="e">
        <f>'MATERIAS APERTURADAS'!#REF!</f>
        <v>#REF!</v>
      </c>
      <c r="E54" s="20">
        <f>SOLICITUD!I69</f>
        <v>0</v>
      </c>
      <c r="F54" s="20" t="e">
        <f>'MATERIAS APERTURADAS'!#REF!</f>
        <v>#REF!</v>
      </c>
      <c r="G54" s="20" t="str">
        <f>'MATERIAS APERTURADAS'!M43</f>
        <v>12:00 - 13:00</v>
      </c>
      <c r="H54" s="20" t="str">
        <f>'MATERIAS APERTURADAS'!N43</f>
        <v>-----------</v>
      </c>
      <c r="I54" s="20" t="str">
        <f>'MATERIAS APERTURADAS'!O43</f>
        <v>-----------</v>
      </c>
      <c r="J54" s="20" t="str">
        <f>'MATERIAS APERTURADAS'!P43</f>
        <v>-----------</v>
      </c>
      <c r="K54" s="20" t="str">
        <f>'MATERIAS APERTURADAS'!Q43</f>
        <v>10:00 - 12:00</v>
      </c>
      <c r="L54" s="20" t="str">
        <f>'MATERIAS APERTURADAS'!R43</f>
        <v>13:00 - 15:00</v>
      </c>
    </row>
    <row r="55" spans="1:12" ht="15" customHeight="1" x14ac:dyDescent="0.3">
      <c r="A55" s="13" t="e">
        <f>'MATERIAS APERTURADAS'!#REF!</f>
        <v>#REF!</v>
      </c>
      <c r="B55" s="13" t="e">
        <f>'MATERIAS APERTURADAS'!#REF!</f>
        <v>#REF!</v>
      </c>
      <c r="C55" s="20" t="e">
        <f>'MATERIAS APERTURADAS'!#REF!</f>
        <v>#REF!</v>
      </c>
      <c r="D55" s="20" t="e">
        <f>'MATERIAS APERTURADAS'!#REF!</f>
        <v>#REF!</v>
      </c>
      <c r="E55" s="20" t="str">
        <f>SOLICITUD!I70</f>
        <v>O</v>
      </c>
      <c r="F55" s="20" t="e">
        <f>'MATERIAS APERTURADAS'!#REF!</f>
        <v>#REF!</v>
      </c>
      <c r="G55" s="43" t="str">
        <f>'MATERIAS APERTURADAS'!M44</f>
        <v>-----------</v>
      </c>
      <c r="H55" s="43" t="str">
        <f>'MATERIAS APERTURADAS'!N44</f>
        <v>-----------</v>
      </c>
      <c r="I55" s="43" t="str">
        <f>'MATERIAS APERTURADAS'!O44</f>
        <v>-----------</v>
      </c>
      <c r="J55" s="43" t="str">
        <f>'MATERIAS APERTURADAS'!P44</f>
        <v>-----------</v>
      </c>
      <c r="K55" s="20" t="str">
        <f>'MATERIAS APERTURADAS'!Q44</f>
        <v>-----------</v>
      </c>
      <c r="L55" s="20" t="str">
        <f>'MATERIAS APERTURADAS'!R44</f>
        <v>-----------</v>
      </c>
    </row>
    <row r="56" spans="1:12" ht="15" hidden="1" customHeight="1" x14ac:dyDescent="0.3">
      <c r="A56" s="13" t="e">
        <f>'MATERIAS APERTURADAS'!#REF!</f>
        <v>#REF!</v>
      </c>
      <c r="B56" s="13" t="e">
        <f>'MATERIAS APERTURADAS'!#REF!</f>
        <v>#REF!</v>
      </c>
      <c r="C56" s="20" t="e">
        <f>'MATERIAS APERTURADAS'!#REF!</f>
        <v>#REF!</v>
      </c>
      <c r="D56" s="20" t="e">
        <f>'MATERIAS APERTURADAS'!#REF!</f>
        <v>#REF!</v>
      </c>
      <c r="E56" s="20">
        <f>SOLICITUD!I71</f>
        <v>0</v>
      </c>
      <c r="F56" s="20" t="e">
        <f>'MATERIAS APERTURADAS'!#REF!</f>
        <v>#REF!</v>
      </c>
      <c r="G56" s="43" t="str">
        <f>'MATERIAS APERTURADAS'!M45</f>
        <v>-----------</v>
      </c>
      <c r="H56" s="43" t="str">
        <f>'MATERIAS APERTURADAS'!N45</f>
        <v>-----------</v>
      </c>
      <c r="I56" s="43" t="str">
        <f>'MATERIAS APERTURADAS'!O45</f>
        <v>-----------</v>
      </c>
      <c r="J56" s="43" t="str">
        <f>'MATERIAS APERTURADAS'!P45</f>
        <v>-----------</v>
      </c>
      <c r="K56" s="20" t="str">
        <f>'MATERIAS APERTURADAS'!Q45</f>
        <v>-----------</v>
      </c>
      <c r="L56" s="20" t="str">
        <f>'MATERIAS APERTURADAS'!R45</f>
        <v>-----------</v>
      </c>
    </row>
    <row r="57" spans="1:12" ht="15" hidden="1" customHeight="1" x14ac:dyDescent="0.3">
      <c r="A57" s="13" t="e">
        <f>'MATERIAS APERTURADAS'!#REF!</f>
        <v>#REF!</v>
      </c>
      <c r="B57" s="13" t="e">
        <f>'MATERIAS APERTURADAS'!#REF!</f>
        <v>#REF!</v>
      </c>
      <c r="C57" s="20" t="e">
        <f>'MATERIAS APERTURADAS'!#REF!</f>
        <v>#REF!</v>
      </c>
      <c r="D57" s="20" t="e">
        <f>'MATERIAS APERTURADAS'!#REF!</f>
        <v>#REF!</v>
      </c>
      <c r="E57" s="20">
        <f>SOLICITUD!I72</f>
        <v>0</v>
      </c>
      <c r="F57" s="20" t="e">
        <f>'MATERIAS APERTURADAS'!#REF!</f>
        <v>#REF!</v>
      </c>
      <c r="G57" s="43" t="str">
        <f>'MATERIAS APERTURADAS'!M46</f>
        <v>11:00 - 12:00</v>
      </c>
      <c r="H57" s="43" t="str">
        <f>'MATERIAS APERTURADAS'!N46</f>
        <v>-----------</v>
      </c>
      <c r="I57" s="43" t="str">
        <f>'MATERIAS APERTURADAS'!O46</f>
        <v>-----------</v>
      </c>
      <c r="J57" s="43" t="str">
        <f>'MATERIAS APERTURADAS'!P46</f>
        <v>-----------</v>
      </c>
      <c r="K57" s="20" t="str">
        <f>'MATERIAS APERTURADAS'!Q46</f>
        <v>-----------</v>
      </c>
      <c r="L57" s="20" t="str">
        <f>'MATERIAS APERTURADAS'!R46</f>
        <v>9:00 - 11:00</v>
      </c>
    </row>
    <row r="58" spans="1:12" ht="23.25" customHeight="1" x14ac:dyDescent="0.3">
      <c r="A58" s="13" t="e">
        <f>'MATERIAS APERTURADAS'!#REF!</f>
        <v>#REF!</v>
      </c>
      <c r="B58" s="13" t="e">
        <f>'MATERIAS APERTURADAS'!#REF!</f>
        <v>#REF!</v>
      </c>
      <c r="C58" s="20" t="e">
        <f>'MATERIAS APERTURADAS'!#REF!</f>
        <v>#REF!</v>
      </c>
      <c r="D58" s="20" t="e">
        <f>'MATERIAS APERTURADAS'!#REF!</f>
        <v>#REF!</v>
      </c>
      <c r="E58" s="20" t="str">
        <f>SOLICITUD!I73</f>
        <v>O</v>
      </c>
      <c r="F58" s="20" t="e">
        <f>'MATERIAS APERTURADAS'!#REF!</f>
        <v>#REF!</v>
      </c>
      <c r="G58" s="43" t="str">
        <f>'MATERIAS APERTURADAS'!M47</f>
        <v>-----------</v>
      </c>
      <c r="H58" s="43" t="str">
        <f>'MATERIAS APERTURADAS'!N47</f>
        <v>-----------</v>
      </c>
      <c r="I58" s="43" t="str">
        <f>'MATERIAS APERTURADAS'!O47</f>
        <v>-----------</v>
      </c>
      <c r="J58" s="43" t="str">
        <f>'MATERIAS APERTURADAS'!P47</f>
        <v>-----------</v>
      </c>
      <c r="K58" s="20" t="str">
        <f>'MATERIAS APERTURADAS'!Q47</f>
        <v>-----------</v>
      </c>
      <c r="L58" s="20" t="str">
        <f>'MATERIAS APERTURADAS'!R47</f>
        <v>-----------</v>
      </c>
    </row>
    <row r="59" spans="1:12" ht="15" hidden="1" customHeight="1" x14ac:dyDescent="0.3">
      <c r="A59" s="13" t="e">
        <f>'MATERIAS APERTURADAS'!#REF!</f>
        <v>#REF!</v>
      </c>
      <c r="B59" s="13" t="e">
        <f>'MATERIAS APERTURADAS'!#REF!</f>
        <v>#REF!</v>
      </c>
      <c r="C59" s="20" t="e">
        <f>'MATERIAS APERTURADAS'!#REF!</f>
        <v>#REF!</v>
      </c>
      <c r="D59" s="20" t="e">
        <f>'MATERIAS APERTURADAS'!#REF!</f>
        <v>#REF!</v>
      </c>
      <c r="E59" s="20">
        <f>SOLICITUD!I74</f>
        <v>0</v>
      </c>
      <c r="F59" s="20" t="e">
        <f>'MATERIAS APERTURADAS'!#REF!</f>
        <v>#REF!</v>
      </c>
      <c r="G59" s="43" t="str">
        <f>'MATERIAS APERTURADAS'!M48</f>
        <v>-----------</v>
      </c>
      <c r="H59" s="43" t="str">
        <f>'MATERIAS APERTURADAS'!N48</f>
        <v>-----------</v>
      </c>
      <c r="I59" s="43" t="str">
        <f>'MATERIAS APERTURADAS'!O48</f>
        <v>-----------</v>
      </c>
      <c r="J59" s="43" t="str">
        <f>'MATERIAS APERTURADAS'!P48</f>
        <v>-----------</v>
      </c>
      <c r="K59" s="20" t="str">
        <f>'MATERIAS APERTURADAS'!Q48</f>
        <v>-----------</v>
      </c>
      <c r="L59" s="20" t="str">
        <f>'MATERIAS APERTURADAS'!R48</f>
        <v>-----------</v>
      </c>
    </row>
    <row r="60" spans="1:12" ht="15" hidden="1" customHeight="1" x14ac:dyDescent="0.3">
      <c r="A60" s="13" t="str">
        <f>'MATERIAS APERTURADAS'!F44</f>
        <v>INVESTIGACION DE OPERACIONES II</v>
      </c>
      <c r="B60" s="13" t="str">
        <f>'MATERIAS APERTURADAS'!G58</f>
        <v>-----------</v>
      </c>
      <c r="C60" s="20" t="str">
        <f>'MATERIAS APERTURADAS'!E44</f>
        <v>LOE--0922</v>
      </c>
      <c r="D60" s="20" t="str">
        <f>'MATERIAS APERTURADAS'!D44</f>
        <v>ILOG-6°B</v>
      </c>
      <c r="E60" s="20">
        <f>SOLICITUD!I75</f>
        <v>0</v>
      </c>
      <c r="F60" s="20">
        <f>'MATERIAS APERTURADAS'!K50</f>
        <v>4</v>
      </c>
      <c r="G60" s="43" t="str">
        <f>'MATERIAS APERTURADAS'!M49</f>
        <v>-----------</v>
      </c>
      <c r="H60" s="43" t="str">
        <f>'MATERIAS APERTURADAS'!N49</f>
        <v>-----------</v>
      </c>
      <c r="I60" s="43" t="str">
        <f>'MATERIAS APERTURADAS'!O49</f>
        <v>-----------</v>
      </c>
      <c r="J60" s="43" t="str">
        <f>'MATERIAS APERTURADAS'!P49</f>
        <v>-----------</v>
      </c>
      <c r="K60" s="20" t="str">
        <f>'MATERIAS APERTURADAS'!Q49</f>
        <v>-----------</v>
      </c>
      <c r="L60" s="20" t="str">
        <f>'MATERIAS APERTURADAS'!R49</f>
        <v>-----------</v>
      </c>
    </row>
    <row r="61" spans="1:12" ht="15" hidden="1" customHeight="1" x14ac:dyDescent="0.3">
      <c r="A61" s="13" t="str">
        <f>'MATERIAS APERTURADAS'!F45</f>
        <v xml:space="preserve">LEGISLACION ADUANERA </v>
      </c>
      <c r="B61" s="13" t="str">
        <f>'MATERIAS APERTURADAS'!G49</f>
        <v xml:space="preserve">DR. PEDRO PEREZ VELAZQUEZ </v>
      </c>
      <c r="C61" s="20" t="str">
        <f>'MATERIAS APERTURADAS'!E45</f>
        <v>LOD-0923</v>
      </c>
      <c r="D61" s="20" t="str">
        <f>'MATERIAS APERTURADAS'!D45</f>
        <v>ILOG-6°B</v>
      </c>
      <c r="E61" s="20">
        <f>SOLICITUD!I76</f>
        <v>0</v>
      </c>
      <c r="F61" s="20">
        <f>'MATERIAS APERTURADAS'!K51</f>
        <v>5</v>
      </c>
      <c r="G61" s="43" t="str">
        <f>'MATERIAS APERTURADAS'!M50</f>
        <v>-----------</v>
      </c>
      <c r="H61" s="43" t="str">
        <f>'MATERIAS APERTURADAS'!N50</f>
        <v>-----------</v>
      </c>
      <c r="I61" s="43" t="str">
        <f>'MATERIAS APERTURADAS'!O50</f>
        <v>-----------</v>
      </c>
      <c r="J61" s="43" t="str">
        <f>'MATERIAS APERTURADAS'!P50</f>
        <v>-----------</v>
      </c>
      <c r="K61" s="20" t="str">
        <f>'MATERIAS APERTURADAS'!Q50</f>
        <v>-----------</v>
      </c>
      <c r="L61" s="20" t="str">
        <f>'MATERIAS APERTURADAS'!R50</f>
        <v>-----------</v>
      </c>
    </row>
    <row r="62" spans="1:12" ht="15" hidden="1" customHeight="1" x14ac:dyDescent="0.3">
      <c r="A62" s="13" t="str">
        <f>'MATERIAS APERTURADAS'!F46</f>
        <v xml:space="preserve">GEOGRAFIA PARA EL TRANSPORTE </v>
      </c>
      <c r="B62" s="13" t="str">
        <f>'MATERIAS APERTURADAS'!G62</f>
        <v xml:space="preserve">DRA. HILDA FLORES FLORES </v>
      </c>
      <c r="C62" s="20" t="str">
        <f>'MATERIAS APERTURADAS'!E46</f>
        <v>LOD-0915</v>
      </c>
      <c r="D62" s="20" t="str">
        <f>'MATERIAS APERTURADAS'!D46</f>
        <v>ILOG-6°B</v>
      </c>
      <c r="E62" s="20">
        <f>SOLICITUD!I77</f>
        <v>0</v>
      </c>
      <c r="F62" s="20">
        <f>'MATERIAS APERTURADAS'!K52</f>
        <v>5</v>
      </c>
      <c r="G62" s="43" t="str">
        <f>'MATERIAS APERTURADAS'!M51</f>
        <v>-----------</v>
      </c>
      <c r="H62" s="43" t="str">
        <f>'MATERIAS APERTURADAS'!N51</f>
        <v>15:000 - 16:00</v>
      </c>
      <c r="I62" s="43" t="str">
        <f>'MATERIAS APERTURADAS'!O51</f>
        <v>-----------</v>
      </c>
      <c r="J62" s="43" t="str">
        <f>'MATERIAS APERTURADAS'!P51</f>
        <v>-----------</v>
      </c>
      <c r="K62" s="20" t="str">
        <f>'MATERIAS APERTURADAS'!Q51</f>
        <v>15:00 - 16:00</v>
      </c>
      <c r="L62" s="20" t="str">
        <f>'MATERIAS APERTURADAS'!R51</f>
        <v>13:00 - 15:00</v>
      </c>
    </row>
    <row r="63" spans="1:12" ht="15" hidden="1" customHeight="1" x14ac:dyDescent="0.3">
      <c r="A63" s="13" t="str">
        <f>'MATERIAS APERTURADAS'!F47</f>
        <v xml:space="preserve">MODELOS DE  SIMULACIÓN Y LOGISTICA </v>
      </c>
      <c r="B63" s="13" t="str">
        <f>'MATERIAS APERTURADAS'!G63</f>
        <v xml:space="preserve">DRA. HILDA FLORES FLORES </v>
      </c>
      <c r="C63" s="20" t="str">
        <f>'MATERIAS APERTURADAS'!E47</f>
        <v>LOE-0924</v>
      </c>
      <c r="D63" s="20" t="str">
        <f>'MATERIAS APERTURADAS'!D47</f>
        <v>ILOG-7°A</v>
      </c>
      <c r="E63" s="20">
        <f>SOLICITUD!I78</f>
        <v>0</v>
      </c>
      <c r="F63" s="20">
        <f>'MATERIAS APERTURADAS'!K53</f>
        <v>4</v>
      </c>
      <c r="G63" s="43" t="str">
        <f>'MATERIAS APERTURADAS'!M52</f>
        <v>-----------</v>
      </c>
      <c r="H63" s="43" t="str">
        <f>'MATERIAS APERTURADAS'!N52</f>
        <v>-----------</v>
      </c>
      <c r="I63" s="43" t="str">
        <f>'MATERIAS APERTURADAS'!O52</f>
        <v>10:00 - 12:00</v>
      </c>
      <c r="J63" s="43" t="str">
        <f>'MATERIAS APERTURADAS'!P52</f>
        <v>-----------</v>
      </c>
      <c r="K63" s="20" t="str">
        <f>'MATERIAS APERTURADAS'!Q52</f>
        <v>-----------</v>
      </c>
      <c r="L63" s="20" t="str">
        <f>'MATERIAS APERTURADAS'!R52</f>
        <v>7:00 - 9:00</v>
      </c>
    </row>
    <row r="64" spans="1:12" hidden="1" x14ac:dyDescent="0.3">
      <c r="A64" s="13" t="e">
        <f>'MATERIAS APERTURADAS'!#REF!</f>
        <v>#REF!</v>
      </c>
      <c r="B64" s="13" t="str">
        <f>'MATERIAS APERTURADAS'!G64</f>
        <v xml:space="preserve">DR. PEDRO PEREZ VELAZQUEZ </v>
      </c>
      <c r="C64" s="20" t="str">
        <f>'MATERIAS APERTURADAS'!E48</f>
        <v>AEC-1037</v>
      </c>
      <c r="D64" s="20" t="str">
        <f>'MATERIAS APERTURADAS'!D48</f>
        <v>ILOG-7°A</v>
      </c>
      <c r="E64" s="20">
        <f>SOLICITUD!I79</f>
        <v>0</v>
      </c>
      <c r="F64" s="20">
        <f>'MATERIAS APERTURADAS'!K54</f>
        <v>4</v>
      </c>
      <c r="G64" s="20" t="str">
        <f>'MATERIAS APERTURADAS'!M53</f>
        <v>-----------</v>
      </c>
      <c r="H64" s="20" t="str">
        <f>'MATERIAS APERTURADAS'!N53</f>
        <v>-----------</v>
      </c>
      <c r="I64" s="20" t="str">
        <f>'MATERIAS APERTURADAS'!O53</f>
        <v>-----------</v>
      </c>
      <c r="J64" s="20" t="str">
        <f>'MATERIAS APERTURADAS'!P53</f>
        <v>-----------</v>
      </c>
      <c r="K64" s="20" t="str">
        <f>'MATERIAS APERTURADAS'!Q53</f>
        <v>-----------</v>
      </c>
      <c r="L64" s="20" t="str">
        <f>'MATERIAS APERTURADAS'!R53</f>
        <v>-----------</v>
      </c>
    </row>
    <row r="65" spans="1:12" hidden="1" x14ac:dyDescent="0.3">
      <c r="A65" s="13" t="e">
        <f>'MATERIAS APERTURADAS'!#REF!</f>
        <v>#REF!</v>
      </c>
      <c r="B65" s="13" t="str">
        <f>'MATERIAS APERTURADAS'!G43</f>
        <v xml:space="preserve">DR. PEDRO PEREZ VELAZQUEZ </v>
      </c>
      <c r="C65" s="20" t="str">
        <f>'MATERIAS APERTURADAS'!E49</f>
        <v>LOF-0918</v>
      </c>
      <c r="D65" s="20" t="e">
        <f>'MATERIAS APERTURADAS'!#REF!</f>
        <v>#REF!</v>
      </c>
      <c r="E65" s="20">
        <f>SOLICITUD!I80</f>
        <v>0</v>
      </c>
      <c r="F65" s="20">
        <f>'MATERIAS APERTURADAS'!K55</f>
        <v>5</v>
      </c>
      <c r="G65" s="20" t="str">
        <f>'MATERIAS APERTURADAS'!M54</f>
        <v>-----------</v>
      </c>
      <c r="H65" s="20" t="str">
        <f>'MATERIAS APERTURADAS'!N54</f>
        <v>-----------</v>
      </c>
      <c r="I65" s="20" t="str">
        <f>'MATERIAS APERTURADAS'!O54</f>
        <v>-----------</v>
      </c>
      <c r="J65" s="20" t="str">
        <f>'MATERIAS APERTURADAS'!P54</f>
        <v>-----------</v>
      </c>
      <c r="K65" s="20" t="str">
        <f>'MATERIAS APERTURADAS'!Q54</f>
        <v>-----------</v>
      </c>
      <c r="L65" s="20" t="str">
        <f>'MATERIAS APERTURADAS'!R54</f>
        <v>-----------</v>
      </c>
    </row>
    <row r="66" spans="1:12" hidden="1" x14ac:dyDescent="0.3">
      <c r="A66" s="13" t="e">
        <f>'MATERIAS APERTURADAS'!#REF!</f>
        <v>#REF!</v>
      </c>
      <c r="B66" s="13" t="str">
        <f>'MATERIAS APERTURADAS'!G47</f>
        <v>DR. ORLANDO IRVING MENDEZ RIVERA</v>
      </c>
      <c r="C66" s="20" t="str">
        <f>'MATERIAS APERTURADAS'!E50</f>
        <v>LOH-0904</v>
      </c>
      <c r="D66" s="20" t="e">
        <f>'MATERIAS APERTURADAS'!#REF!</f>
        <v>#REF!</v>
      </c>
      <c r="E66" s="20">
        <f>SOLICITUD!I81</f>
        <v>0</v>
      </c>
      <c r="F66" s="20">
        <f>'MATERIAS APERTURADAS'!K56</f>
        <v>4</v>
      </c>
      <c r="G66" s="20" t="str">
        <f>'MATERIAS APERTURADAS'!M55</f>
        <v>-----------</v>
      </c>
      <c r="H66" s="20" t="str">
        <f>'MATERIAS APERTURADAS'!N55</f>
        <v>-----------</v>
      </c>
      <c r="I66" s="20" t="str">
        <f>'MATERIAS APERTURADAS'!O55</f>
        <v>-----------</v>
      </c>
      <c r="J66" s="20" t="str">
        <f>'MATERIAS APERTURADAS'!P55</f>
        <v>-----------</v>
      </c>
      <c r="K66" s="20" t="str">
        <f>'MATERIAS APERTURADAS'!Q55</f>
        <v>-----------</v>
      </c>
      <c r="L66" s="20" t="str">
        <f>'MATERIAS APERTURADAS'!R55</f>
        <v>-----------</v>
      </c>
    </row>
    <row r="67" spans="1:12" ht="15" hidden="1" customHeight="1" x14ac:dyDescent="0.3">
      <c r="A67" s="13" t="e">
        <f>'MATERIAS APERTURADAS'!#REF!</f>
        <v>#REF!</v>
      </c>
      <c r="B67" s="13">
        <f>'MATERIAS APERTURADAS'!G67</f>
        <v>0</v>
      </c>
      <c r="C67" s="20" t="str">
        <f>'MATERIAS APERTURADAS'!E51</f>
        <v>AED-1030</v>
      </c>
      <c r="D67" s="20" t="e">
        <f>'MATERIAS APERTURADAS'!#REF!</f>
        <v>#REF!</v>
      </c>
      <c r="E67" s="20">
        <f>SOLICITUD!I82</f>
        <v>0</v>
      </c>
      <c r="F67" s="20">
        <f>'MATERIAS APERTURADAS'!K57</f>
        <v>5</v>
      </c>
      <c r="G67" s="20" t="str">
        <f>'MATERIAS APERTURADAS'!M56</f>
        <v>-----------</v>
      </c>
      <c r="H67" s="20" t="str">
        <f>'MATERIAS APERTURADAS'!N56</f>
        <v>-----------</v>
      </c>
      <c r="I67" s="20" t="str">
        <f>'MATERIAS APERTURADAS'!O56</f>
        <v>-----------</v>
      </c>
      <c r="J67" s="20" t="str">
        <f>'MATERIAS APERTURADAS'!P56</f>
        <v>-----------</v>
      </c>
      <c r="K67" s="20" t="str">
        <f>'MATERIAS APERTURADAS'!Q56</f>
        <v>-----------</v>
      </c>
      <c r="L67" s="20" t="str">
        <f>'MATERIAS APERTURADAS'!R56</f>
        <v>-----------</v>
      </c>
    </row>
    <row r="68" spans="1:12" ht="22.5" hidden="1" customHeight="1" x14ac:dyDescent="0.3">
      <c r="A68" s="13" t="str">
        <f>'MATERIAS APERTURADAS'!F52</f>
        <v xml:space="preserve">GEOGRAFIA PARA EL TRANSPORTE </v>
      </c>
      <c r="B68" s="13">
        <f>'MATERIAS APERTURADAS'!G68</f>
        <v>0</v>
      </c>
      <c r="C68" s="20" t="str">
        <f>'MATERIAS APERTURADAS'!E52</f>
        <v>LOD-0915</v>
      </c>
      <c r="D68" s="20" t="e">
        <f>'MATERIAS APERTURADAS'!#REF!</f>
        <v>#REF!</v>
      </c>
      <c r="E68" s="20">
        <f>SOLICITUD!I83</f>
        <v>0</v>
      </c>
      <c r="F68" s="20">
        <f>'MATERIAS APERTURADAS'!K58</f>
        <v>0</v>
      </c>
      <c r="G68" s="20" t="str">
        <f>'MATERIAS APERTURADAS'!M57</f>
        <v>-----------</v>
      </c>
      <c r="H68" s="20" t="str">
        <f>'MATERIAS APERTURADAS'!N57</f>
        <v>-----------</v>
      </c>
      <c r="I68" s="20" t="str">
        <f>'MATERIAS APERTURADAS'!O57</f>
        <v>-----------</v>
      </c>
      <c r="J68" s="20" t="str">
        <f>'MATERIAS APERTURADAS'!P57</f>
        <v>-----------</v>
      </c>
      <c r="K68" s="20" t="str">
        <f>'MATERIAS APERTURADAS'!Q57</f>
        <v>-----------</v>
      </c>
      <c r="L68" s="20" t="str">
        <f>'MATERIAS APERTURADAS'!R57</f>
        <v>-----------</v>
      </c>
    </row>
    <row r="69" spans="1:12" ht="15" hidden="1" customHeight="1" x14ac:dyDescent="0.3">
      <c r="A69" s="13" t="str">
        <f>'MATERIAS APERTURADAS'!F53</f>
        <v xml:space="preserve">GESTION DE PROYECTOS </v>
      </c>
      <c r="B69" s="13" t="str">
        <f>'MATERIAS APERTURADAS'!G55</f>
        <v>DR. ORLANDO IRVING MENDEZ RIVERA</v>
      </c>
      <c r="C69" s="20" t="str">
        <f>'MATERIAS APERTURADAS'!E53</f>
        <v>LOC-0916</v>
      </c>
      <c r="D69" s="20" t="e">
        <f>'MATERIAS APERTURADAS'!#REF!</f>
        <v>#REF!</v>
      </c>
      <c r="E69" s="20">
        <f>SOLICITUD!I84</f>
        <v>0</v>
      </c>
      <c r="F69" s="20">
        <f>'MATERIAS APERTURADAS'!K61</f>
        <v>5</v>
      </c>
      <c r="G69" s="20" t="str">
        <f>'MATERIAS APERTURADAS'!M58</f>
        <v>-----------</v>
      </c>
      <c r="H69" s="20" t="str">
        <f>'MATERIAS APERTURADAS'!N58</f>
        <v>-----------</v>
      </c>
      <c r="I69" s="20" t="str">
        <f>'MATERIAS APERTURADAS'!O58</f>
        <v>-----------</v>
      </c>
      <c r="J69" s="20" t="str">
        <f>'MATERIAS APERTURADAS'!P58</f>
        <v>-----------</v>
      </c>
      <c r="K69" s="20" t="str">
        <f>'MATERIAS APERTURADAS'!Q58</f>
        <v>-----------</v>
      </c>
      <c r="L69" s="20" t="str">
        <f>'MATERIAS APERTURADAS'!R58</f>
        <v>-----------</v>
      </c>
    </row>
    <row r="70" spans="1:12" ht="15" hidden="1" customHeight="1" x14ac:dyDescent="0.3">
      <c r="A70" s="13" t="str">
        <f>'MATERIAS APERTURADAS'!F54</f>
        <v xml:space="preserve">INGENIERIA ECONÓMICA </v>
      </c>
      <c r="B70" s="13">
        <f>'MATERIAS APERTURADAS'!G70</f>
        <v>0</v>
      </c>
      <c r="C70" s="20" t="str">
        <f>'MATERIAS APERTURADAS'!E54</f>
        <v>AEC-1037</v>
      </c>
      <c r="D70" s="20" t="str">
        <f>'MATERIAS APERTURADAS'!D49</f>
        <v>ILOG-7°A</v>
      </c>
      <c r="E70" s="20">
        <f>SOLICITUD!I85</f>
        <v>0</v>
      </c>
      <c r="F70" s="20">
        <f>'MATERIAS APERTURADAS'!K62</f>
        <v>5</v>
      </c>
      <c r="G70" s="20">
        <f>'MATERIAS APERTURADAS'!M59</f>
        <v>0</v>
      </c>
      <c r="H70" s="20">
        <f>'MATERIAS APERTURADAS'!N59</f>
        <v>0</v>
      </c>
      <c r="I70" s="20">
        <f>'MATERIAS APERTURADAS'!O59</f>
        <v>0</v>
      </c>
      <c r="J70" s="20">
        <f>'MATERIAS APERTURADAS'!P59</f>
        <v>0</v>
      </c>
      <c r="K70" s="20">
        <f>'MATERIAS APERTURADAS'!Q59</f>
        <v>0</v>
      </c>
      <c r="L70" s="20">
        <f>'MATERIAS APERTURADAS'!R59</f>
        <v>0</v>
      </c>
    </row>
    <row r="71" spans="1:12" ht="15" hidden="1" customHeight="1" x14ac:dyDescent="0.3">
      <c r="A71" s="13" t="str">
        <f>'MATERIAS APERTURADAS'!F55</f>
        <v xml:space="preserve">INNOVACIÓN </v>
      </c>
      <c r="B71" s="13">
        <f>'MATERIAS APERTURADAS'!G71</f>
        <v>0</v>
      </c>
      <c r="C71" s="20" t="str">
        <f>'MATERIAS APERTURADAS'!E55</f>
        <v>LOF-0918</v>
      </c>
      <c r="D71" s="20" t="str">
        <f>'MATERIAS APERTURADAS'!D50</f>
        <v>ILOG-7°A</v>
      </c>
      <c r="E71" s="20">
        <f>SOLICITUD!I86</f>
        <v>0</v>
      </c>
      <c r="F71" s="20">
        <f>'MATERIAS APERTURADAS'!K63</f>
        <v>6</v>
      </c>
      <c r="G71" s="20">
        <f>'MATERIAS APERTURADAS'!M60</f>
        <v>0</v>
      </c>
      <c r="H71" s="20">
        <f>'MATERIAS APERTURADAS'!N60</f>
        <v>0</v>
      </c>
      <c r="I71" s="20">
        <f>'MATERIAS APERTURADAS'!O60</f>
        <v>0</v>
      </c>
      <c r="J71" s="20">
        <f>'MATERIAS APERTURADAS'!P60</f>
        <v>0</v>
      </c>
      <c r="K71" s="20">
        <f>'MATERIAS APERTURADAS'!Q60</f>
        <v>0</v>
      </c>
      <c r="L71" s="20">
        <f>'MATERIAS APERTURADAS'!R60</f>
        <v>0</v>
      </c>
    </row>
    <row r="72" spans="1:12" ht="15" hidden="1" customHeight="1" x14ac:dyDescent="0.3">
      <c r="A72" s="13" t="str">
        <f>'MATERIAS APERTURADAS'!F56</f>
        <v xml:space="preserve">COMERCIO INTERNACIONAL </v>
      </c>
      <c r="B72" s="13">
        <f>'MATERIAS APERTURADAS'!G72</f>
        <v>0</v>
      </c>
      <c r="C72" s="20" t="str">
        <f>'MATERIAS APERTURADAS'!E56</f>
        <v>LOH-0904</v>
      </c>
      <c r="D72" s="20" t="str">
        <f>'MATERIAS APERTURADAS'!D51</f>
        <v>ILOG-7°A</v>
      </c>
      <c r="E72" s="20">
        <f>SOLICITUD!I87</f>
        <v>0</v>
      </c>
      <c r="F72" s="20">
        <f>'MATERIAS APERTURADAS'!K64</f>
        <v>6</v>
      </c>
      <c r="G72" s="20">
        <f>'MATERIAS APERTURADAS'!M61</f>
        <v>0</v>
      </c>
      <c r="H72" s="20">
        <f>'MATERIAS APERTURADAS'!N61</f>
        <v>0</v>
      </c>
      <c r="I72" s="20">
        <f>'MATERIAS APERTURADAS'!O61</f>
        <v>0</v>
      </c>
      <c r="J72" s="20">
        <f>'MATERIAS APERTURADAS'!P61</f>
        <v>0</v>
      </c>
      <c r="K72" s="20">
        <f>'MATERIAS APERTURADAS'!Q61</f>
        <v>0</v>
      </c>
      <c r="L72" s="20">
        <f>'MATERIAS APERTURADAS'!R61</f>
        <v>0</v>
      </c>
    </row>
    <row r="73" spans="1:12" ht="15" hidden="1" customHeight="1" x14ac:dyDescent="0.3">
      <c r="A73" s="13" t="str">
        <f>'MATERIAS APERTURADAS'!F57</f>
        <v xml:space="preserve">FORMULACIÓN Y EVALUACIÓN DE PROYECTOS </v>
      </c>
      <c r="B73" s="13" t="str">
        <f>'MATERIAS APERTURADAS'!G53</f>
        <v>DR. ORLANDO IRVING MENDEZ RIVERA</v>
      </c>
      <c r="C73" s="20" t="str">
        <f>'MATERIAS APERTURADAS'!E57</f>
        <v>AED-1030</v>
      </c>
      <c r="D73" s="20" t="str">
        <f>'MATERIAS APERTURADAS'!D52</f>
        <v>ILOG-7°A</v>
      </c>
      <c r="E73" s="20">
        <f>SOLICITUD!I88</f>
        <v>0</v>
      </c>
      <c r="F73" s="20">
        <f>'MATERIAS APERTURADAS'!K65</f>
        <v>5</v>
      </c>
      <c r="G73" s="20">
        <f>'MATERIAS APERTURADAS'!M62</f>
        <v>0</v>
      </c>
      <c r="H73" s="20">
        <f>'MATERIAS APERTURADAS'!N62</f>
        <v>0</v>
      </c>
      <c r="I73" s="20">
        <f>'MATERIAS APERTURADAS'!O62</f>
        <v>0</v>
      </c>
      <c r="J73" s="20">
        <f>'MATERIAS APERTURADAS'!P62</f>
        <v>0</v>
      </c>
      <c r="K73" s="20">
        <f>'MATERIAS APERTURADAS'!Q62</f>
        <v>0</v>
      </c>
      <c r="L73" s="20">
        <f>'MATERIAS APERTURADAS'!R62</f>
        <v>0</v>
      </c>
    </row>
    <row r="74" spans="1:12" ht="15" hidden="1" customHeight="1" x14ac:dyDescent="0.3">
      <c r="A74" s="13" t="str">
        <f>'MATERIAS APERTURADAS'!F58</f>
        <v>RESIDENCIAS</v>
      </c>
      <c r="B74" s="13" t="str">
        <f>'MATERIAS APERTURADAS'!G54</f>
        <v xml:space="preserve">DRA. HILDA FLORES FLORES </v>
      </c>
      <c r="C74" s="20" t="str">
        <f>'MATERIAS APERTURADAS'!E58</f>
        <v>----------</v>
      </c>
      <c r="D74" s="20" t="str">
        <f>'MATERIAS APERTURADAS'!D53</f>
        <v>ILOG-7°B</v>
      </c>
      <c r="E74" s="20">
        <f>SOLICITUD!I89</f>
        <v>0</v>
      </c>
      <c r="F74" s="20">
        <f>'MATERIAS APERTURADAS'!K66</f>
        <v>0</v>
      </c>
      <c r="G74" s="20">
        <f>'MATERIAS APERTURADAS'!M63</f>
        <v>0</v>
      </c>
      <c r="H74" s="20">
        <f>'MATERIAS APERTURADAS'!N63</f>
        <v>0</v>
      </c>
      <c r="I74" s="20">
        <f>'MATERIAS APERTURADAS'!O63</f>
        <v>0</v>
      </c>
      <c r="J74" s="20">
        <f>'MATERIAS APERTURADAS'!P63</f>
        <v>0</v>
      </c>
      <c r="K74" s="20">
        <f>'MATERIAS APERTURADAS'!Q63</f>
        <v>0</v>
      </c>
      <c r="L74" s="20">
        <f>'MATERIAS APERTURADAS'!R63</f>
        <v>0</v>
      </c>
    </row>
    <row r="75" spans="1:12" ht="15" hidden="1" customHeight="1" x14ac:dyDescent="0.3">
      <c r="A75" s="13" t="str">
        <f>'MATERIAS APERTURADAS'!F61</f>
        <v>ALGEBRA LINEAL</v>
      </c>
      <c r="B75" s="13">
        <f>'MATERIAS APERTURADAS'!G75</f>
        <v>0</v>
      </c>
      <c r="C75" s="20" t="str">
        <f>'MATERIAS APERTURADAS'!E61</f>
        <v>ACF-0903</v>
      </c>
      <c r="D75" s="20" t="str">
        <f>'MATERIAS APERTURADAS'!D54</f>
        <v>ILOG-7°B</v>
      </c>
      <c r="E75" s="20">
        <f>SOLICITUD!I90</f>
        <v>0</v>
      </c>
      <c r="F75" s="20">
        <f>'MATERIAS APERTURADAS'!K67</f>
        <v>0</v>
      </c>
      <c r="G75" s="20">
        <f>'MATERIAS APERTURADAS'!M64</f>
        <v>0</v>
      </c>
      <c r="H75" s="20">
        <f>'MATERIAS APERTURADAS'!N64</f>
        <v>0</v>
      </c>
      <c r="I75" s="20">
        <f>'MATERIAS APERTURADAS'!O64</f>
        <v>0</v>
      </c>
      <c r="J75" s="20">
        <f>'MATERIAS APERTURADAS'!P64</f>
        <v>0</v>
      </c>
      <c r="K75" s="20">
        <f>'MATERIAS APERTURADAS'!Q64</f>
        <v>0</v>
      </c>
      <c r="L75" s="20">
        <f>'MATERIAS APERTURADAS'!R64</f>
        <v>0</v>
      </c>
    </row>
    <row r="76" spans="1:12" ht="15" hidden="1" customHeight="1" x14ac:dyDescent="0.3">
      <c r="A76" s="13" t="str">
        <f>'MATERIAS APERTURADAS'!F62</f>
        <v>INGENIERIA DE COSTOS</v>
      </c>
      <c r="B76" s="13">
        <f>'MATERIAS APERTURADAS'!G76</f>
        <v>0</v>
      </c>
      <c r="C76" s="20" t="str">
        <f>'MATERIAS APERTURADAS'!E62</f>
        <v>DOF- 1103</v>
      </c>
      <c r="D76" s="20" t="str">
        <f>'MATERIAS APERTURADAS'!D55</f>
        <v>ILOG-7°B</v>
      </c>
      <c r="E76" s="20">
        <f>SOLICITUD!I91</f>
        <v>0</v>
      </c>
      <c r="F76" s="20">
        <f>'MATERIAS APERTURADAS'!K68</f>
        <v>0</v>
      </c>
      <c r="G76" s="20">
        <f>'MATERIAS APERTURADAS'!M65</f>
        <v>0</v>
      </c>
      <c r="H76" s="20">
        <f>'MATERIAS APERTURADAS'!N65</f>
        <v>0</v>
      </c>
      <c r="I76" s="20">
        <f>'MATERIAS APERTURADAS'!O65</f>
        <v>0</v>
      </c>
      <c r="J76" s="20">
        <f>'MATERIAS APERTURADAS'!P65</f>
        <v>0</v>
      </c>
      <c r="K76" s="20">
        <f>'MATERIAS APERTURADAS'!Q65</f>
        <v>0</v>
      </c>
      <c r="L76" s="20">
        <f>'MATERIAS APERTURADAS'!R65</f>
        <v>0</v>
      </c>
    </row>
    <row r="77" spans="1:12" ht="15" hidden="1" customHeight="1" x14ac:dyDescent="0.3">
      <c r="A77" s="13" t="str">
        <f>'MATERIAS APERTURADAS'!F63</f>
        <v>TECNOLOGIA EN LOGISTICA</v>
      </c>
      <c r="B77" s="13">
        <f>'MATERIAS APERTURADAS'!G77</f>
        <v>0</v>
      </c>
      <c r="C77" s="20" t="str">
        <f>'MATERIAS APERTURADAS'!E63</f>
        <v>ACG-2104</v>
      </c>
      <c r="D77" s="20" t="str">
        <f>'MATERIAS APERTURADAS'!D56</f>
        <v>ILOG-7°B</v>
      </c>
      <c r="E77" s="20">
        <f>SOLICITUD!I92</f>
        <v>0</v>
      </c>
      <c r="F77" s="20">
        <f>'MATERIAS APERTURADAS'!K69</f>
        <v>0</v>
      </c>
      <c r="G77" s="20">
        <f>'MATERIAS APERTURADAS'!M66</f>
        <v>0</v>
      </c>
      <c r="H77" s="20">
        <f>'MATERIAS APERTURADAS'!N66</f>
        <v>0</v>
      </c>
      <c r="I77" s="20">
        <f>'MATERIAS APERTURADAS'!O66</f>
        <v>0</v>
      </c>
      <c r="J77" s="20">
        <f>'MATERIAS APERTURADAS'!P66</f>
        <v>0</v>
      </c>
      <c r="K77" s="20">
        <f>'MATERIAS APERTURADAS'!Q66</f>
        <v>0</v>
      </c>
      <c r="L77" s="20">
        <f>'MATERIAS APERTURADAS'!R66</f>
        <v>0</v>
      </c>
    </row>
    <row r="78" spans="1:12" ht="15" hidden="1" customHeight="1" x14ac:dyDescent="0.3">
      <c r="A78" s="13" t="str">
        <f>'MATERIAS APERTURADAS'!F64</f>
        <v>PLANEACION Y DISEÑO DE INSTALACIONES</v>
      </c>
      <c r="B78" s="13">
        <f>'MATERIAS APERTURADAS'!G78</f>
        <v>0</v>
      </c>
      <c r="C78" s="20" t="str">
        <f>'MATERIAS APERTURADAS'!E64</f>
        <v>DOF-1102</v>
      </c>
      <c r="D78" s="20" t="str">
        <f>'MATERIAS APERTURADAS'!D57</f>
        <v>ILOG-7°B</v>
      </c>
      <c r="E78" s="20">
        <f>SOLICITUD!I93</f>
        <v>0</v>
      </c>
      <c r="F78" s="20">
        <f>'MATERIAS APERTURADAS'!K70</f>
        <v>0</v>
      </c>
      <c r="G78" s="20">
        <f>'MATERIAS APERTURADAS'!M67</f>
        <v>0</v>
      </c>
      <c r="H78" s="20">
        <f>'MATERIAS APERTURADAS'!N67</f>
        <v>0</v>
      </c>
      <c r="I78" s="20">
        <f>'MATERIAS APERTURADAS'!O67</f>
        <v>0</v>
      </c>
      <c r="J78" s="20">
        <f>'MATERIAS APERTURADAS'!P67</f>
        <v>0</v>
      </c>
      <c r="K78" s="20">
        <f>'MATERIAS APERTURADAS'!Q67</f>
        <v>0</v>
      </c>
      <c r="L78" s="20">
        <f>'MATERIAS APERTURADAS'!R67</f>
        <v>0</v>
      </c>
    </row>
    <row r="79" spans="1:12" ht="15" hidden="1" customHeight="1" x14ac:dyDescent="0.3">
      <c r="A79" s="13" t="str">
        <f>'MATERIAS APERTURADAS'!F65</f>
        <v>ADMINISTRACION ESTRATEGICA</v>
      </c>
      <c r="B79" s="13" t="e">
        <f>'MATERIAS APERTURADAS'!#REF!</f>
        <v>#REF!</v>
      </c>
      <c r="C79" s="20" t="str">
        <f>'MATERIAS APERTURADAS'!E65</f>
        <v>DOF-1101</v>
      </c>
      <c r="D79" s="20" t="str">
        <f>'MATERIAS APERTURADAS'!D58</f>
        <v>ILOG-9°B</v>
      </c>
      <c r="E79" s="20">
        <f>SOLICITUD!I94</f>
        <v>0</v>
      </c>
      <c r="F79" s="20">
        <f>'MATERIAS APERTURADAS'!K71</f>
        <v>0</v>
      </c>
      <c r="G79" s="20">
        <f>'MATERIAS APERTURADAS'!M68</f>
        <v>0</v>
      </c>
      <c r="H79" s="20">
        <f>'MATERIAS APERTURADAS'!N68</f>
        <v>0</v>
      </c>
      <c r="I79" s="20">
        <f>'MATERIAS APERTURADAS'!O68</f>
        <v>0</v>
      </c>
      <c r="J79" s="20">
        <f>'MATERIAS APERTURADAS'!P68</f>
        <v>0</v>
      </c>
      <c r="K79" s="20">
        <f>'MATERIAS APERTURADAS'!Q68</f>
        <v>0</v>
      </c>
      <c r="L79" s="20">
        <f>'MATERIAS APERTURADAS'!R68</f>
        <v>0</v>
      </c>
    </row>
    <row r="80" spans="1:12" hidden="1" x14ac:dyDescent="0.3">
      <c r="A80" s="13">
        <f>'MATERIAS APERTURADAS'!F66</f>
        <v>0</v>
      </c>
      <c r="B80" s="13" t="e">
        <f>'MATERIAS APERTURADAS'!#REF!</f>
        <v>#REF!</v>
      </c>
      <c r="C80" s="20">
        <f>'MATERIAS APERTURADAS'!E66</f>
        <v>0</v>
      </c>
      <c r="D80" s="20">
        <f>'MATERIAS APERTURADAS'!D66</f>
        <v>0</v>
      </c>
      <c r="E80" s="20">
        <f>SOLICITUD!I95</f>
        <v>0</v>
      </c>
      <c r="F80" s="20">
        <f>'MATERIAS APERTURADAS'!K72</f>
        <v>0</v>
      </c>
      <c r="G80" s="20">
        <f>'MATERIAS APERTURADAS'!M69</f>
        <v>0</v>
      </c>
      <c r="H80" s="20">
        <f>'MATERIAS APERTURADAS'!N69</f>
        <v>0</v>
      </c>
      <c r="I80" s="20">
        <f>'MATERIAS APERTURADAS'!O69</f>
        <v>0</v>
      </c>
      <c r="J80" s="20">
        <f>'MATERIAS APERTURADAS'!P69</f>
        <v>0</v>
      </c>
      <c r="K80" s="20">
        <f>'MATERIAS APERTURADAS'!Q69</f>
        <v>0</v>
      </c>
      <c r="L80" s="20">
        <f>'MATERIAS APERTURADAS'!R69</f>
        <v>0</v>
      </c>
    </row>
    <row r="81" spans="1:12" hidden="1" x14ac:dyDescent="0.3">
      <c r="A81" s="13">
        <f>'MATERIAS APERTURADAS'!F67</f>
        <v>0</v>
      </c>
      <c r="B81" s="13" t="e">
        <f>'MATERIAS APERTURADAS'!#REF!</f>
        <v>#REF!</v>
      </c>
      <c r="C81" s="20">
        <f>'MATERIAS APERTURADAS'!E67</f>
        <v>0</v>
      </c>
      <c r="D81" s="20">
        <f>'MATERIAS APERTURADAS'!D67</f>
        <v>0</v>
      </c>
      <c r="E81" s="20">
        <f>SOLICITUD!I96</f>
        <v>0</v>
      </c>
      <c r="F81" s="20">
        <f>'MATERIAS APERTURADAS'!K73</f>
        <v>0</v>
      </c>
      <c r="G81" s="20">
        <f>'MATERIAS APERTURADAS'!M70</f>
        <v>0</v>
      </c>
      <c r="H81" s="20">
        <f>'MATERIAS APERTURADAS'!N70</f>
        <v>0</v>
      </c>
      <c r="I81" s="20">
        <f>'MATERIAS APERTURADAS'!O70</f>
        <v>0</v>
      </c>
      <c r="J81" s="20">
        <f>'MATERIAS APERTURADAS'!P70</f>
        <v>0</v>
      </c>
      <c r="K81" s="20">
        <f>'MATERIAS APERTURADAS'!Q70</f>
        <v>0</v>
      </c>
      <c r="L81" s="20">
        <f>'MATERIAS APERTURADAS'!R70</f>
        <v>0</v>
      </c>
    </row>
    <row r="82" spans="1:12" ht="15" hidden="1" customHeight="1" x14ac:dyDescent="0.3">
      <c r="A82" s="13">
        <f>'MATERIAS APERTURADAS'!F68</f>
        <v>0</v>
      </c>
      <c r="B82" s="13" t="e">
        <f>'MATERIAS APERTURADAS'!#REF!</f>
        <v>#REF!</v>
      </c>
      <c r="C82" s="20">
        <f>'MATERIAS APERTURADAS'!E68</f>
        <v>0</v>
      </c>
      <c r="D82" s="20">
        <f>'MATERIAS APERTURADAS'!D68</f>
        <v>0</v>
      </c>
      <c r="E82" s="20">
        <f>SOLICITUD!I97</f>
        <v>0</v>
      </c>
      <c r="F82" s="20">
        <f>'MATERIAS APERTURADAS'!K74</f>
        <v>0</v>
      </c>
      <c r="G82" s="20">
        <f>'MATERIAS APERTURADAS'!M71</f>
        <v>0</v>
      </c>
      <c r="H82" s="20">
        <f>'MATERIAS APERTURADAS'!N71</f>
        <v>0</v>
      </c>
      <c r="I82" s="20">
        <f>'MATERIAS APERTURADAS'!O71</f>
        <v>0</v>
      </c>
      <c r="J82" s="20">
        <f>'MATERIAS APERTURADAS'!P71</f>
        <v>0</v>
      </c>
      <c r="K82" s="20">
        <f>'MATERIAS APERTURADAS'!Q71</f>
        <v>0</v>
      </c>
      <c r="L82" s="20">
        <f>'MATERIAS APERTURADAS'!R71</f>
        <v>0</v>
      </c>
    </row>
    <row r="83" spans="1:12" ht="15" hidden="1" customHeight="1" x14ac:dyDescent="0.3">
      <c r="A83" s="13">
        <f>'MATERIAS APERTURADAS'!F69</f>
        <v>0</v>
      </c>
      <c r="B83" s="13" t="e">
        <f>'MATERIAS APERTURADAS'!#REF!</f>
        <v>#REF!</v>
      </c>
      <c r="C83" s="20">
        <f>'MATERIAS APERTURADAS'!E69</f>
        <v>0</v>
      </c>
      <c r="D83" s="20">
        <f>'MATERIAS APERTURADAS'!D69</f>
        <v>0</v>
      </c>
      <c r="E83" s="20">
        <f>SOLICITUD!I98</f>
        <v>0</v>
      </c>
      <c r="F83" s="20">
        <f>'MATERIAS APERTURADAS'!K75</f>
        <v>0</v>
      </c>
      <c r="G83" s="20">
        <f>'MATERIAS APERTURADAS'!M72</f>
        <v>0</v>
      </c>
      <c r="H83" s="20">
        <f>'MATERIAS APERTURADAS'!N72</f>
        <v>0</v>
      </c>
      <c r="I83" s="20">
        <f>'MATERIAS APERTURADAS'!O72</f>
        <v>0</v>
      </c>
      <c r="J83" s="20">
        <f>'MATERIAS APERTURADAS'!P72</f>
        <v>0</v>
      </c>
      <c r="K83" s="20">
        <f>'MATERIAS APERTURADAS'!Q72</f>
        <v>0</v>
      </c>
      <c r="L83" s="20">
        <f>'MATERIAS APERTURADAS'!R72</f>
        <v>0</v>
      </c>
    </row>
    <row r="84" spans="1:12" hidden="1" x14ac:dyDescent="0.3">
      <c r="A84" s="13">
        <f>'MATERIAS APERTURADAS'!F70</f>
        <v>0</v>
      </c>
      <c r="B84" s="13" t="e">
        <f>'MATERIAS APERTURADAS'!#REF!</f>
        <v>#REF!</v>
      </c>
      <c r="C84" s="20">
        <f>'MATERIAS APERTURADAS'!E70</f>
        <v>0</v>
      </c>
      <c r="D84" s="20">
        <f>'MATERIAS APERTURADAS'!D70</f>
        <v>0</v>
      </c>
      <c r="E84" s="20">
        <f>SOLICITUD!I99</f>
        <v>0</v>
      </c>
      <c r="F84" s="20">
        <f>'MATERIAS APERTURADAS'!K76</f>
        <v>0</v>
      </c>
      <c r="G84" s="20">
        <f>'MATERIAS APERTURADAS'!M73</f>
        <v>0</v>
      </c>
      <c r="H84" s="20">
        <f>'MATERIAS APERTURADAS'!N73</f>
        <v>0</v>
      </c>
      <c r="I84" s="20">
        <f>'MATERIAS APERTURADAS'!O73</f>
        <v>0</v>
      </c>
      <c r="J84" s="20">
        <f>'MATERIAS APERTURADAS'!P73</f>
        <v>0</v>
      </c>
      <c r="K84" s="20">
        <f>'MATERIAS APERTURADAS'!Q73</f>
        <v>0</v>
      </c>
      <c r="L84" s="20">
        <f>'MATERIAS APERTURADAS'!R73</f>
        <v>0</v>
      </c>
    </row>
    <row r="85" spans="1:12" ht="15" hidden="1" customHeight="1" x14ac:dyDescent="0.3">
      <c r="A85" s="13">
        <f>'MATERIAS APERTURADAS'!F71</f>
        <v>0</v>
      </c>
      <c r="B85" s="13" t="e">
        <f>'MATERIAS APERTURADAS'!#REF!</f>
        <v>#REF!</v>
      </c>
      <c r="C85" s="20">
        <f>'MATERIAS APERTURADAS'!E71</f>
        <v>0</v>
      </c>
      <c r="D85" s="20">
        <f>'MATERIAS APERTURADAS'!D71</f>
        <v>0</v>
      </c>
      <c r="E85" s="20">
        <f>SOLICITUD!I100</f>
        <v>0</v>
      </c>
      <c r="F85" s="20">
        <f>'MATERIAS APERTURADAS'!K77</f>
        <v>0</v>
      </c>
      <c r="G85" s="20">
        <f>'MATERIAS APERTURADAS'!M74</f>
        <v>0</v>
      </c>
      <c r="H85" s="20">
        <f>'MATERIAS APERTURADAS'!N74</f>
        <v>0</v>
      </c>
      <c r="I85" s="20">
        <f>'MATERIAS APERTURADAS'!O74</f>
        <v>0</v>
      </c>
      <c r="J85" s="20">
        <f>'MATERIAS APERTURADAS'!P74</f>
        <v>0</v>
      </c>
      <c r="K85" s="20">
        <f>'MATERIAS APERTURADAS'!Q74</f>
        <v>0</v>
      </c>
      <c r="L85" s="20">
        <f>'MATERIAS APERTURADAS'!R74</f>
        <v>0</v>
      </c>
    </row>
    <row r="86" spans="1:12" ht="15" hidden="1" customHeight="1" x14ac:dyDescent="0.3">
      <c r="A86" s="13">
        <f>'MATERIAS APERTURADAS'!F72</f>
        <v>0</v>
      </c>
      <c r="B86" s="13" t="e">
        <f>'MATERIAS APERTURADAS'!#REF!</f>
        <v>#REF!</v>
      </c>
      <c r="C86" s="20">
        <f>'MATERIAS APERTURADAS'!E72</f>
        <v>0</v>
      </c>
      <c r="D86" s="20">
        <f>'MATERIAS APERTURADAS'!D72</f>
        <v>0</v>
      </c>
      <c r="E86" s="20">
        <f>SOLICITUD!I101</f>
        <v>0</v>
      </c>
      <c r="F86" s="20">
        <f>'MATERIAS APERTURADAS'!K78</f>
        <v>0</v>
      </c>
      <c r="G86" s="20">
        <f>'MATERIAS APERTURADAS'!M75</f>
        <v>0</v>
      </c>
      <c r="H86" s="20">
        <f>'MATERIAS APERTURADAS'!N75</f>
        <v>0</v>
      </c>
      <c r="I86" s="20">
        <f>'MATERIAS APERTURADAS'!O75</f>
        <v>0</v>
      </c>
      <c r="J86" s="20">
        <f>'MATERIAS APERTURADAS'!P75</f>
        <v>0</v>
      </c>
      <c r="K86" s="20">
        <f>'MATERIAS APERTURADAS'!Q75</f>
        <v>0</v>
      </c>
      <c r="L86" s="20">
        <f>'MATERIAS APERTURADAS'!R75</f>
        <v>0</v>
      </c>
    </row>
    <row r="87" spans="1:12" ht="15" hidden="1" customHeight="1" x14ac:dyDescent="0.3">
      <c r="A87" s="13">
        <f>'MATERIAS APERTURADAS'!F73</f>
        <v>0</v>
      </c>
      <c r="B87" s="13" t="e">
        <f>'MATERIAS APERTURADAS'!#REF!</f>
        <v>#REF!</v>
      </c>
      <c r="C87" s="20">
        <f>'MATERIAS APERTURADAS'!E73</f>
        <v>0</v>
      </c>
      <c r="D87" s="20">
        <f>'MATERIAS APERTURADAS'!D73</f>
        <v>0</v>
      </c>
      <c r="E87" s="20">
        <f>SOLICITUD!I102</f>
        <v>0</v>
      </c>
      <c r="F87" s="20" t="e">
        <f>'MATERIAS APERTURADAS'!#REF!</f>
        <v>#REF!</v>
      </c>
      <c r="G87" s="20">
        <f>'MATERIAS APERTURADAS'!M76</f>
        <v>0</v>
      </c>
      <c r="H87" s="20">
        <f>'MATERIAS APERTURADAS'!N76</f>
        <v>0</v>
      </c>
      <c r="I87" s="20">
        <f>'MATERIAS APERTURADAS'!O76</f>
        <v>0</v>
      </c>
      <c r="J87" s="20">
        <f>'MATERIAS APERTURADAS'!P76</f>
        <v>0</v>
      </c>
      <c r="K87" s="20">
        <f>'MATERIAS APERTURADAS'!Q76</f>
        <v>0</v>
      </c>
      <c r="L87" s="20">
        <f>'MATERIAS APERTURADAS'!R76</f>
        <v>0</v>
      </c>
    </row>
    <row r="88" spans="1:12" hidden="1" x14ac:dyDescent="0.3">
      <c r="A88" s="13">
        <f>'MATERIAS APERTURADAS'!F74</f>
        <v>0</v>
      </c>
      <c r="B88" s="13" t="e">
        <f>'MATERIAS APERTURADAS'!#REF!</f>
        <v>#REF!</v>
      </c>
      <c r="C88" s="20">
        <f>'MATERIAS APERTURADAS'!E74</f>
        <v>0</v>
      </c>
      <c r="D88" s="20">
        <f>'MATERIAS APERTURADAS'!D74</f>
        <v>0</v>
      </c>
      <c r="E88" s="20">
        <f>SOLICITUD!I103</f>
        <v>0</v>
      </c>
      <c r="F88" s="20" t="e">
        <f>'MATERIAS APERTURADAS'!#REF!</f>
        <v>#REF!</v>
      </c>
      <c r="G88" s="20">
        <f>'MATERIAS APERTURADAS'!M77</f>
        <v>0</v>
      </c>
      <c r="H88" s="20">
        <f>'MATERIAS APERTURADAS'!N77</f>
        <v>0</v>
      </c>
      <c r="I88" s="20">
        <f>'MATERIAS APERTURADAS'!O77</f>
        <v>0</v>
      </c>
      <c r="J88" s="20">
        <f>'MATERIAS APERTURADAS'!P77</f>
        <v>0</v>
      </c>
      <c r="K88" s="20">
        <f>'MATERIAS APERTURADAS'!Q77</f>
        <v>0</v>
      </c>
      <c r="L88" s="20">
        <f>'MATERIAS APERTURADAS'!R77</f>
        <v>0</v>
      </c>
    </row>
    <row r="89" spans="1:12" ht="15" hidden="1" customHeight="1" x14ac:dyDescent="0.3">
      <c r="A89" s="13">
        <f>'MATERIAS APERTURADAS'!F75</f>
        <v>0</v>
      </c>
      <c r="B89" s="13" t="e">
        <f>'MATERIAS APERTURADAS'!#REF!</f>
        <v>#REF!</v>
      </c>
      <c r="C89" s="20">
        <f>'MATERIAS APERTURADAS'!E75</f>
        <v>0</v>
      </c>
      <c r="D89" s="20">
        <f>'MATERIAS APERTURADAS'!D75</f>
        <v>0</v>
      </c>
      <c r="E89" s="20">
        <f>SOLICITUD!I104</f>
        <v>0</v>
      </c>
      <c r="F89" s="20" t="e">
        <f>'MATERIAS APERTURADAS'!#REF!</f>
        <v>#REF!</v>
      </c>
      <c r="G89" s="20">
        <f>'MATERIAS APERTURADAS'!M78</f>
        <v>0</v>
      </c>
      <c r="H89" s="20">
        <f>'MATERIAS APERTURADAS'!N78</f>
        <v>0</v>
      </c>
      <c r="I89" s="20">
        <f>'MATERIAS APERTURADAS'!O78</f>
        <v>0</v>
      </c>
      <c r="J89" s="20">
        <f>'MATERIAS APERTURADAS'!P78</f>
        <v>0</v>
      </c>
      <c r="K89" s="20">
        <f>'MATERIAS APERTURADAS'!Q78</f>
        <v>0</v>
      </c>
      <c r="L89" s="20">
        <f>'MATERIAS APERTURADAS'!R78</f>
        <v>0</v>
      </c>
    </row>
    <row r="90" spans="1:12" ht="15" hidden="1" customHeight="1" x14ac:dyDescent="0.3">
      <c r="A90" s="13">
        <f>'MATERIAS APERTURADAS'!F76</f>
        <v>0</v>
      </c>
      <c r="B90" s="13" t="e">
        <f>'MATERIAS APERTURADAS'!#REF!</f>
        <v>#REF!</v>
      </c>
      <c r="C90" s="20">
        <f>'MATERIAS APERTURADAS'!E76</f>
        <v>0</v>
      </c>
      <c r="D90" s="20">
        <f>'MATERIAS APERTURADAS'!D76</f>
        <v>0</v>
      </c>
      <c r="E90" s="20">
        <f>SOLICITUD!I105</f>
        <v>0</v>
      </c>
      <c r="F90" s="20">
        <f>'MATERIAS APERTURADAS'!K79</f>
        <v>0</v>
      </c>
      <c r="G90" s="20">
        <f>'MATERIAS APERTURADAS'!M79</f>
        <v>0</v>
      </c>
      <c r="H90" s="20">
        <f>'MATERIAS APERTURADAS'!N79</f>
        <v>0</v>
      </c>
      <c r="I90" s="20">
        <f>'MATERIAS APERTURADAS'!O79</f>
        <v>0</v>
      </c>
      <c r="J90" s="20">
        <f>'MATERIAS APERTURADAS'!P79</f>
        <v>0</v>
      </c>
      <c r="K90" s="20">
        <f>'MATERIAS APERTURADAS'!Q79</f>
        <v>0</v>
      </c>
      <c r="L90" s="20">
        <f>'MATERIAS APERTURADAS'!R79</f>
        <v>0</v>
      </c>
    </row>
    <row r="91" spans="1:12" ht="15" hidden="1" customHeight="1" x14ac:dyDescent="0.3">
      <c r="A91" s="13">
        <f>'MATERIAS APERTURADAS'!F77</f>
        <v>0</v>
      </c>
      <c r="B91" s="13" t="e">
        <f>'MATERIAS APERTURADAS'!#REF!</f>
        <v>#REF!</v>
      </c>
      <c r="C91" s="20">
        <f>'MATERIAS APERTURADAS'!E77</f>
        <v>0</v>
      </c>
      <c r="D91" s="20">
        <f>'MATERIAS APERTURADAS'!D77</f>
        <v>0</v>
      </c>
      <c r="E91" s="20">
        <f>SOLICITUD!I106</f>
        <v>0</v>
      </c>
      <c r="F91" s="20">
        <f>'MATERIAS APERTURADAS'!K80</f>
        <v>0</v>
      </c>
      <c r="G91" s="20">
        <f>'MATERIAS APERTURADAS'!M80</f>
        <v>0</v>
      </c>
      <c r="H91" s="20">
        <f>'MATERIAS APERTURADAS'!N80</f>
        <v>0</v>
      </c>
      <c r="I91" s="20">
        <f>'MATERIAS APERTURADAS'!O80</f>
        <v>0</v>
      </c>
      <c r="J91" s="20">
        <f>'MATERIAS APERTURADAS'!P80</f>
        <v>0</v>
      </c>
      <c r="K91" s="20">
        <f>'MATERIAS APERTURADAS'!Q80</f>
        <v>0</v>
      </c>
      <c r="L91" s="20">
        <f>'MATERIAS APERTURADAS'!R80</f>
        <v>0</v>
      </c>
    </row>
    <row r="92" spans="1:12" ht="15" hidden="1" customHeight="1" x14ac:dyDescent="0.3">
      <c r="A92" s="13">
        <f>'MATERIAS APERTURADAS'!F78</f>
        <v>0</v>
      </c>
      <c r="B92" s="13" t="e">
        <f>'MATERIAS APERTURADAS'!#REF!</f>
        <v>#REF!</v>
      </c>
      <c r="C92" s="20">
        <f>'MATERIAS APERTURADAS'!E78</f>
        <v>0</v>
      </c>
      <c r="D92" s="20">
        <f>'MATERIAS APERTURADAS'!D78</f>
        <v>0</v>
      </c>
      <c r="E92" s="20">
        <f>SOLICITUD!I107</f>
        <v>0</v>
      </c>
      <c r="F92" s="20">
        <f>'MATERIAS APERTURADAS'!K81</f>
        <v>0</v>
      </c>
      <c r="G92" s="20">
        <f>'MATERIAS APERTURADAS'!M81</f>
        <v>0</v>
      </c>
      <c r="H92" s="20">
        <f>'MATERIAS APERTURADAS'!N81</f>
        <v>0</v>
      </c>
      <c r="I92" s="20">
        <f>'MATERIAS APERTURADAS'!O81</f>
        <v>0</v>
      </c>
      <c r="J92" s="20">
        <f>'MATERIAS APERTURADAS'!P81</f>
        <v>0</v>
      </c>
      <c r="K92" s="20">
        <f>'MATERIAS APERTURADAS'!Q81</f>
        <v>0</v>
      </c>
      <c r="L92" s="20">
        <f>'MATERIAS APERTURADAS'!R81</f>
        <v>0</v>
      </c>
    </row>
    <row r="93" spans="1:12" ht="15" hidden="1" customHeight="1" x14ac:dyDescent="0.3">
      <c r="A93" s="13" t="e">
        <f>'MATERIAS APERTURADAS'!#REF!</f>
        <v>#REF!</v>
      </c>
      <c r="B93" s="13" t="e">
        <f>'MATERIAS APERTURADAS'!#REF!</f>
        <v>#REF!</v>
      </c>
      <c r="C93" s="20" t="e">
        <f>'MATERIAS APERTURADAS'!#REF!</f>
        <v>#REF!</v>
      </c>
      <c r="D93" s="20" t="e">
        <f>'MATERIAS APERTURADAS'!#REF!</f>
        <v>#REF!</v>
      </c>
      <c r="E93" s="20">
        <f>SOLICITUD!I108</f>
        <v>0</v>
      </c>
      <c r="F93" s="20">
        <f>'MATERIAS APERTURADAS'!K82</f>
        <v>0</v>
      </c>
      <c r="G93" s="20">
        <f>'MATERIAS APERTURADAS'!M82</f>
        <v>0</v>
      </c>
      <c r="H93" s="20">
        <f>'MATERIAS APERTURADAS'!N82</f>
        <v>0</v>
      </c>
      <c r="I93" s="20">
        <f>'MATERIAS APERTURADAS'!O82</f>
        <v>0</v>
      </c>
      <c r="J93" s="20">
        <f>'MATERIAS APERTURADAS'!P82</f>
        <v>0</v>
      </c>
      <c r="K93" s="20">
        <f>'MATERIAS APERTURADAS'!Q82</f>
        <v>0</v>
      </c>
      <c r="L93" s="20">
        <f>'MATERIAS APERTURADAS'!R82</f>
        <v>0</v>
      </c>
    </row>
    <row r="94" spans="1:12" ht="15" hidden="1" customHeight="1" x14ac:dyDescent="0.3">
      <c r="A94" s="13" t="e">
        <f>'MATERIAS APERTURADAS'!#REF!</f>
        <v>#REF!</v>
      </c>
      <c r="B94" s="13" t="e">
        <f>'MATERIAS APERTURADAS'!#REF!</f>
        <v>#REF!</v>
      </c>
      <c r="C94" s="20" t="e">
        <f>'MATERIAS APERTURADAS'!#REF!</f>
        <v>#REF!</v>
      </c>
      <c r="D94" s="20" t="e">
        <f>'MATERIAS APERTURADAS'!#REF!</f>
        <v>#REF!</v>
      </c>
      <c r="E94" s="20">
        <f>SOLICITUD!I109</f>
        <v>0</v>
      </c>
      <c r="F94" s="20">
        <f>'MATERIAS APERTURADAS'!K83</f>
        <v>0</v>
      </c>
      <c r="G94" s="20">
        <f>'MATERIAS APERTURADAS'!M83</f>
        <v>0</v>
      </c>
      <c r="H94" s="20">
        <f>'MATERIAS APERTURADAS'!N83</f>
        <v>0</v>
      </c>
      <c r="I94" s="20">
        <f>'MATERIAS APERTURADAS'!O83</f>
        <v>0</v>
      </c>
      <c r="J94" s="20">
        <f>'MATERIAS APERTURADAS'!P83</f>
        <v>0</v>
      </c>
      <c r="K94" s="20">
        <f>'MATERIAS APERTURADAS'!Q83</f>
        <v>0</v>
      </c>
      <c r="L94" s="20">
        <f>'MATERIAS APERTURADAS'!R83</f>
        <v>0</v>
      </c>
    </row>
    <row r="95" spans="1:12" ht="15" hidden="1" customHeight="1" x14ac:dyDescent="0.3">
      <c r="A95" s="13" t="e">
        <f>'MATERIAS APERTURADAS'!#REF!</f>
        <v>#REF!</v>
      </c>
      <c r="B95" s="13" t="e">
        <f>'MATERIAS APERTURADAS'!#REF!</f>
        <v>#REF!</v>
      </c>
      <c r="C95" s="20" t="e">
        <f>'MATERIAS APERTURADAS'!#REF!</f>
        <v>#REF!</v>
      </c>
      <c r="D95" s="20" t="e">
        <f>'MATERIAS APERTURADAS'!#REF!</f>
        <v>#REF!</v>
      </c>
      <c r="E95" s="20">
        <f>SOLICITUD!I110</f>
        <v>0</v>
      </c>
      <c r="F95" s="20">
        <f>'MATERIAS APERTURADAS'!K84</f>
        <v>0</v>
      </c>
      <c r="G95" s="20">
        <f>'MATERIAS APERTURADAS'!M84</f>
        <v>0</v>
      </c>
      <c r="H95" s="20">
        <f>'MATERIAS APERTURADAS'!N84</f>
        <v>0</v>
      </c>
      <c r="I95" s="20">
        <f>'MATERIAS APERTURADAS'!O84</f>
        <v>0</v>
      </c>
      <c r="J95" s="20">
        <f>'MATERIAS APERTURADAS'!P84</f>
        <v>0</v>
      </c>
      <c r="K95" s="20">
        <f>'MATERIAS APERTURADAS'!Q84</f>
        <v>0</v>
      </c>
      <c r="L95" s="20">
        <f>'MATERIAS APERTURADAS'!R84</f>
        <v>0</v>
      </c>
    </row>
    <row r="96" spans="1:12" ht="15" hidden="1" customHeight="1" x14ac:dyDescent="0.3">
      <c r="A96" s="13">
        <f>'MATERIAS APERTURADAS'!F79</f>
        <v>0</v>
      </c>
      <c r="B96" s="13">
        <f>'MATERIAS APERTURADAS'!G79</f>
        <v>0</v>
      </c>
      <c r="C96" s="20">
        <f>'MATERIAS APERTURADAS'!E79</f>
        <v>0</v>
      </c>
      <c r="D96" s="20">
        <f>'MATERIAS APERTURADAS'!D79</f>
        <v>0</v>
      </c>
      <c r="E96" s="20">
        <f>SOLICITUD!I111</f>
        <v>0</v>
      </c>
      <c r="F96" s="20">
        <f>'MATERIAS APERTURADAS'!K85</f>
        <v>0</v>
      </c>
      <c r="G96" s="20">
        <f>'MATERIAS APERTURADAS'!M85</f>
        <v>0</v>
      </c>
      <c r="H96" s="20">
        <f>'MATERIAS APERTURADAS'!N85</f>
        <v>0</v>
      </c>
      <c r="I96" s="20">
        <f>'MATERIAS APERTURADAS'!O85</f>
        <v>0</v>
      </c>
      <c r="J96" s="20">
        <f>'MATERIAS APERTURADAS'!P85</f>
        <v>0</v>
      </c>
      <c r="K96" s="20">
        <f>'MATERIAS APERTURADAS'!Q85</f>
        <v>0</v>
      </c>
      <c r="L96" s="20">
        <f>'MATERIAS APERTURADAS'!R85</f>
        <v>0</v>
      </c>
    </row>
    <row r="97" spans="1:12" ht="15" hidden="1" customHeight="1" x14ac:dyDescent="0.3">
      <c r="A97" s="13">
        <f>'MATERIAS APERTURADAS'!F80</f>
        <v>0</v>
      </c>
      <c r="B97" s="13">
        <f>'MATERIAS APERTURADAS'!G80</f>
        <v>0</v>
      </c>
      <c r="C97" s="20">
        <f>'MATERIAS APERTURADAS'!E80</f>
        <v>0</v>
      </c>
      <c r="D97" s="20">
        <f>'MATERIAS APERTURADAS'!D80</f>
        <v>0</v>
      </c>
      <c r="E97" s="20">
        <f>SOLICITUD!I112</f>
        <v>0</v>
      </c>
      <c r="F97" s="20">
        <f>'MATERIAS APERTURADAS'!K86</f>
        <v>0</v>
      </c>
      <c r="G97" s="20">
        <f>'MATERIAS APERTURADAS'!M86</f>
        <v>0</v>
      </c>
      <c r="H97" s="20">
        <f>'MATERIAS APERTURADAS'!N86</f>
        <v>0</v>
      </c>
      <c r="I97" s="20">
        <f>'MATERIAS APERTURADAS'!O86</f>
        <v>0</v>
      </c>
      <c r="J97" s="20">
        <f>'MATERIAS APERTURADAS'!P86</f>
        <v>0</v>
      </c>
      <c r="K97" s="20">
        <f>'MATERIAS APERTURADAS'!Q86</f>
        <v>0</v>
      </c>
      <c r="L97" s="20">
        <f>'MATERIAS APERTURADAS'!R86</f>
        <v>0</v>
      </c>
    </row>
    <row r="98" spans="1:12" ht="15" hidden="1" customHeight="1" x14ac:dyDescent="0.3">
      <c r="A98" s="13">
        <f>'MATERIAS APERTURADAS'!F81</f>
        <v>0</v>
      </c>
      <c r="B98" s="13">
        <f>'MATERIAS APERTURADAS'!G81</f>
        <v>0</v>
      </c>
      <c r="C98" s="20">
        <f>'MATERIAS APERTURADAS'!E81</f>
        <v>0</v>
      </c>
      <c r="D98" s="20">
        <f>'MATERIAS APERTURADAS'!D81</f>
        <v>0</v>
      </c>
      <c r="E98" s="20">
        <f>SOLICITUD!I113</f>
        <v>0</v>
      </c>
      <c r="F98" s="20">
        <f>'MATERIAS APERTURADAS'!K87</f>
        <v>0</v>
      </c>
      <c r="G98" s="20">
        <f>'MATERIAS APERTURADAS'!M87</f>
        <v>0</v>
      </c>
      <c r="H98" s="20">
        <f>'MATERIAS APERTURADAS'!N87</f>
        <v>0</v>
      </c>
      <c r="I98" s="20">
        <f>'MATERIAS APERTURADAS'!O87</f>
        <v>0</v>
      </c>
      <c r="J98" s="20">
        <f>'MATERIAS APERTURADAS'!P87</f>
        <v>0</v>
      </c>
      <c r="K98" s="20">
        <f>'MATERIAS APERTURADAS'!Q87</f>
        <v>0</v>
      </c>
      <c r="L98" s="20">
        <f>'MATERIAS APERTURADAS'!R87</f>
        <v>0</v>
      </c>
    </row>
    <row r="99" spans="1:12" ht="15" hidden="1" customHeight="1" x14ac:dyDescent="0.3">
      <c r="A99" s="13">
        <f>'MATERIAS APERTURADAS'!F82</f>
        <v>0</v>
      </c>
      <c r="B99" s="13">
        <f>'MATERIAS APERTURADAS'!G82</f>
        <v>0</v>
      </c>
      <c r="C99" s="20">
        <f>'MATERIAS APERTURADAS'!E82</f>
        <v>0</v>
      </c>
      <c r="D99" s="20">
        <f>'MATERIAS APERTURADAS'!D82</f>
        <v>0</v>
      </c>
      <c r="E99" s="20">
        <f>SOLICITUD!I114</f>
        <v>0</v>
      </c>
      <c r="F99" s="20">
        <f>'MATERIAS APERTURADAS'!K88</f>
        <v>0</v>
      </c>
      <c r="G99" s="20">
        <f>'MATERIAS APERTURADAS'!M88</f>
        <v>0</v>
      </c>
      <c r="H99" s="20">
        <f>'MATERIAS APERTURADAS'!N88</f>
        <v>0</v>
      </c>
      <c r="I99" s="20">
        <f>'MATERIAS APERTURADAS'!O88</f>
        <v>0</v>
      </c>
      <c r="J99" s="20">
        <f>'MATERIAS APERTURADAS'!P88</f>
        <v>0</v>
      </c>
      <c r="K99" s="20">
        <f>'MATERIAS APERTURADAS'!Q88</f>
        <v>0</v>
      </c>
      <c r="L99" s="20">
        <f>'MATERIAS APERTURADAS'!R88</f>
        <v>0</v>
      </c>
    </row>
    <row r="100" spans="1:12" ht="15" hidden="1" customHeight="1" x14ac:dyDescent="0.3">
      <c r="A100" s="13">
        <f>'MATERIAS APERTURADAS'!F83</f>
        <v>0</v>
      </c>
      <c r="B100" s="13">
        <f>'MATERIAS APERTURADAS'!G83</f>
        <v>0</v>
      </c>
      <c r="C100" s="20">
        <f>'MATERIAS APERTURADAS'!E83</f>
        <v>0</v>
      </c>
      <c r="D100" s="20">
        <f>'MATERIAS APERTURADAS'!D83</f>
        <v>0</v>
      </c>
      <c r="E100" s="20">
        <f>SOLICITUD!I115</f>
        <v>0</v>
      </c>
      <c r="F100" s="20">
        <f>'MATERIAS APERTURADAS'!K89</f>
        <v>0</v>
      </c>
      <c r="G100" s="20">
        <f>'MATERIAS APERTURADAS'!M89</f>
        <v>0</v>
      </c>
      <c r="H100" s="20">
        <f>'MATERIAS APERTURADAS'!N89</f>
        <v>0</v>
      </c>
      <c r="I100" s="20">
        <f>'MATERIAS APERTURADAS'!O89</f>
        <v>0</v>
      </c>
      <c r="J100" s="20">
        <f>'MATERIAS APERTURADAS'!P89</f>
        <v>0</v>
      </c>
      <c r="K100" s="20">
        <f>'MATERIAS APERTURADAS'!Q89</f>
        <v>0</v>
      </c>
      <c r="L100" s="20">
        <f>'MATERIAS APERTURADAS'!R89</f>
        <v>0</v>
      </c>
    </row>
    <row r="101" spans="1:12" ht="15" hidden="1" customHeight="1" x14ac:dyDescent="0.3">
      <c r="A101" s="13">
        <f>'MATERIAS APERTURADAS'!F84</f>
        <v>0</v>
      </c>
      <c r="B101" s="13">
        <f>'MATERIAS APERTURADAS'!G84</f>
        <v>0</v>
      </c>
      <c r="C101" s="20">
        <f>'MATERIAS APERTURADAS'!E84</f>
        <v>0</v>
      </c>
      <c r="D101" s="20">
        <f>'MATERIAS APERTURADAS'!D84</f>
        <v>0</v>
      </c>
      <c r="E101" s="20">
        <f>SOLICITUD!I116</f>
        <v>0</v>
      </c>
      <c r="F101" s="20">
        <f>'MATERIAS APERTURADAS'!K90</f>
        <v>0</v>
      </c>
      <c r="G101" s="20">
        <f>'MATERIAS APERTURADAS'!M90</f>
        <v>0</v>
      </c>
      <c r="H101" s="20">
        <f>'MATERIAS APERTURADAS'!N90</f>
        <v>0</v>
      </c>
      <c r="I101" s="20">
        <f>'MATERIAS APERTURADAS'!O90</f>
        <v>0</v>
      </c>
      <c r="J101" s="20">
        <f>'MATERIAS APERTURADAS'!P90</f>
        <v>0</v>
      </c>
      <c r="K101" s="20">
        <f>'MATERIAS APERTURADAS'!Q90</f>
        <v>0</v>
      </c>
      <c r="L101" s="20">
        <f>'MATERIAS APERTURADAS'!R90</f>
        <v>0</v>
      </c>
    </row>
    <row r="102" spans="1:12" ht="15" hidden="1" customHeight="1" x14ac:dyDescent="0.3">
      <c r="A102" s="13">
        <f>'MATERIAS APERTURADAS'!F85</f>
        <v>0</v>
      </c>
      <c r="B102" s="13">
        <f>'MATERIAS APERTURADAS'!G85</f>
        <v>0</v>
      </c>
      <c r="C102" s="20">
        <f>'MATERIAS APERTURADAS'!E85</f>
        <v>0</v>
      </c>
      <c r="D102" s="20">
        <f>'MATERIAS APERTURADAS'!D85</f>
        <v>0</v>
      </c>
      <c r="E102" s="20">
        <f>SOLICITUD!I117</f>
        <v>0</v>
      </c>
      <c r="F102" s="20">
        <f>'MATERIAS APERTURADAS'!K91</f>
        <v>0</v>
      </c>
      <c r="G102" s="20">
        <f>'MATERIAS APERTURADAS'!M91</f>
        <v>0</v>
      </c>
      <c r="H102" s="20">
        <f>'MATERIAS APERTURADAS'!N91</f>
        <v>0</v>
      </c>
      <c r="I102" s="20">
        <f>'MATERIAS APERTURADAS'!O91</f>
        <v>0</v>
      </c>
      <c r="J102" s="20">
        <f>'MATERIAS APERTURADAS'!P91</f>
        <v>0</v>
      </c>
      <c r="K102" s="20">
        <f>'MATERIAS APERTURADAS'!Q91</f>
        <v>0</v>
      </c>
      <c r="L102" s="20">
        <f>'MATERIAS APERTURADAS'!R91</f>
        <v>0</v>
      </c>
    </row>
    <row r="103" spans="1:12" ht="15" hidden="1" customHeight="1" x14ac:dyDescent="0.3">
      <c r="A103" s="13">
        <f>'MATERIAS APERTURADAS'!F86</f>
        <v>0</v>
      </c>
      <c r="B103" s="13">
        <f>'MATERIAS APERTURADAS'!G86</f>
        <v>0</v>
      </c>
      <c r="C103" s="20">
        <f>'MATERIAS APERTURADAS'!E86</f>
        <v>0</v>
      </c>
      <c r="D103" s="20">
        <f>'MATERIAS APERTURADAS'!D86</f>
        <v>0</v>
      </c>
      <c r="E103" s="20">
        <f>SOLICITUD!I118</f>
        <v>0</v>
      </c>
      <c r="F103" s="20">
        <f>'MATERIAS APERTURADAS'!K92</f>
        <v>0</v>
      </c>
      <c r="G103" s="20">
        <f>'MATERIAS APERTURADAS'!M92</f>
        <v>0</v>
      </c>
      <c r="H103" s="20">
        <f>'MATERIAS APERTURADAS'!N92</f>
        <v>0</v>
      </c>
      <c r="I103" s="20">
        <f>'MATERIAS APERTURADAS'!O92</f>
        <v>0</v>
      </c>
      <c r="J103" s="20">
        <f>'MATERIAS APERTURADAS'!P92</f>
        <v>0</v>
      </c>
      <c r="K103" s="20">
        <f>'MATERIAS APERTURADAS'!Q92</f>
        <v>0</v>
      </c>
      <c r="L103" s="20">
        <f>'MATERIAS APERTURADAS'!R92</f>
        <v>0</v>
      </c>
    </row>
    <row r="104" spans="1:12" ht="15" hidden="1" customHeight="1" x14ac:dyDescent="0.3">
      <c r="A104" s="13">
        <f>'MATERIAS APERTURADAS'!F87</f>
        <v>0</v>
      </c>
      <c r="B104" s="13">
        <f>'MATERIAS APERTURADAS'!G87</f>
        <v>0</v>
      </c>
      <c r="C104" s="20">
        <f>'MATERIAS APERTURADAS'!E87</f>
        <v>0</v>
      </c>
      <c r="D104" s="20">
        <f>'MATERIAS APERTURADAS'!D87</f>
        <v>0</v>
      </c>
      <c r="E104" s="20">
        <f>SOLICITUD!I119</f>
        <v>0</v>
      </c>
      <c r="F104" s="20">
        <f>'MATERIAS APERTURADAS'!K93</f>
        <v>0</v>
      </c>
      <c r="G104" s="20">
        <f>'MATERIAS APERTURADAS'!M93</f>
        <v>0</v>
      </c>
      <c r="H104" s="20">
        <f>'MATERIAS APERTURADAS'!N93</f>
        <v>0</v>
      </c>
      <c r="I104" s="20">
        <f>'MATERIAS APERTURADAS'!O93</f>
        <v>0</v>
      </c>
      <c r="J104" s="20">
        <f>'MATERIAS APERTURADAS'!P93</f>
        <v>0</v>
      </c>
      <c r="K104" s="20">
        <f>'MATERIAS APERTURADAS'!Q93</f>
        <v>0</v>
      </c>
      <c r="L104" s="20">
        <f>'MATERIAS APERTURADAS'!R93</f>
        <v>0</v>
      </c>
    </row>
    <row r="105" spans="1:12" ht="15" hidden="1" customHeight="1" x14ac:dyDescent="0.3">
      <c r="A105" s="13">
        <f>'MATERIAS APERTURADAS'!F88</f>
        <v>0</v>
      </c>
      <c r="B105" s="13">
        <f>'MATERIAS APERTURADAS'!G88</f>
        <v>0</v>
      </c>
      <c r="C105" s="20">
        <f>'MATERIAS APERTURADAS'!E88</f>
        <v>0</v>
      </c>
      <c r="D105" s="20">
        <f>'MATERIAS APERTURADAS'!D88</f>
        <v>0</v>
      </c>
      <c r="E105" s="20">
        <f>SOLICITUD!I120</f>
        <v>0</v>
      </c>
      <c r="F105" s="20">
        <f>'MATERIAS APERTURADAS'!K94</f>
        <v>0</v>
      </c>
      <c r="G105" s="20">
        <f>'MATERIAS APERTURADAS'!M94</f>
        <v>0</v>
      </c>
      <c r="H105" s="20">
        <f>'MATERIAS APERTURADAS'!N94</f>
        <v>0</v>
      </c>
      <c r="I105" s="20">
        <f>'MATERIAS APERTURADAS'!O94</f>
        <v>0</v>
      </c>
      <c r="J105" s="20">
        <f>'MATERIAS APERTURADAS'!P94</f>
        <v>0</v>
      </c>
      <c r="K105" s="20">
        <f>'MATERIAS APERTURADAS'!Q94</f>
        <v>0</v>
      </c>
      <c r="L105" s="20">
        <f>'MATERIAS APERTURADAS'!R94</f>
        <v>0</v>
      </c>
    </row>
    <row r="106" spans="1:12" ht="15" hidden="1" customHeight="1" x14ac:dyDescent="0.3">
      <c r="A106" s="13">
        <f>'MATERIAS APERTURADAS'!F89</f>
        <v>0</v>
      </c>
      <c r="B106" s="13">
        <f>'MATERIAS APERTURADAS'!G89</f>
        <v>0</v>
      </c>
      <c r="C106" s="20">
        <f>'MATERIAS APERTURADAS'!E89</f>
        <v>0</v>
      </c>
      <c r="D106" s="20">
        <f>'MATERIAS APERTURADAS'!D89</f>
        <v>0</v>
      </c>
      <c r="E106" s="20">
        <f>SOLICITUD!I121</f>
        <v>0</v>
      </c>
      <c r="F106" s="20">
        <f>'MATERIAS APERTURADAS'!K95</f>
        <v>0</v>
      </c>
      <c r="G106" s="20">
        <f>'MATERIAS APERTURADAS'!M95</f>
        <v>0</v>
      </c>
      <c r="H106" s="20">
        <f>'MATERIAS APERTURADAS'!N95</f>
        <v>0</v>
      </c>
      <c r="I106" s="20">
        <f>'MATERIAS APERTURADAS'!O95</f>
        <v>0</v>
      </c>
      <c r="J106" s="20">
        <f>'MATERIAS APERTURADAS'!P95</f>
        <v>0</v>
      </c>
      <c r="K106" s="20">
        <f>'MATERIAS APERTURADAS'!Q95</f>
        <v>0</v>
      </c>
      <c r="L106" s="20">
        <f>'MATERIAS APERTURADAS'!R95</f>
        <v>0</v>
      </c>
    </row>
    <row r="107" spans="1:12" ht="15" hidden="1" customHeight="1" x14ac:dyDescent="0.3">
      <c r="A107" s="13">
        <f>'MATERIAS APERTURADAS'!F90</f>
        <v>0</v>
      </c>
      <c r="B107" s="13">
        <f>'MATERIAS APERTURADAS'!G90</f>
        <v>0</v>
      </c>
      <c r="C107" s="20">
        <f>'MATERIAS APERTURADAS'!E90</f>
        <v>0</v>
      </c>
      <c r="D107" s="20">
        <f>'MATERIAS APERTURADAS'!D90</f>
        <v>0</v>
      </c>
      <c r="E107" s="20">
        <f>SOLICITUD!I122</f>
        <v>0</v>
      </c>
      <c r="F107" s="20">
        <f>'MATERIAS APERTURADAS'!K96</f>
        <v>0</v>
      </c>
      <c r="G107" s="20">
        <f>'MATERIAS APERTURADAS'!M96</f>
        <v>0</v>
      </c>
      <c r="H107" s="20">
        <f>'MATERIAS APERTURADAS'!N96</f>
        <v>0</v>
      </c>
      <c r="I107" s="20">
        <f>'MATERIAS APERTURADAS'!O96</f>
        <v>0</v>
      </c>
      <c r="J107" s="20">
        <f>'MATERIAS APERTURADAS'!P96</f>
        <v>0</v>
      </c>
      <c r="K107" s="20">
        <f>'MATERIAS APERTURADAS'!Q96</f>
        <v>0</v>
      </c>
      <c r="L107" s="20">
        <f>'MATERIAS APERTURADAS'!R96</f>
        <v>0</v>
      </c>
    </row>
    <row r="108" spans="1:12" ht="15" hidden="1" customHeight="1" x14ac:dyDescent="0.3">
      <c r="A108" s="13">
        <f>'MATERIAS APERTURADAS'!F91</f>
        <v>0</v>
      </c>
      <c r="B108" s="13">
        <f>'MATERIAS APERTURADAS'!G91</f>
        <v>0</v>
      </c>
      <c r="C108" s="20">
        <f>'MATERIAS APERTURADAS'!E91</f>
        <v>0</v>
      </c>
      <c r="D108" s="20">
        <f>'MATERIAS APERTURADAS'!D91</f>
        <v>0</v>
      </c>
      <c r="E108" s="20">
        <f>SOLICITUD!I123</f>
        <v>0</v>
      </c>
      <c r="F108" s="20">
        <f>'MATERIAS APERTURADAS'!K97</f>
        <v>0</v>
      </c>
      <c r="G108" s="20">
        <f>'MATERIAS APERTURADAS'!M97</f>
        <v>0</v>
      </c>
      <c r="H108" s="20">
        <f>'MATERIAS APERTURADAS'!N97</f>
        <v>0</v>
      </c>
      <c r="I108" s="20">
        <f>'MATERIAS APERTURADAS'!O97</f>
        <v>0</v>
      </c>
      <c r="J108" s="20">
        <f>'MATERIAS APERTURADAS'!P97</f>
        <v>0</v>
      </c>
      <c r="K108" s="20">
        <f>'MATERIAS APERTURADAS'!Q97</f>
        <v>0</v>
      </c>
      <c r="L108" s="20">
        <f>'MATERIAS APERTURADAS'!R97</f>
        <v>0</v>
      </c>
    </row>
    <row r="109" spans="1:12" ht="15" hidden="1" customHeight="1" x14ac:dyDescent="0.3">
      <c r="A109" s="13">
        <f>'MATERIAS APERTURADAS'!F92</f>
        <v>0</v>
      </c>
      <c r="B109" s="13">
        <f>'MATERIAS APERTURADAS'!G92</f>
        <v>0</v>
      </c>
      <c r="C109" s="20">
        <f>'MATERIAS APERTURADAS'!E92</f>
        <v>0</v>
      </c>
      <c r="D109" s="20">
        <f>'MATERIAS APERTURADAS'!D92</f>
        <v>0</v>
      </c>
      <c r="E109" s="20">
        <f>SOLICITUD!I124</f>
        <v>0</v>
      </c>
      <c r="F109" s="20">
        <f>'MATERIAS APERTURADAS'!K98</f>
        <v>0</v>
      </c>
      <c r="G109" s="20">
        <f>'MATERIAS APERTURADAS'!M98</f>
        <v>0</v>
      </c>
      <c r="H109" s="20">
        <f>'MATERIAS APERTURADAS'!N98</f>
        <v>0</v>
      </c>
      <c r="I109" s="20">
        <f>'MATERIAS APERTURADAS'!O98</f>
        <v>0</v>
      </c>
      <c r="J109" s="20">
        <f>'MATERIAS APERTURADAS'!P98</f>
        <v>0</v>
      </c>
      <c r="K109" s="20">
        <f>'MATERIAS APERTURADAS'!Q98</f>
        <v>0</v>
      </c>
      <c r="L109" s="20">
        <f>'MATERIAS APERTURADAS'!R98</f>
        <v>0</v>
      </c>
    </row>
    <row r="110" spans="1:12" ht="15" hidden="1" customHeight="1" x14ac:dyDescent="0.3">
      <c r="A110" s="13">
        <f>'MATERIAS APERTURADAS'!F93</f>
        <v>0</v>
      </c>
      <c r="B110" s="13">
        <f>'MATERIAS APERTURADAS'!G93</f>
        <v>0</v>
      </c>
      <c r="C110" s="20">
        <f>'MATERIAS APERTURADAS'!E93</f>
        <v>0</v>
      </c>
      <c r="D110" s="20">
        <f>'MATERIAS APERTURADAS'!D93</f>
        <v>0</v>
      </c>
      <c r="E110" s="20">
        <f>SOLICITUD!I125</f>
        <v>0</v>
      </c>
      <c r="F110" s="20">
        <f>'MATERIAS APERTURADAS'!K99</f>
        <v>0</v>
      </c>
      <c r="G110" s="20">
        <f>'MATERIAS APERTURADAS'!M99</f>
        <v>0</v>
      </c>
      <c r="H110" s="20">
        <f>'MATERIAS APERTURADAS'!N99</f>
        <v>0</v>
      </c>
      <c r="I110" s="20">
        <f>'MATERIAS APERTURADAS'!O99</f>
        <v>0</v>
      </c>
      <c r="J110" s="20">
        <f>'MATERIAS APERTURADAS'!P99</f>
        <v>0</v>
      </c>
      <c r="K110" s="20">
        <f>'MATERIAS APERTURADAS'!Q99</f>
        <v>0</v>
      </c>
      <c r="L110" s="20">
        <f>'MATERIAS APERTURADAS'!R99</f>
        <v>0</v>
      </c>
    </row>
    <row r="111" spans="1:12" ht="15" hidden="1" customHeight="1" x14ac:dyDescent="0.3">
      <c r="A111" s="13">
        <f>'MATERIAS APERTURADAS'!F94</f>
        <v>0</v>
      </c>
      <c r="B111" s="13">
        <f>'MATERIAS APERTURADAS'!G94</f>
        <v>0</v>
      </c>
      <c r="C111" s="20">
        <f>'MATERIAS APERTURADAS'!E94</f>
        <v>0</v>
      </c>
      <c r="D111" s="20">
        <f>'MATERIAS APERTURADAS'!D94</f>
        <v>0</v>
      </c>
      <c r="E111" s="20">
        <f>SOLICITUD!I126</f>
        <v>0</v>
      </c>
      <c r="F111" s="20">
        <f>'MATERIAS APERTURADAS'!K100</f>
        <v>0</v>
      </c>
      <c r="G111" s="20">
        <f>'MATERIAS APERTURADAS'!M100</f>
        <v>0</v>
      </c>
      <c r="H111" s="20">
        <f>'MATERIAS APERTURADAS'!N100</f>
        <v>0</v>
      </c>
      <c r="I111" s="20">
        <f>'MATERIAS APERTURADAS'!O100</f>
        <v>0</v>
      </c>
      <c r="J111" s="20">
        <f>'MATERIAS APERTURADAS'!P100</f>
        <v>0</v>
      </c>
      <c r="K111" s="20">
        <f>'MATERIAS APERTURADAS'!Q100</f>
        <v>0</v>
      </c>
      <c r="L111" s="20">
        <f>'MATERIAS APERTURADAS'!R100</f>
        <v>0</v>
      </c>
    </row>
    <row r="112" spans="1:12" ht="15" hidden="1" customHeight="1" x14ac:dyDescent="0.3">
      <c r="A112" s="13">
        <f>'MATERIAS APERTURADAS'!F95</f>
        <v>0</v>
      </c>
      <c r="B112" s="13">
        <f>'MATERIAS APERTURADAS'!G95</f>
        <v>0</v>
      </c>
      <c r="C112" s="20">
        <f>'MATERIAS APERTURADAS'!E95</f>
        <v>0</v>
      </c>
      <c r="D112" s="20">
        <f>'MATERIAS APERTURADAS'!D95</f>
        <v>0</v>
      </c>
      <c r="E112" s="20">
        <f>SOLICITUD!I127</f>
        <v>0</v>
      </c>
      <c r="F112" s="20">
        <f>'MATERIAS APERTURADAS'!K101</f>
        <v>0</v>
      </c>
      <c r="G112" s="20">
        <f>'MATERIAS APERTURADAS'!M101</f>
        <v>0</v>
      </c>
      <c r="H112" s="20">
        <f>'MATERIAS APERTURADAS'!N101</f>
        <v>0</v>
      </c>
      <c r="I112" s="20">
        <f>'MATERIAS APERTURADAS'!O101</f>
        <v>0</v>
      </c>
      <c r="J112" s="20">
        <f>'MATERIAS APERTURADAS'!P101</f>
        <v>0</v>
      </c>
      <c r="K112" s="20">
        <f>'MATERIAS APERTURADAS'!Q101</f>
        <v>0</v>
      </c>
      <c r="L112" s="20">
        <f>'MATERIAS APERTURADAS'!R101</f>
        <v>0</v>
      </c>
    </row>
    <row r="113" spans="1:12" ht="15" hidden="1" customHeight="1" x14ac:dyDescent="0.3">
      <c r="A113" s="13">
        <f>'MATERIAS APERTURADAS'!F96</f>
        <v>0</v>
      </c>
      <c r="B113" s="13">
        <f>'MATERIAS APERTURADAS'!G96</f>
        <v>0</v>
      </c>
      <c r="C113" s="20">
        <f>'MATERIAS APERTURADAS'!E96</f>
        <v>0</v>
      </c>
      <c r="D113" s="20">
        <f>'MATERIAS APERTURADAS'!D96</f>
        <v>0</v>
      </c>
      <c r="E113" s="20">
        <f>SOLICITUD!I128</f>
        <v>0</v>
      </c>
      <c r="F113" s="20">
        <f>'MATERIAS APERTURADAS'!K102</f>
        <v>0</v>
      </c>
      <c r="G113" s="20">
        <f>'MATERIAS APERTURADAS'!M102</f>
        <v>0</v>
      </c>
      <c r="H113" s="20">
        <f>'MATERIAS APERTURADAS'!N102</f>
        <v>0</v>
      </c>
      <c r="I113" s="20">
        <f>'MATERIAS APERTURADAS'!O102</f>
        <v>0</v>
      </c>
      <c r="J113" s="20">
        <f>'MATERIAS APERTURADAS'!P102</f>
        <v>0</v>
      </c>
      <c r="K113" s="20">
        <f>'MATERIAS APERTURADAS'!Q102</f>
        <v>0</v>
      </c>
      <c r="L113" s="20">
        <f>'MATERIAS APERTURADAS'!R102</f>
        <v>0</v>
      </c>
    </row>
    <row r="114" spans="1:12" ht="22.5" hidden="1" customHeight="1" x14ac:dyDescent="0.3">
      <c r="A114" s="13">
        <f>'MATERIAS APERTURADAS'!F97</f>
        <v>0</v>
      </c>
      <c r="B114" s="13">
        <f>'MATERIAS APERTURADAS'!G97</f>
        <v>0</v>
      </c>
      <c r="C114" s="20">
        <f>'MATERIAS APERTURADAS'!E97</f>
        <v>0</v>
      </c>
      <c r="D114" s="20">
        <f>'MATERIAS APERTURADAS'!D97</f>
        <v>0</v>
      </c>
      <c r="E114" s="20">
        <f>SOLICITUD!I129</f>
        <v>0</v>
      </c>
      <c r="F114" s="20">
        <f>'MATERIAS APERTURADAS'!K103</f>
        <v>0</v>
      </c>
      <c r="G114" s="20">
        <f>'MATERIAS APERTURADAS'!M103</f>
        <v>0</v>
      </c>
      <c r="H114" s="20">
        <f>'MATERIAS APERTURADAS'!N103</f>
        <v>0</v>
      </c>
      <c r="I114" s="20">
        <f>'MATERIAS APERTURADAS'!O103</f>
        <v>0</v>
      </c>
      <c r="J114" s="20">
        <f>'MATERIAS APERTURADAS'!P103</f>
        <v>0</v>
      </c>
      <c r="K114" s="20">
        <f>'MATERIAS APERTURADAS'!Q103</f>
        <v>0</v>
      </c>
      <c r="L114" s="20">
        <f>'MATERIAS APERTURADAS'!R103</f>
        <v>0</v>
      </c>
    </row>
    <row r="115" spans="1:12" ht="15" hidden="1" customHeight="1" x14ac:dyDescent="0.3">
      <c r="A115" s="13">
        <f>'MATERIAS APERTURADAS'!F98</f>
        <v>0</v>
      </c>
      <c r="B115" s="13">
        <f>'MATERIAS APERTURADAS'!G98</f>
        <v>0</v>
      </c>
      <c r="C115" s="20">
        <f>'MATERIAS APERTURADAS'!E98</f>
        <v>0</v>
      </c>
      <c r="D115" s="20">
        <f>'MATERIAS APERTURADAS'!D98</f>
        <v>0</v>
      </c>
      <c r="E115" s="20">
        <f>SOLICITUD!I130</f>
        <v>0</v>
      </c>
      <c r="F115" s="20">
        <f>'MATERIAS APERTURADAS'!K104</f>
        <v>0</v>
      </c>
      <c r="G115" s="20">
        <f>'MATERIAS APERTURADAS'!M104</f>
        <v>0</v>
      </c>
      <c r="H115" s="20">
        <f>'MATERIAS APERTURADAS'!N104</f>
        <v>0</v>
      </c>
      <c r="I115" s="20">
        <f>'MATERIAS APERTURADAS'!O104</f>
        <v>0</v>
      </c>
      <c r="J115" s="20">
        <f>'MATERIAS APERTURADAS'!P104</f>
        <v>0</v>
      </c>
      <c r="K115" s="20">
        <f>'MATERIAS APERTURADAS'!Q104</f>
        <v>0</v>
      </c>
      <c r="L115" s="20">
        <f>'MATERIAS APERTURADAS'!R104</f>
        <v>0</v>
      </c>
    </row>
    <row r="116" spans="1:12" ht="15" hidden="1" customHeight="1" x14ac:dyDescent="0.3">
      <c r="A116" s="13">
        <f>'MATERIAS APERTURADAS'!F99</f>
        <v>0</v>
      </c>
      <c r="B116" s="13">
        <f>'MATERIAS APERTURADAS'!G99</f>
        <v>0</v>
      </c>
      <c r="C116" s="20">
        <f>'MATERIAS APERTURADAS'!E99</f>
        <v>0</v>
      </c>
      <c r="D116" s="20">
        <f>'MATERIAS APERTURADAS'!D99</f>
        <v>0</v>
      </c>
      <c r="E116" s="20">
        <f>SOLICITUD!I131</f>
        <v>0</v>
      </c>
      <c r="F116" s="20">
        <f>'MATERIAS APERTURADAS'!K105</f>
        <v>0</v>
      </c>
      <c r="G116" s="20">
        <f>'MATERIAS APERTURADAS'!M105</f>
        <v>0</v>
      </c>
      <c r="H116" s="20">
        <f>'MATERIAS APERTURADAS'!N105</f>
        <v>0</v>
      </c>
      <c r="I116" s="20">
        <f>'MATERIAS APERTURADAS'!O105</f>
        <v>0</v>
      </c>
      <c r="J116" s="20">
        <f>'MATERIAS APERTURADAS'!P105</f>
        <v>0</v>
      </c>
      <c r="K116" s="20">
        <f>'MATERIAS APERTURADAS'!Q105</f>
        <v>0</v>
      </c>
      <c r="L116" s="20">
        <f>'MATERIAS APERTURADAS'!R105</f>
        <v>0</v>
      </c>
    </row>
    <row r="117" spans="1:12" ht="15" hidden="1" customHeight="1" x14ac:dyDescent="0.3">
      <c r="A117" s="13">
        <f>'MATERIAS APERTURADAS'!F100</f>
        <v>0</v>
      </c>
      <c r="B117" s="13">
        <f>'MATERIAS APERTURADAS'!G100</f>
        <v>0</v>
      </c>
      <c r="C117" s="20">
        <f>'MATERIAS APERTURADAS'!E100</f>
        <v>0</v>
      </c>
      <c r="D117" s="20">
        <f>'MATERIAS APERTURADAS'!D100</f>
        <v>0</v>
      </c>
      <c r="E117" s="20">
        <f>SOLICITUD!I132</f>
        <v>0</v>
      </c>
      <c r="F117" s="20">
        <f>'MATERIAS APERTURADAS'!K106</f>
        <v>0</v>
      </c>
      <c r="G117" s="20">
        <f>'MATERIAS APERTURADAS'!M106</f>
        <v>0</v>
      </c>
      <c r="H117" s="20">
        <f>'MATERIAS APERTURADAS'!N106</f>
        <v>0</v>
      </c>
      <c r="I117" s="20">
        <f>'MATERIAS APERTURADAS'!O106</f>
        <v>0</v>
      </c>
      <c r="J117" s="20">
        <f>'MATERIAS APERTURADAS'!P106</f>
        <v>0</v>
      </c>
      <c r="K117" s="20">
        <f>'MATERIAS APERTURADAS'!Q106</f>
        <v>0</v>
      </c>
      <c r="L117" s="20">
        <f>'MATERIAS APERTURADAS'!R106</f>
        <v>0</v>
      </c>
    </row>
    <row r="118" spans="1:12" ht="15" hidden="1" customHeight="1" x14ac:dyDescent="0.3">
      <c r="A118" s="13">
        <f>'MATERIAS APERTURADAS'!F101</f>
        <v>0</v>
      </c>
      <c r="B118" s="13">
        <f>'MATERIAS APERTURADAS'!G101</f>
        <v>0</v>
      </c>
      <c r="C118" s="20">
        <f>'MATERIAS APERTURADAS'!E101</f>
        <v>0</v>
      </c>
      <c r="D118" s="20">
        <f>'MATERIAS APERTURADAS'!D101</f>
        <v>0</v>
      </c>
      <c r="E118" s="20">
        <f>SOLICITUD!I133</f>
        <v>0</v>
      </c>
      <c r="F118" s="20">
        <f>'MATERIAS APERTURADAS'!K107</f>
        <v>0</v>
      </c>
      <c r="G118" s="20">
        <f>'MATERIAS APERTURADAS'!M107</f>
        <v>0</v>
      </c>
      <c r="H118" s="20">
        <f>'MATERIAS APERTURADAS'!N107</f>
        <v>0</v>
      </c>
      <c r="I118" s="20">
        <f>'MATERIAS APERTURADAS'!O107</f>
        <v>0</v>
      </c>
      <c r="J118" s="20">
        <f>'MATERIAS APERTURADAS'!P107</f>
        <v>0</v>
      </c>
      <c r="K118" s="20">
        <f>'MATERIAS APERTURADAS'!Q107</f>
        <v>0</v>
      </c>
      <c r="L118" s="20">
        <f>'MATERIAS APERTURADAS'!R107</f>
        <v>0</v>
      </c>
    </row>
    <row r="119" spans="1:12" ht="15" hidden="1" customHeight="1" x14ac:dyDescent="0.3">
      <c r="A119" s="13">
        <f>'MATERIAS APERTURADAS'!F102</f>
        <v>0</v>
      </c>
      <c r="B119" s="13">
        <f>'MATERIAS APERTURADAS'!G102</f>
        <v>0</v>
      </c>
      <c r="C119" s="20">
        <f>'MATERIAS APERTURADAS'!E102</f>
        <v>0</v>
      </c>
      <c r="D119" s="20">
        <f>'MATERIAS APERTURADAS'!D102</f>
        <v>0</v>
      </c>
      <c r="E119" s="20">
        <f>SOLICITUD!I134</f>
        <v>0</v>
      </c>
      <c r="F119" s="20">
        <f>'MATERIAS APERTURADAS'!K108</f>
        <v>0</v>
      </c>
      <c r="G119" s="20">
        <f>'MATERIAS APERTURADAS'!M108</f>
        <v>0</v>
      </c>
      <c r="H119" s="20">
        <f>'MATERIAS APERTURADAS'!N108</f>
        <v>0</v>
      </c>
      <c r="I119" s="20">
        <f>'MATERIAS APERTURADAS'!O108</f>
        <v>0</v>
      </c>
      <c r="J119" s="20">
        <f>'MATERIAS APERTURADAS'!P108</f>
        <v>0</v>
      </c>
      <c r="K119" s="20">
        <f>'MATERIAS APERTURADAS'!Q108</f>
        <v>0</v>
      </c>
      <c r="L119" s="20">
        <f>'MATERIAS APERTURADAS'!R108</f>
        <v>0</v>
      </c>
    </row>
    <row r="120" spans="1:12" ht="15" hidden="1" customHeight="1" x14ac:dyDescent="0.3">
      <c r="A120" s="13">
        <f>'MATERIAS APERTURADAS'!F103</f>
        <v>0</v>
      </c>
      <c r="B120" s="13">
        <f>'MATERIAS APERTURADAS'!G103</f>
        <v>0</v>
      </c>
      <c r="C120" s="20">
        <f>'MATERIAS APERTURADAS'!E103</f>
        <v>0</v>
      </c>
      <c r="D120" s="20">
        <f>'MATERIAS APERTURADAS'!D103</f>
        <v>0</v>
      </c>
      <c r="E120" s="20">
        <f>SOLICITUD!I135</f>
        <v>0</v>
      </c>
      <c r="F120" s="20">
        <f>'MATERIAS APERTURADAS'!K109</f>
        <v>0</v>
      </c>
      <c r="G120" s="20">
        <f>'MATERIAS APERTURADAS'!M109</f>
        <v>0</v>
      </c>
      <c r="H120" s="20">
        <f>'MATERIAS APERTURADAS'!N109</f>
        <v>0</v>
      </c>
      <c r="I120" s="20">
        <f>'MATERIAS APERTURADAS'!O109</f>
        <v>0</v>
      </c>
      <c r="J120" s="20">
        <f>'MATERIAS APERTURADAS'!P109</f>
        <v>0</v>
      </c>
      <c r="K120" s="20">
        <f>'MATERIAS APERTURADAS'!Q109</f>
        <v>0</v>
      </c>
      <c r="L120" s="20">
        <f>'MATERIAS APERTURADAS'!R109</f>
        <v>0</v>
      </c>
    </row>
    <row r="121" spans="1:12" ht="15" hidden="1" customHeight="1" x14ac:dyDescent="0.3">
      <c r="A121" s="13">
        <f>'MATERIAS APERTURADAS'!F104</f>
        <v>0</v>
      </c>
      <c r="B121" s="13">
        <f>'MATERIAS APERTURADAS'!G104</f>
        <v>0</v>
      </c>
      <c r="C121" s="20">
        <f>'MATERIAS APERTURADAS'!E104</f>
        <v>0</v>
      </c>
      <c r="D121" s="20">
        <f>'MATERIAS APERTURADAS'!D104</f>
        <v>0</v>
      </c>
      <c r="E121" s="20">
        <f>SOLICITUD!I136</f>
        <v>0</v>
      </c>
      <c r="F121" s="20">
        <f>'MATERIAS APERTURADAS'!K110</f>
        <v>0</v>
      </c>
      <c r="G121" s="20">
        <f>'MATERIAS APERTURADAS'!M110</f>
        <v>0</v>
      </c>
      <c r="H121" s="20">
        <f>'MATERIAS APERTURADAS'!N110</f>
        <v>0</v>
      </c>
      <c r="I121" s="20">
        <f>'MATERIAS APERTURADAS'!O110</f>
        <v>0</v>
      </c>
      <c r="J121" s="20">
        <f>'MATERIAS APERTURADAS'!P110</f>
        <v>0</v>
      </c>
      <c r="K121" s="20">
        <f>'MATERIAS APERTURADAS'!Q110</f>
        <v>0</v>
      </c>
      <c r="L121" s="20">
        <f>'MATERIAS APERTURADAS'!R110</f>
        <v>0</v>
      </c>
    </row>
    <row r="122" spans="1:12" ht="15" hidden="1" customHeight="1" x14ac:dyDescent="0.3">
      <c r="A122" s="13">
        <f>'MATERIAS APERTURADAS'!F105</f>
        <v>0</v>
      </c>
      <c r="B122" s="13">
        <f>'MATERIAS APERTURADAS'!G105</f>
        <v>0</v>
      </c>
      <c r="C122" s="20">
        <f>'MATERIAS APERTURADAS'!E105</f>
        <v>0</v>
      </c>
      <c r="D122" s="20">
        <f>'MATERIAS APERTURADAS'!D105</f>
        <v>0</v>
      </c>
      <c r="E122" s="20">
        <f>SOLICITUD!I137</f>
        <v>0</v>
      </c>
      <c r="F122" s="20">
        <f>'MATERIAS APERTURADAS'!K111</f>
        <v>0</v>
      </c>
      <c r="G122" s="20">
        <f>'MATERIAS APERTURADAS'!M111</f>
        <v>0</v>
      </c>
      <c r="H122" s="20">
        <f>'MATERIAS APERTURADAS'!N111</f>
        <v>0</v>
      </c>
      <c r="I122" s="20">
        <f>'MATERIAS APERTURADAS'!O111</f>
        <v>0</v>
      </c>
      <c r="J122" s="20">
        <f>'MATERIAS APERTURADAS'!P111</f>
        <v>0</v>
      </c>
      <c r="K122" s="20">
        <f>'MATERIAS APERTURADAS'!Q111</f>
        <v>0</v>
      </c>
      <c r="L122" s="20">
        <f>'MATERIAS APERTURADAS'!R111</f>
        <v>0</v>
      </c>
    </row>
    <row r="123" spans="1:12" ht="15" hidden="1" customHeight="1" x14ac:dyDescent="0.3">
      <c r="A123" s="13">
        <f>'MATERIAS APERTURADAS'!F106</f>
        <v>0</v>
      </c>
      <c r="B123" s="13">
        <f>'MATERIAS APERTURADAS'!G106</f>
        <v>0</v>
      </c>
      <c r="C123" s="20">
        <f>'MATERIAS APERTURADAS'!E106</f>
        <v>0</v>
      </c>
      <c r="D123" s="20">
        <f>'MATERIAS APERTURADAS'!D106</f>
        <v>0</v>
      </c>
      <c r="E123" s="20">
        <f>SOLICITUD!I138</f>
        <v>0</v>
      </c>
      <c r="F123" s="20">
        <f>'MATERIAS APERTURADAS'!K112</f>
        <v>0</v>
      </c>
      <c r="G123" s="20">
        <f>'MATERIAS APERTURADAS'!M112</f>
        <v>0</v>
      </c>
      <c r="H123" s="20">
        <f>'MATERIAS APERTURADAS'!N112</f>
        <v>0</v>
      </c>
      <c r="I123" s="20">
        <f>'MATERIAS APERTURADAS'!O112</f>
        <v>0</v>
      </c>
      <c r="J123" s="20">
        <f>'MATERIAS APERTURADAS'!P112</f>
        <v>0</v>
      </c>
      <c r="K123" s="20">
        <f>'MATERIAS APERTURADAS'!Q112</f>
        <v>0</v>
      </c>
      <c r="L123" s="20">
        <f>'MATERIAS APERTURADAS'!R112</f>
        <v>0</v>
      </c>
    </row>
    <row r="124" spans="1:12" ht="15" hidden="1" customHeight="1" x14ac:dyDescent="0.3">
      <c r="A124" s="13">
        <f>'MATERIAS APERTURADAS'!F107</f>
        <v>0</v>
      </c>
      <c r="B124" s="13">
        <f>'MATERIAS APERTURADAS'!G107</f>
        <v>0</v>
      </c>
      <c r="C124" s="20">
        <f>'MATERIAS APERTURADAS'!E107</f>
        <v>0</v>
      </c>
      <c r="D124" s="20">
        <f>'MATERIAS APERTURADAS'!D107</f>
        <v>0</v>
      </c>
      <c r="E124" s="20">
        <f>SOLICITUD!I139</f>
        <v>0</v>
      </c>
      <c r="F124" s="20">
        <f>'MATERIAS APERTURADAS'!K113</f>
        <v>0</v>
      </c>
      <c r="G124" s="20">
        <f>'MATERIAS APERTURADAS'!M113</f>
        <v>0</v>
      </c>
      <c r="H124" s="20">
        <f>'MATERIAS APERTURADAS'!N113</f>
        <v>0</v>
      </c>
      <c r="I124" s="20">
        <f>'MATERIAS APERTURADAS'!O113</f>
        <v>0</v>
      </c>
      <c r="J124" s="20">
        <f>'MATERIAS APERTURADAS'!P113</f>
        <v>0</v>
      </c>
      <c r="K124" s="20">
        <f>'MATERIAS APERTURADAS'!Q113</f>
        <v>0</v>
      </c>
      <c r="L124" s="20">
        <f>'MATERIAS APERTURADAS'!R113</f>
        <v>0</v>
      </c>
    </row>
    <row r="125" spans="1:12" ht="15" hidden="1" customHeight="1" x14ac:dyDescent="0.3">
      <c r="A125" s="13">
        <f>'MATERIAS APERTURADAS'!F108</f>
        <v>0</v>
      </c>
      <c r="B125" s="13">
        <f>'MATERIAS APERTURADAS'!G108</f>
        <v>0</v>
      </c>
      <c r="C125" s="20">
        <f>'MATERIAS APERTURADAS'!E108</f>
        <v>0</v>
      </c>
      <c r="D125" s="20">
        <f>'MATERIAS APERTURADAS'!D108</f>
        <v>0</v>
      </c>
      <c r="E125" s="20">
        <f>SOLICITUD!I140</f>
        <v>0</v>
      </c>
      <c r="F125" s="20">
        <f>'MATERIAS APERTURADAS'!K114</f>
        <v>0</v>
      </c>
      <c r="G125" s="20">
        <f>'MATERIAS APERTURADAS'!M114</f>
        <v>0</v>
      </c>
      <c r="H125" s="20">
        <f>'MATERIAS APERTURADAS'!N114</f>
        <v>0</v>
      </c>
      <c r="I125" s="20">
        <f>'MATERIAS APERTURADAS'!O114</f>
        <v>0</v>
      </c>
      <c r="J125" s="20">
        <f>'MATERIAS APERTURADAS'!P114</f>
        <v>0</v>
      </c>
      <c r="K125" s="20">
        <f>'MATERIAS APERTURADAS'!Q114</f>
        <v>0</v>
      </c>
      <c r="L125" s="20">
        <f>'MATERIAS APERTURADAS'!R114</f>
        <v>0</v>
      </c>
    </row>
    <row r="126" spans="1:12" ht="15" hidden="1" customHeight="1" x14ac:dyDescent="0.3">
      <c r="A126" s="13">
        <f>'MATERIAS APERTURADAS'!F109</f>
        <v>0</v>
      </c>
      <c r="B126" s="13">
        <f>'MATERIAS APERTURADAS'!G109</f>
        <v>0</v>
      </c>
      <c r="C126" s="20">
        <f>'MATERIAS APERTURADAS'!E109</f>
        <v>0</v>
      </c>
      <c r="D126" s="20">
        <f>'MATERIAS APERTURADAS'!D109</f>
        <v>0</v>
      </c>
      <c r="E126" s="20">
        <f>SOLICITUD!I141</f>
        <v>0</v>
      </c>
      <c r="F126" s="20">
        <f>'MATERIAS APERTURADAS'!K115</f>
        <v>0</v>
      </c>
      <c r="G126" s="20">
        <f>'MATERIAS APERTURADAS'!M115</f>
        <v>0</v>
      </c>
      <c r="H126" s="20">
        <f>'MATERIAS APERTURADAS'!N115</f>
        <v>0</v>
      </c>
      <c r="I126" s="20">
        <f>'MATERIAS APERTURADAS'!O115</f>
        <v>0</v>
      </c>
      <c r="J126" s="20">
        <f>'MATERIAS APERTURADAS'!P115</f>
        <v>0</v>
      </c>
      <c r="K126" s="20">
        <f>'MATERIAS APERTURADAS'!Q115</f>
        <v>0</v>
      </c>
      <c r="L126" s="20">
        <f>'MATERIAS APERTURADAS'!R115</f>
        <v>0</v>
      </c>
    </row>
    <row r="127" spans="1:12" ht="15" hidden="1" customHeight="1" x14ac:dyDescent="0.3">
      <c r="A127" s="13">
        <f>'MATERIAS APERTURADAS'!F110</f>
        <v>0</v>
      </c>
      <c r="B127" s="13">
        <f>'MATERIAS APERTURADAS'!G110</f>
        <v>0</v>
      </c>
      <c r="C127" s="20">
        <f>'MATERIAS APERTURADAS'!E110</f>
        <v>0</v>
      </c>
      <c r="D127" s="20">
        <f>'MATERIAS APERTURADAS'!D110</f>
        <v>0</v>
      </c>
      <c r="E127" s="20">
        <f>SOLICITUD!I142</f>
        <v>0</v>
      </c>
      <c r="F127" s="20">
        <f>'MATERIAS APERTURADAS'!K116</f>
        <v>0</v>
      </c>
      <c r="G127" s="20">
        <f>'MATERIAS APERTURADAS'!M116</f>
        <v>0</v>
      </c>
      <c r="H127" s="20">
        <f>'MATERIAS APERTURADAS'!N116</f>
        <v>0</v>
      </c>
      <c r="I127" s="20">
        <f>'MATERIAS APERTURADAS'!O116</f>
        <v>0</v>
      </c>
      <c r="J127" s="20">
        <f>'MATERIAS APERTURADAS'!P116</f>
        <v>0</v>
      </c>
      <c r="K127" s="20">
        <f>'MATERIAS APERTURADAS'!Q116</f>
        <v>0</v>
      </c>
      <c r="L127" s="20">
        <f>'MATERIAS APERTURADAS'!R116</f>
        <v>0</v>
      </c>
    </row>
    <row r="128" spans="1:12" ht="15" hidden="1" customHeight="1" x14ac:dyDescent="0.3">
      <c r="A128" s="13">
        <f>'MATERIAS APERTURADAS'!F111</f>
        <v>0</v>
      </c>
      <c r="B128" s="13">
        <f>'MATERIAS APERTURADAS'!G111</f>
        <v>0</v>
      </c>
      <c r="C128" s="20">
        <f>'MATERIAS APERTURADAS'!E111</f>
        <v>0</v>
      </c>
      <c r="D128" s="20">
        <f>'MATERIAS APERTURADAS'!D111</f>
        <v>0</v>
      </c>
      <c r="E128" s="20">
        <f>SOLICITUD!I143</f>
        <v>0</v>
      </c>
      <c r="F128" s="20">
        <f>'MATERIAS APERTURADAS'!K117</f>
        <v>0</v>
      </c>
      <c r="G128" s="20">
        <f>'MATERIAS APERTURADAS'!M117</f>
        <v>0</v>
      </c>
      <c r="H128" s="20">
        <f>'MATERIAS APERTURADAS'!N117</f>
        <v>0</v>
      </c>
      <c r="I128" s="20">
        <f>'MATERIAS APERTURADAS'!O117</f>
        <v>0</v>
      </c>
      <c r="J128" s="20">
        <f>'MATERIAS APERTURADAS'!P117</f>
        <v>0</v>
      </c>
      <c r="K128" s="20">
        <f>'MATERIAS APERTURADAS'!Q117</f>
        <v>0</v>
      </c>
      <c r="L128" s="20">
        <f>'MATERIAS APERTURADAS'!R117</f>
        <v>0</v>
      </c>
    </row>
    <row r="129" spans="1:12" ht="15" hidden="1" customHeight="1" x14ac:dyDescent="0.3">
      <c r="A129" s="13">
        <f>'MATERIAS APERTURADAS'!F112</f>
        <v>0</v>
      </c>
      <c r="B129" s="13">
        <f>'MATERIAS APERTURADAS'!G112</f>
        <v>0</v>
      </c>
      <c r="C129" s="20">
        <f>'MATERIAS APERTURADAS'!E112</f>
        <v>0</v>
      </c>
      <c r="D129" s="20">
        <f>'MATERIAS APERTURADAS'!D112</f>
        <v>0</v>
      </c>
      <c r="E129" s="20">
        <f>SOLICITUD!I144</f>
        <v>0</v>
      </c>
      <c r="F129" s="20">
        <f>'MATERIAS APERTURADAS'!K118</f>
        <v>0</v>
      </c>
      <c r="G129" s="20">
        <f>'MATERIAS APERTURADAS'!M118</f>
        <v>0</v>
      </c>
      <c r="H129" s="20">
        <f>'MATERIAS APERTURADAS'!N118</f>
        <v>0</v>
      </c>
      <c r="I129" s="20">
        <f>'MATERIAS APERTURADAS'!O118</f>
        <v>0</v>
      </c>
      <c r="J129" s="20">
        <f>'MATERIAS APERTURADAS'!P118</f>
        <v>0</v>
      </c>
      <c r="K129" s="20">
        <f>'MATERIAS APERTURADAS'!Q118</f>
        <v>0</v>
      </c>
      <c r="L129" s="20">
        <f>'MATERIAS APERTURADAS'!R118</f>
        <v>0</v>
      </c>
    </row>
    <row r="130" spans="1:12" ht="15" hidden="1" customHeight="1" x14ac:dyDescent="0.3">
      <c r="A130" s="13">
        <f>'MATERIAS APERTURADAS'!F113</f>
        <v>0</v>
      </c>
      <c r="B130" s="13">
        <f>'MATERIAS APERTURADAS'!G113</f>
        <v>0</v>
      </c>
      <c r="C130" s="20">
        <f>'MATERIAS APERTURADAS'!E113</f>
        <v>0</v>
      </c>
      <c r="D130" s="20">
        <f>'MATERIAS APERTURADAS'!D113</f>
        <v>0</v>
      </c>
      <c r="E130" s="20">
        <f>SOLICITUD!I145</f>
        <v>0</v>
      </c>
      <c r="F130" s="20">
        <f>'MATERIAS APERTURADAS'!K119</f>
        <v>0</v>
      </c>
      <c r="G130" s="20">
        <f>'MATERIAS APERTURADAS'!M119</f>
        <v>0</v>
      </c>
      <c r="H130" s="20">
        <f>'MATERIAS APERTURADAS'!N119</f>
        <v>0</v>
      </c>
      <c r="I130" s="20">
        <f>'MATERIAS APERTURADAS'!O119</f>
        <v>0</v>
      </c>
      <c r="J130" s="20">
        <f>'MATERIAS APERTURADAS'!P119</f>
        <v>0</v>
      </c>
      <c r="K130" s="20">
        <f>'MATERIAS APERTURADAS'!Q119</f>
        <v>0</v>
      </c>
      <c r="L130" s="20">
        <f>'MATERIAS APERTURADAS'!R119</f>
        <v>0</v>
      </c>
    </row>
    <row r="131" spans="1:12" ht="15" hidden="1" customHeight="1" x14ac:dyDescent="0.3">
      <c r="A131" s="13">
        <f>'MATERIAS APERTURADAS'!F114</f>
        <v>0</v>
      </c>
      <c r="B131" s="13">
        <f>'MATERIAS APERTURADAS'!G114</f>
        <v>0</v>
      </c>
      <c r="C131" s="20">
        <f>'MATERIAS APERTURADAS'!E114</f>
        <v>0</v>
      </c>
      <c r="D131" s="20">
        <f>'MATERIAS APERTURADAS'!D114</f>
        <v>0</v>
      </c>
      <c r="E131" s="20">
        <f>SOLICITUD!I146</f>
        <v>0</v>
      </c>
      <c r="F131" s="20">
        <f>'MATERIAS APERTURADAS'!K120</f>
        <v>0</v>
      </c>
      <c r="G131" s="20">
        <f>'MATERIAS APERTURADAS'!M120</f>
        <v>0</v>
      </c>
      <c r="H131" s="20">
        <f>'MATERIAS APERTURADAS'!N120</f>
        <v>0</v>
      </c>
      <c r="I131" s="20">
        <f>'MATERIAS APERTURADAS'!O120</f>
        <v>0</v>
      </c>
      <c r="J131" s="20">
        <f>'MATERIAS APERTURADAS'!P120</f>
        <v>0</v>
      </c>
      <c r="K131" s="20">
        <f>'MATERIAS APERTURADAS'!Q120</f>
        <v>0</v>
      </c>
      <c r="L131" s="20">
        <f>'MATERIAS APERTURADAS'!R120</f>
        <v>0</v>
      </c>
    </row>
    <row r="132" spans="1:12" ht="15" hidden="1" customHeight="1" x14ac:dyDescent="0.3">
      <c r="A132" s="13">
        <f>'MATERIAS APERTURADAS'!F115</f>
        <v>0</v>
      </c>
      <c r="B132" s="13">
        <f>'MATERIAS APERTURADAS'!G115</f>
        <v>0</v>
      </c>
      <c r="C132" s="20">
        <f>'MATERIAS APERTURADAS'!E115</f>
        <v>0</v>
      </c>
      <c r="D132" s="20">
        <f>'MATERIAS APERTURADAS'!D115</f>
        <v>0</v>
      </c>
      <c r="E132" s="20">
        <f>SOLICITUD!I147</f>
        <v>0</v>
      </c>
      <c r="F132" s="20">
        <f>'MATERIAS APERTURADAS'!K121</f>
        <v>0</v>
      </c>
      <c r="G132" s="20">
        <f>'MATERIAS APERTURADAS'!M121</f>
        <v>0</v>
      </c>
      <c r="H132" s="20">
        <f>'MATERIAS APERTURADAS'!N121</f>
        <v>0</v>
      </c>
      <c r="I132" s="20">
        <f>'MATERIAS APERTURADAS'!O121</f>
        <v>0</v>
      </c>
      <c r="J132" s="20">
        <f>'MATERIAS APERTURADAS'!P121</f>
        <v>0</v>
      </c>
      <c r="K132" s="20">
        <f>'MATERIAS APERTURADAS'!Q121</f>
        <v>0</v>
      </c>
      <c r="L132" s="20">
        <f>'MATERIAS APERTURADAS'!R121</f>
        <v>0</v>
      </c>
    </row>
    <row r="133" spans="1:12" ht="15" hidden="1" customHeight="1" x14ac:dyDescent="0.3">
      <c r="A133" s="13">
        <f>'MATERIAS APERTURADAS'!F116</f>
        <v>0</v>
      </c>
      <c r="B133" s="13">
        <f>'MATERIAS APERTURADAS'!G116</f>
        <v>0</v>
      </c>
      <c r="C133" s="20">
        <f>'MATERIAS APERTURADAS'!E116</f>
        <v>0</v>
      </c>
      <c r="D133" s="20">
        <f>'MATERIAS APERTURADAS'!D116</f>
        <v>0</v>
      </c>
      <c r="E133" s="20">
        <f>SOLICITUD!I148</f>
        <v>0</v>
      </c>
      <c r="F133" s="20">
        <f>'MATERIAS APERTURADAS'!K122</f>
        <v>0</v>
      </c>
      <c r="G133" s="20">
        <f>'MATERIAS APERTURADAS'!M122</f>
        <v>0</v>
      </c>
      <c r="H133" s="20">
        <f>'MATERIAS APERTURADAS'!N122</f>
        <v>0</v>
      </c>
      <c r="I133" s="20">
        <f>'MATERIAS APERTURADAS'!O122</f>
        <v>0</v>
      </c>
      <c r="J133" s="20">
        <f>'MATERIAS APERTURADAS'!P122</f>
        <v>0</v>
      </c>
      <c r="K133" s="20">
        <f>'MATERIAS APERTURADAS'!Q122</f>
        <v>0</v>
      </c>
      <c r="L133" s="20">
        <f>'MATERIAS APERTURADAS'!R122</f>
        <v>0</v>
      </c>
    </row>
    <row r="134" spans="1:12" ht="15" hidden="1" customHeight="1" x14ac:dyDescent="0.3">
      <c r="A134" s="13">
        <f>'MATERIAS APERTURADAS'!F117</f>
        <v>0</v>
      </c>
      <c r="B134" s="13">
        <f>'MATERIAS APERTURADAS'!G117</f>
        <v>0</v>
      </c>
      <c r="C134" s="20">
        <f>'MATERIAS APERTURADAS'!E117</f>
        <v>0</v>
      </c>
      <c r="D134" s="20">
        <f>'MATERIAS APERTURADAS'!D117</f>
        <v>0</v>
      </c>
      <c r="E134" s="20">
        <f>SOLICITUD!I149</f>
        <v>0</v>
      </c>
      <c r="F134" s="20">
        <f>'MATERIAS APERTURADAS'!K123</f>
        <v>0</v>
      </c>
      <c r="G134" s="20">
        <f>'MATERIAS APERTURADAS'!M123</f>
        <v>0</v>
      </c>
      <c r="H134" s="20">
        <f>'MATERIAS APERTURADAS'!N123</f>
        <v>0</v>
      </c>
      <c r="I134" s="20">
        <f>'MATERIAS APERTURADAS'!O123</f>
        <v>0</v>
      </c>
      <c r="J134" s="20">
        <f>'MATERIAS APERTURADAS'!P123</f>
        <v>0</v>
      </c>
      <c r="K134" s="20">
        <f>'MATERIAS APERTURADAS'!Q123</f>
        <v>0</v>
      </c>
      <c r="L134" s="20">
        <f>'MATERIAS APERTURADAS'!R123</f>
        <v>0</v>
      </c>
    </row>
    <row r="135" spans="1:12" ht="15" hidden="1" customHeight="1" x14ac:dyDescent="0.3">
      <c r="A135" s="13">
        <f>'MATERIAS APERTURADAS'!F118</f>
        <v>0</v>
      </c>
      <c r="B135" s="13">
        <f>'MATERIAS APERTURADAS'!G118</f>
        <v>0</v>
      </c>
      <c r="C135" s="20">
        <f>'MATERIAS APERTURADAS'!E118</f>
        <v>0</v>
      </c>
      <c r="D135" s="20">
        <f>'MATERIAS APERTURADAS'!D118</f>
        <v>0</v>
      </c>
      <c r="E135" s="20">
        <f>SOLICITUD!I150</f>
        <v>0</v>
      </c>
      <c r="F135" s="20">
        <f>'MATERIAS APERTURADAS'!K124</f>
        <v>0</v>
      </c>
      <c r="G135" s="20">
        <f>'MATERIAS APERTURADAS'!M124</f>
        <v>0</v>
      </c>
      <c r="H135" s="20">
        <f>'MATERIAS APERTURADAS'!N124</f>
        <v>0</v>
      </c>
      <c r="I135" s="20">
        <f>'MATERIAS APERTURADAS'!O124</f>
        <v>0</v>
      </c>
      <c r="J135" s="20">
        <f>'MATERIAS APERTURADAS'!P124</f>
        <v>0</v>
      </c>
      <c r="K135" s="20">
        <f>'MATERIAS APERTURADAS'!Q124</f>
        <v>0</v>
      </c>
      <c r="L135" s="20">
        <f>'MATERIAS APERTURADAS'!R124</f>
        <v>0</v>
      </c>
    </row>
    <row r="136" spans="1:12" ht="15" hidden="1" customHeight="1" x14ac:dyDescent="0.3">
      <c r="A136" s="13">
        <f>'MATERIAS APERTURADAS'!F119</f>
        <v>0</v>
      </c>
      <c r="B136" s="13">
        <f>'MATERIAS APERTURADAS'!G119</f>
        <v>0</v>
      </c>
      <c r="C136" s="20">
        <f>'MATERIAS APERTURADAS'!E119</f>
        <v>0</v>
      </c>
      <c r="D136" s="20">
        <f>'MATERIAS APERTURADAS'!D119</f>
        <v>0</v>
      </c>
      <c r="E136" s="20">
        <f>SOLICITUD!I151</f>
        <v>0</v>
      </c>
      <c r="F136" s="20">
        <f>'MATERIAS APERTURADAS'!K125</f>
        <v>0</v>
      </c>
      <c r="G136" s="20">
        <f>'MATERIAS APERTURADAS'!M125</f>
        <v>0</v>
      </c>
      <c r="H136" s="20">
        <f>'MATERIAS APERTURADAS'!N125</f>
        <v>0</v>
      </c>
      <c r="I136" s="20">
        <f>'MATERIAS APERTURADAS'!O125</f>
        <v>0</v>
      </c>
      <c r="J136" s="20">
        <f>'MATERIAS APERTURADAS'!P125</f>
        <v>0</v>
      </c>
      <c r="K136" s="20">
        <f>'MATERIAS APERTURADAS'!Q125</f>
        <v>0</v>
      </c>
      <c r="L136" s="20">
        <f>'MATERIAS APERTURADAS'!R125</f>
        <v>0</v>
      </c>
    </row>
    <row r="137" spans="1:12" ht="15" hidden="1" customHeight="1" x14ac:dyDescent="0.3">
      <c r="A137" s="13">
        <f>'MATERIAS APERTURADAS'!F120</f>
        <v>0</v>
      </c>
      <c r="B137" s="13">
        <f>'MATERIAS APERTURADAS'!G120</f>
        <v>0</v>
      </c>
      <c r="C137" s="20">
        <f>'MATERIAS APERTURADAS'!E120</f>
        <v>0</v>
      </c>
      <c r="D137" s="20">
        <f>'MATERIAS APERTURADAS'!D120</f>
        <v>0</v>
      </c>
      <c r="E137" s="20">
        <f>SOLICITUD!I152</f>
        <v>0</v>
      </c>
      <c r="F137" s="20">
        <f>'MATERIAS APERTURADAS'!K126</f>
        <v>0</v>
      </c>
      <c r="G137" s="20">
        <f>'MATERIAS APERTURADAS'!M126</f>
        <v>0</v>
      </c>
      <c r="H137" s="20">
        <f>'MATERIAS APERTURADAS'!N126</f>
        <v>0</v>
      </c>
      <c r="I137" s="20">
        <f>'MATERIAS APERTURADAS'!O126</f>
        <v>0</v>
      </c>
      <c r="J137" s="20">
        <f>'MATERIAS APERTURADAS'!P126</f>
        <v>0</v>
      </c>
      <c r="K137" s="20">
        <f>'MATERIAS APERTURADAS'!Q126</f>
        <v>0</v>
      </c>
      <c r="L137" s="20">
        <f>'MATERIAS APERTURADAS'!R126</f>
        <v>0</v>
      </c>
    </row>
    <row r="138" spans="1:12" ht="15" hidden="1" customHeight="1" x14ac:dyDescent="0.3">
      <c r="A138" s="13">
        <f>'MATERIAS APERTURADAS'!F121</f>
        <v>0</v>
      </c>
      <c r="B138" s="13">
        <f>'MATERIAS APERTURADAS'!G121</f>
        <v>0</v>
      </c>
      <c r="C138" s="20">
        <f>'MATERIAS APERTURADAS'!E121</f>
        <v>0</v>
      </c>
      <c r="D138" s="20">
        <f>'MATERIAS APERTURADAS'!D121</f>
        <v>0</v>
      </c>
      <c r="E138" s="20">
        <f>SOLICITUD!I153</f>
        <v>0</v>
      </c>
      <c r="F138" s="20">
        <f>'MATERIAS APERTURADAS'!K127</f>
        <v>0</v>
      </c>
      <c r="G138" s="20">
        <f>'MATERIAS APERTURADAS'!M127</f>
        <v>0</v>
      </c>
      <c r="H138" s="20">
        <f>'MATERIAS APERTURADAS'!N127</f>
        <v>0</v>
      </c>
      <c r="I138" s="20">
        <f>'MATERIAS APERTURADAS'!O127</f>
        <v>0</v>
      </c>
      <c r="J138" s="20">
        <f>'MATERIAS APERTURADAS'!P127</f>
        <v>0</v>
      </c>
      <c r="K138" s="20">
        <f>'MATERIAS APERTURADAS'!Q127</f>
        <v>0</v>
      </c>
      <c r="L138" s="20">
        <f>'MATERIAS APERTURADAS'!R127</f>
        <v>0</v>
      </c>
    </row>
    <row r="139" spans="1:12" ht="15" hidden="1" customHeight="1" x14ac:dyDescent="0.3">
      <c r="A139" s="13">
        <f>'MATERIAS APERTURADAS'!F122</f>
        <v>0</v>
      </c>
      <c r="B139" s="13">
        <f>'MATERIAS APERTURADAS'!G122</f>
        <v>0</v>
      </c>
      <c r="C139" s="20">
        <f>'MATERIAS APERTURADAS'!E122</f>
        <v>0</v>
      </c>
      <c r="D139" s="20">
        <f>'MATERIAS APERTURADAS'!D122</f>
        <v>0</v>
      </c>
      <c r="E139" s="20">
        <f>SOLICITUD!I154</f>
        <v>0</v>
      </c>
      <c r="F139" s="20">
        <f>'MATERIAS APERTURADAS'!K128</f>
        <v>0</v>
      </c>
      <c r="G139" s="20">
        <f>'MATERIAS APERTURADAS'!M128</f>
        <v>0</v>
      </c>
      <c r="H139" s="20">
        <f>'MATERIAS APERTURADAS'!N128</f>
        <v>0</v>
      </c>
      <c r="I139" s="20">
        <f>'MATERIAS APERTURADAS'!O128</f>
        <v>0</v>
      </c>
      <c r="J139" s="20">
        <f>'MATERIAS APERTURADAS'!P128</f>
        <v>0</v>
      </c>
      <c r="K139" s="20">
        <f>'MATERIAS APERTURADAS'!Q128</f>
        <v>0</v>
      </c>
      <c r="L139" s="20">
        <f>'MATERIAS APERTURADAS'!R128</f>
        <v>0</v>
      </c>
    </row>
    <row r="140" spans="1:12" ht="15" hidden="1" customHeight="1" x14ac:dyDescent="0.3">
      <c r="A140" s="13">
        <f>'MATERIAS APERTURADAS'!F123</f>
        <v>0</v>
      </c>
      <c r="B140" s="13">
        <f>'MATERIAS APERTURADAS'!G123</f>
        <v>0</v>
      </c>
      <c r="C140" s="20">
        <f>'MATERIAS APERTURADAS'!E123</f>
        <v>0</v>
      </c>
      <c r="D140" s="20">
        <f>'MATERIAS APERTURADAS'!D123</f>
        <v>0</v>
      </c>
      <c r="E140" s="20">
        <f>SOLICITUD!I155</f>
        <v>0</v>
      </c>
      <c r="F140" s="20">
        <f>'MATERIAS APERTURADAS'!K129</f>
        <v>0</v>
      </c>
      <c r="G140" s="20">
        <f>'MATERIAS APERTURADAS'!M129</f>
        <v>0</v>
      </c>
      <c r="H140" s="20">
        <f>'MATERIAS APERTURADAS'!N129</f>
        <v>0</v>
      </c>
      <c r="I140" s="20">
        <f>'MATERIAS APERTURADAS'!O129</f>
        <v>0</v>
      </c>
      <c r="J140" s="20">
        <f>'MATERIAS APERTURADAS'!P129</f>
        <v>0</v>
      </c>
      <c r="K140" s="20">
        <f>'MATERIAS APERTURADAS'!Q129</f>
        <v>0</v>
      </c>
      <c r="L140" s="20">
        <f>'MATERIAS APERTURADAS'!R129</f>
        <v>0</v>
      </c>
    </row>
    <row r="141" spans="1:12" ht="15" hidden="1" customHeight="1" x14ac:dyDescent="0.3">
      <c r="A141" s="13">
        <f>'MATERIAS APERTURADAS'!F124</f>
        <v>0</v>
      </c>
      <c r="B141" s="13">
        <f>'MATERIAS APERTURADAS'!G124</f>
        <v>0</v>
      </c>
      <c r="C141" s="20">
        <f>'MATERIAS APERTURADAS'!E124</f>
        <v>0</v>
      </c>
      <c r="D141" s="20">
        <f>'MATERIAS APERTURADAS'!D124</f>
        <v>0</v>
      </c>
      <c r="E141" s="20">
        <f>SOLICITUD!I156</f>
        <v>0</v>
      </c>
      <c r="F141" s="20">
        <f>'MATERIAS APERTURADAS'!K130</f>
        <v>0</v>
      </c>
      <c r="G141" s="20">
        <f>'MATERIAS APERTURADAS'!M130</f>
        <v>0</v>
      </c>
      <c r="H141" s="20">
        <f>'MATERIAS APERTURADAS'!N130</f>
        <v>0</v>
      </c>
      <c r="I141" s="20">
        <f>'MATERIAS APERTURADAS'!O130</f>
        <v>0</v>
      </c>
      <c r="J141" s="20">
        <f>'MATERIAS APERTURADAS'!P130</f>
        <v>0</v>
      </c>
      <c r="K141" s="20">
        <f>'MATERIAS APERTURADAS'!Q130</f>
        <v>0</v>
      </c>
      <c r="L141" s="20">
        <f>'MATERIAS APERTURADAS'!R130</f>
        <v>0</v>
      </c>
    </row>
    <row r="142" spans="1:12" ht="15" hidden="1" customHeight="1" x14ac:dyDescent="0.3">
      <c r="A142" s="13">
        <f>'MATERIAS APERTURADAS'!F125</f>
        <v>0</v>
      </c>
      <c r="B142" s="13">
        <f>'MATERIAS APERTURADAS'!G125</f>
        <v>0</v>
      </c>
      <c r="C142" s="20">
        <f>'MATERIAS APERTURADAS'!E125</f>
        <v>0</v>
      </c>
      <c r="D142" s="20">
        <f>'MATERIAS APERTURADAS'!D125</f>
        <v>0</v>
      </c>
      <c r="E142" s="20">
        <f>SOLICITUD!I157</f>
        <v>0</v>
      </c>
      <c r="F142" s="20">
        <f>'MATERIAS APERTURADAS'!K131</f>
        <v>0</v>
      </c>
      <c r="G142" s="20">
        <f>'MATERIAS APERTURADAS'!M131</f>
        <v>0</v>
      </c>
      <c r="H142" s="20">
        <f>'MATERIAS APERTURADAS'!N131</f>
        <v>0</v>
      </c>
      <c r="I142" s="20">
        <f>'MATERIAS APERTURADAS'!O131</f>
        <v>0</v>
      </c>
      <c r="J142" s="20">
        <f>'MATERIAS APERTURADAS'!P131</f>
        <v>0</v>
      </c>
      <c r="K142" s="20">
        <f>'MATERIAS APERTURADAS'!Q131</f>
        <v>0</v>
      </c>
      <c r="L142" s="20">
        <f>'MATERIAS APERTURADAS'!R131</f>
        <v>0</v>
      </c>
    </row>
    <row r="143" spans="1:12" ht="15" hidden="1" customHeight="1" x14ac:dyDescent="0.3">
      <c r="A143" s="13">
        <f>'MATERIAS APERTURADAS'!F126</f>
        <v>0</v>
      </c>
      <c r="B143" s="13">
        <f>'MATERIAS APERTURADAS'!G126</f>
        <v>0</v>
      </c>
      <c r="C143" s="20">
        <f>'MATERIAS APERTURADAS'!E126</f>
        <v>0</v>
      </c>
      <c r="D143" s="20">
        <f>'MATERIAS APERTURADAS'!D126</f>
        <v>0</v>
      </c>
      <c r="E143" s="20">
        <f>SOLICITUD!I158</f>
        <v>0</v>
      </c>
      <c r="F143" s="20">
        <f>'MATERIAS APERTURADAS'!K132</f>
        <v>0</v>
      </c>
      <c r="G143" s="20">
        <f>'MATERIAS APERTURADAS'!M132</f>
        <v>0</v>
      </c>
      <c r="H143" s="20">
        <f>'MATERIAS APERTURADAS'!N132</f>
        <v>0</v>
      </c>
      <c r="I143" s="20">
        <f>'MATERIAS APERTURADAS'!O132</f>
        <v>0</v>
      </c>
      <c r="J143" s="20">
        <f>'MATERIAS APERTURADAS'!P132</f>
        <v>0</v>
      </c>
      <c r="K143" s="20">
        <f>'MATERIAS APERTURADAS'!Q132</f>
        <v>0</v>
      </c>
      <c r="L143" s="20">
        <f>'MATERIAS APERTURADAS'!R132</f>
        <v>0</v>
      </c>
    </row>
    <row r="144" spans="1:12" ht="15" hidden="1" customHeight="1" x14ac:dyDescent="0.3">
      <c r="A144" s="13">
        <f>'MATERIAS APERTURADAS'!F127</f>
        <v>0</v>
      </c>
      <c r="B144" s="13">
        <f>'MATERIAS APERTURADAS'!G127</f>
        <v>0</v>
      </c>
      <c r="C144" s="20">
        <f>'MATERIAS APERTURADAS'!E127</f>
        <v>0</v>
      </c>
      <c r="D144" s="20">
        <f>'MATERIAS APERTURADAS'!D127</f>
        <v>0</v>
      </c>
      <c r="E144" s="20">
        <f>SOLICITUD!I159</f>
        <v>0</v>
      </c>
      <c r="F144" s="20">
        <f>'MATERIAS APERTURADAS'!K133</f>
        <v>0</v>
      </c>
      <c r="G144" s="20">
        <f>'MATERIAS APERTURADAS'!M133</f>
        <v>0</v>
      </c>
      <c r="H144" s="20">
        <f>'MATERIAS APERTURADAS'!N133</f>
        <v>0</v>
      </c>
      <c r="I144" s="20">
        <f>'MATERIAS APERTURADAS'!O133</f>
        <v>0</v>
      </c>
      <c r="J144" s="20">
        <f>'MATERIAS APERTURADAS'!P133</f>
        <v>0</v>
      </c>
      <c r="K144" s="20">
        <f>'MATERIAS APERTURADAS'!Q133</f>
        <v>0</v>
      </c>
      <c r="L144" s="20">
        <f>'MATERIAS APERTURADAS'!R133</f>
        <v>0</v>
      </c>
    </row>
    <row r="145" spans="1:12" ht="15" hidden="1" customHeight="1" x14ac:dyDescent="0.3">
      <c r="A145" s="13">
        <f>'MATERIAS APERTURADAS'!F128</f>
        <v>0</v>
      </c>
      <c r="B145" s="13">
        <f>'MATERIAS APERTURADAS'!G128</f>
        <v>0</v>
      </c>
      <c r="C145" s="20">
        <f>'MATERIAS APERTURADAS'!E128</f>
        <v>0</v>
      </c>
      <c r="D145" s="20">
        <f>'MATERIAS APERTURADAS'!D128</f>
        <v>0</v>
      </c>
      <c r="E145" s="20">
        <f>SOLICITUD!I160</f>
        <v>0</v>
      </c>
      <c r="F145" s="20">
        <f>'MATERIAS APERTURADAS'!K134</f>
        <v>0</v>
      </c>
      <c r="G145" s="20">
        <f>'MATERIAS APERTURADAS'!M134</f>
        <v>0</v>
      </c>
      <c r="H145" s="20">
        <f>'MATERIAS APERTURADAS'!N134</f>
        <v>0</v>
      </c>
      <c r="I145" s="20">
        <f>'MATERIAS APERTURADAS'!O134</f>
        <v>0</v>
      </c>
      <c r="J145" s="20">
        <f>'MATERIAS APERTURADAS'!P134</f>
        <v>0</v>
      </c>
      <c r="K145" s="20">
        <f>'MATERIAS APERTURADAS'!Q134</f>
        <v>0</v>
      </c>
      <c r="L145" s="20">
        <f>'MATERIAS APERTURADAS'!R134</f>
        <v>0</v>
      </c>
    </row>
    <row r="146" spans="1:12" ht="15" hidden="1" customHeight="1" x14ac:dyDescent="0.3">
      <c r="A146" s="13">
        <f>'MATERIAS APERTURADAS'!F129</f>
        <v>0</v>
      </c>
      <c r="B146" s="13">
        <f>'MATERIAS APERTURADAS'!G129</f>
        <v>0</v>
      </c>
      <c r="C146" s="20">
        <f>'MATERIAS APERTURADAS'!E129</f>
        <v>0</v>
      </c>
      <c r="D146" s="20">
        <f>'MATERIAS APERTURADAS'!D129</f>
        <v>0</v>
      </c>
      <c r="E146" s="20">
        <f>SOLICITUD!I161</f>
        <v>0</v>
      </c>
      <c r="F146" s="20">
        <f>'MATERIAS APERTURADAS'!K135</f>
        <v>0</v>
      </c>
      <c r="G146" s="20">
        <f>'MATERIAS APERTURADAS'!M135</f>
        <v>0</v>
      </c>
      <c r="H146" s="20">
        <f>'MATERIAS APERTURADAS'!N135</f>
        <v>0</v>
      </c>
      <c r="I146" s="20">
        <f>'MATERIAS APERTURADAS'!O135</f>
        <v>0</v>
      </c>
      <c r="J146" s="20">
        <f>'MATERIAS APERTURADAS'!P135</f>
        <v>0</v>
      </c>
      <c r="K146" s="20">
        <f>'MATERIAS APERTURADAS'!Q135</f>
        <v>0</v>
      </c>
      <c r="L146" s="20">
        <f>'MATERIAS APERTURADAS'!R135</f>
        <v>0</v>
      </c>
    </row>
    <row r="147" spans="1:12" ht="15" hidden="1" customHeight="1" x14ac:dyDescent="0.3">
      <c r="A147" s="13">
        <f>'MATERIAS APERTURADAS'!F130</f>
        <v>0</v>
      </c>
      <c r="B147" s="13">
        <f>'MATERIAS APERTURADAS'!G130</f>
        <v>0</v>
      </c>
      <c r="C147" s="20">
        <f>'MATERIAS APERTURADAS'!E130</f>
        <v>0</v>
      </c>
      <c r="D147" s="20">
        <f>'MATERIAS APERTURADAS'!D130</f>
        <v>0</v>
      </c>
      <c r="E147" s="20">
        <f>SOLICITUD!I162</f>
        <v>0</v>
      </c>
      <c r="F147" s="20">
        <f>'MATERIAS APERTURADAS'!K136</f>
        <v>0</v>
      </c>
      <c r="G147" s="20">
        <f>'MATERIAS APERTURADAS'!M136</f>
        <v>0</v>
      </c>
      <c r="H147" s="20">
        <f>'MATERIAS APERTURADAS'!N136</f>
        <v>0</v>
      </c>
      <c r="I147" s="20">
        <f>'MATERIAS APERTURADAS'!O136</f>
        <v>0</v>
      </c>
      <c r="J147" s="20">
        <f>'MATERIAS APERTURADAS'!P136</f>
        <v>0</v>
      </c>
      <c r="K147" s="20">
        <f>'MATERIAS APERTURADAS'!Q136</f>
        <v>0</v>
      </c>
      <c r="L147" s="20">
        <f>'MATERIAS APERTURADAS'!R136</f>
        <v>0</v>
      </c>
    </row>
    <row r="148" spans="1:12" ht="15" hidden="1" customHeight="1" x14ac:dyDescent="0.3">
      <c r="A148" s="13">
        <f>'MATERIAS APERTURADAS'!F131</f>
        <v>0</v>
      </c>
      <c r="B148" s="13">
        <f>'MATERIAS APERTURADAS'!G131</f>
        <v>0</v>
      </c>
      <c r="C148" s="20">
        <f>'MATERIAS APERTURADAS'!E131</f>
        <v>0</v>
      </c>
      <c r="D148" s="20">
        <f>'MATERIAS APERTURADAS'!D131</f>
        <v>0</v>
      </c>
      <c r="E148" s="20">
        <f>SOLICITUD!I163</f>
        <v>0</v>
      </c>
      <c r="F148" s="20">
        <f>'MATERIAS APERTURADAS'!K137</f>
        <v>0</v>
      </c>
      <c r="G148" s="20">
        <f>'MATERIAS APERTURADAS'!M137</f>
        <v>0</v>
      </c>
      <c r="H148" s="20">
        <f>'MATERIAS APERTURADAS'!N137</f>
        <v>0</v>
      </c>
      <c r="I148" s="20">
        <f>'MATERIAS APERTURADAS'!O137</f>
        <v>0</v>
      </c>
      <c r="J148" s="20">
        <f>'MATERIAS APERTURADAS'!P137</f>
        <v>0</v>
      </c>
      <c r="K148" s="20">
        <f>'MATERIAS APERTURADAS'!Q137</f>
        <v>0</v>
      </c>
      <c r="L148" s="20">
        <f>'MATERIAS APERTURADAS'!R137</f>
        <v>0</v>
      </c>
    </row>
    <row r="149" spans="1:12" ht="15" hidden="1" customHeight="1" x14ac:dyDescent="0.3">
      <c r="A149" s="13">
        <f>'MATERIAS APERTURADAS'!F132</f>
        <v>0</v>
      </c>
      <c r="B149" s="13">
        <f>'MATERIAS APERTURADAS'!G132</f>
        <v>0</v>
      </c>
      <c r="C149" s="20">
        <f>'MATERIAS APERTURADAS'!E132</f>
        <v>0</v>
      </c>
      <c r="D149" s="20">
        <f>'MATERIAS APERTURADAS'!D132</f>
        <v>0</v>
      </c>
      <c r="E149" s="20">
        <f>SOLICITUD!I164</f>
        <v>0</v>
      </c>
      <c r="F149" s="20">
        <f>'MATERIAS APERTURADAS'!K138</f>
        <v>0</v>
      </c>
      <c r="G149" s="20">
        <f>'MATERIAS APERTURADAS'!M138</f>
        <v>0</v>
      </c>
      <c r="H149" s="20">
        <f>'MATERIAS APERTURADAS'!N138</f>
        <v>0</v>
      </c>
      <c r="I149" s="20">
        <f>'MATERIAS APERTURADAS'!O138</f>
        <v>0</v>
      </c>
      <c r="J149" s="20">
        <f>'MATERIAS APERTURADAS'!P138</f>
        <v>0</v>
      </c>
      <c r="K149" s="20">
        <f>'MATERIAS APERTURADAS'!Q138</f>
        <v>0</v>
      </c>
      <c r="L149" s="20">
        <f>'MATERIAS APERTURADAS'!R138</f>
        <v>0</v>
      </c>
    </row>
    <row r="150" spans="1:12" ht="15" hidden="1" customHeight="1" x14ac:dyDescent="0.3">
      <c r="A150" s="13">
        <f>'MATERIAS APERTURADAS'!F133</f>
        <v>0</v>
      </c>
      <c r="B150" s="13">
        <f>'MATERIAS APERTURADAS'!G133</f>
        <v>0</v>
      </c>
      <c r="C150" s="20">
        <f>'MATERIAS APERTURADAS'!E133</f>
        <v>0</v>
      </c>
      <c r="D150" s="20">
        <f>'MATERIAS APERTURADAS'!D133</f>
        <v>0</v>
      </c>
      <c r="E150" s="20">
        <f>SOLICITUD!I165</f>
        <v>0</v>
      </c>
      <c r="F150" s="20">
        <f>'MATERIAS APERTURADAS'!K139</f>
        <v>0</v>
      </c>
      <c r="G150" s="20">
        <f>'MATERIAS APERTURADAS'!M139</f>
        <v>0</v>
      </c>
      <c r="H150" s="20">
        <f>'MATERIAS APERTURADAS'!N139</f>
        <v>0</v>
      </c>
      <c r="I150" s="20">
        <f>'MATERIAS APERTURADAS'!O139</f>
        <v>0</v>
      </c>
      <c r="J150" s="20">
        <f>'MATERIAS APERTURADAS'!P139</f>
        <v>0</v>
      </c>
      <c r="K150" s="20">
        <f>'MATERIAS APERTURADAS'!Q139</f>
        <v>0</v>
      </c>
      <c r="L150" s="20">
        <f>'MATERIAS APERTURADAS'!R139</f>
        <v>0</v>
      </c>
    </row>
    <row r="151" spans="1:12" ht="15" hidden="1" customHeight="1" x14ac:dyDescent="0.3">
      <c r="A151" s="13">
        <f>'MATERIAS APERTURADAS'!F134</f>
        <v>0</v>
      </c>
      <c r="B151" s="13">
        <f>'MATERIAS APERTURADAS'!G134</f>
        <v>0</v>
      </c>
      <c r="C151" s="20">
        <f>'MATERIAS APERTURADAS'!E134</f>
        <v>0</v>
      </c>
      <c r="D151" s="20">
        <f>'MATERIAS APERTURADAS'!D134</f>
        <v>0</v>
      </c>
      <c r="E151" s="20">
        <f>SOLICITUD!I166</f>
        <v>0</v>
      </c>
      <c r="F151" s="20">
        <f>'MATERIAS APERTURADAS'!K140</f>
        <v>0</v>
      </c>
      <c r="G151" s="20">
        <f>'MATERIAS APERTURADAS'!M140</f>
        <v>0</v>
      </c>
      <c r="H151" s="20">
        <f>'MATERIAS APERTURADAS'!N140</f>
        <v>0</v>
      </c>
      <c r="I151" s="20">
        <f>'MATERIAS APERTURADAS'!O140</f>
        <v>0</v>
      </c>
      <c r="J151" s="20">
        <f>'MATERIAS APERTURADAS'!P140</f>
        <v>0</v>
      </c>
      <c r="K151" s="20">
        <f>'MATERIAS APERTURADAS'!Q140</f>
        <v>0</v>
      </c>
      <c r="L151" s="20">
        <f>'MATERIAS APERTURADAS'!R140</f>
        <v>0</v>
      </c>
    </row>
    <row r="152" spans="1:12" ht="15" hidden="1" customHeight="1" x14ac:dyDescent="0.3">
      <c r="A152" s="13">
        <f>'MATERIAS APERTURADAS'!F135</f>
        <v>0</v>
      </c>
      <c r="B152" s="13">
        <f>'MATERIAS APERTURADAS'!G135</f>
        <v>0</v>
      </c>
      <c r="C152" s="20">
        <f>'MATERIAS APERTURADAS'!E135</f>
        <v>0</v>
      </c>
      <c r="D152" s="20">
        <f>'MATERIAS APERTURADAS'!D135</f>
        <v>0</v>
      </c>
      <c r="E152" s="20">
        <f>SOLICITUD!I167</f>
        <v>0</v>
      </c>
      <c r="F152" s="20">
        <f>'MATERIAS APERTURADAS'!K141</f>
        <v>0</v>
      </c>
      <c r="G152" s="20">
        <f>'MATERIAS APERTURADAS'!M141</f>
        <v>0</v>
      </c>
      <c r="H152" s="20">
        <f>'MATERIAS APERTURADAS'!N141</f>
        <v>0</v>
      </c>
      <c r="I152" s="20">
        <f>'MATERIAS APERTURADAS'!O141</f>
        <v>0</v>
      </c>
      <c r="J152" s="20">
        <f>'MATERIAS APERTURADAS'!P141</f>
        <v>0</v>
      </c>
      <c r="K152" s="20">
        <f>'MATERIAS APERTURADAS'!Q141</f>
        <v>0</v>
      </c>
      <c r="L152" s="20">
        <f>'MATERIAS APERTURADAS'!R141</f>
        <v>0</v>
      </c>
    </row>
    <row r="153" spans="1:12" ht="15" hidden="1" customHeight="1" x14ac:dyDescent="0.3">
      <c r="A153" s="13">
        <f>'MATERIAS APERTURADAS'!F136</f>
        <v>0</v>
      </c>
      <c r="B153" s="13">
        <f>'MATERIAS APERTURADAS'!G136</f>
        <v>0</v>
      </c>
      <c r="C153" s="20">
        <f>'MATERIAS APERTURADAS'!E136</f>
        <v>0</v>
      </c>
      <c r="D153" s="20">
        <f>'MATERIAS APERTURADAS'!D136</f>
        <v>0</v>
      </c>
      <c r="E153" s="20">
        <f>SOLICITUD!I168</f>
        <v>0</v>
      </c>
      <c r="F153" s="20">
        <f>'MATERIAS APERTURADAS'!K142</f>
        <v>0</v>
      </c>
      <c r="G153" s="20">
        <f>'MATERIAS APERTURADAS'!M142</f>
        <v>0</v>
      </c>
      <c r="H153" s="20">
        <f>'MATERIAS APERTURADAS'!N142</f>
        <v>0</v>
      </c>
      <c r="I153" s="20">
        <f>'MATERIAS APERTURADAS'!O142</f>
        <v>0</v>
      </c>
      <c r="J153" s="20">
        <f>'MATERIAS APERTURADAS'!P142</f>
        <v>0</v>
      </c>
      <c r="K153" s="20">
        <f>'MATERIAS APERTURADAS'!Q142</f>
        <v>0</v>
      </c>
      <c r="L153" s="20">
        <f>'MATERIAS APERTURADAS'!R142</f>
        <v>0</v>
      </c>
    </row>
    <row r="154" spans="1:12" ht="15" hidden="1" customHeight="1" x14ac:dyDescent="0.3">
      <c r="A154" s="13">
        <f>'MATERIAS APERTURADAS'!F137</f>
        <v>0</v>
      </c>
      <c r="B154" s="13">
        <f>'MATERIAS APERTURADAS'!G137</f>
        <v>0</v>
      </c>
      <c r="C154" s="20">
        <f>'MATERIAS APERTURADAS'!E137</f>
        <v>0</v>
      </c>
      <c r="D154" s="20">
        <f>'MATERIAS APERTURADAS'!D137</f>
        <v>0</v>
      </c>
      <c r="E154" s="20">
        <f>SOLICITUD!I169</f>
        <v>0</v>
      </c>
      <c r="F154" s="20">
        <f>'MATERIAS APERTURADAS'!K143</f>
        <v>0</v>
      </c>
      <c r="G154" s="20">
        <f>'MATERIAS APERTURADAS'!M143</f>
        <v>0</v>
      </c>
      <c r="H154" s="20">
        <f>'MATERIAS APERTURADAS'!N143</f>
        <v>0</v>
      </c>
      <c r="I154" s="20">
        <f>'MATERIAS APERTURADAS'!O143</f>
        <v>0</v>
      </c>
      <c r="J154" s="20">
        <f>'MATERIAS APERTURADAS'!P143</f>
        <v>0</v>
      </c>
      <c r="K154" s="20">
        <f>'MATERIAS APERTURADAS'!Q143</f>
        <v>0</v>
      </c>
      <c r="L154" s="20">
        <f>'MATERIAS APERTURADAS'!R143</f>
        <v>0</v>
      </c>
    </row>
    <row r="155" spans="1:12" ht="15" hidden="1" customHeight="1" x14ac:dyDescent="0.3">
      <c r="A155" s="13">
        <f>'MATERIAS APERTURADAS'!F138</f>
        <v>0</v>
      </c>
      <c r="B155" s="13">
        <f>'MATERIAS APERTURADAS'!G138</f>
        <v>0</v>
      </c>
      <c r="C155" s="20">
        <f>'MATERIAS APERTURADAS'!E138</f>
        <v>0</v>
      </c>
      <c r="D155" s="20">
        <f>'MATERIAS APERTURADAS'!D138</f>
        <v>0</v>
      </c>
      <c r="E155" s="20">
        <f>SOLICITUD!I170</f>
        <v>0</v>
      </c>
      <c r="F155" s="20">
        <f>'MATERIAS APERTURADAS'!K144</f>
        <v>0</v>
      </c>
      <c r="G155" s="20">
        <f>'MATERIAS APERTURADAS'!M144</f>
        <v>0</v>
      </c>
      <c r="H155" s="20">
        <f>'MATERIAS APERTURADAS'!N144</f>
        <v>0</v>
      </c>
      <c r="I155" s="20">
        <f>'MATERIAS APERTURADAS'!O144</f>
        <v>0</v>
      </c>
      <c r="J155" s="20">
        <f>'MATERIAS APERTURADAS'!P144</f>
        <v>0</v>
      </c>
      <c r="K155" s="20">
        <f>'MATERIAS APERTURADAS'!Q144</f>
        <v>0</v>
      </c>
      <c r="L155" s="20">
        <f>'MATERIAS APERTURADAS'!R144</f>
        <v>0</v>
      </c>
    </row>
    <row r="156" spans="1:12" ht="15" hidden="1" customHeight="1" x14ac:dyDescent="0.3">
      <c r="A156" s="13">
        <f>'MATERIAS APERTURADAS'!F139</f>
        <v>0</v>
      </c>
      <c r="B156" s="13">
        <f>'MATERIAS APERTURADAS'!G139</f>
        <v>0</v>
      </c>
      <c r="C156" s="20">
        <f>'MATERIAS APERTURADAS'!E139</f>
        <v>0</v>
      </c>
      <c r="D156" s="20">
        <f>'MATERIAS APERTURADAS'!D139</f>
        <v>0</v>
      </c>
      <c r="E156" s="20">
        <f>SOLICITUD!I171</f>
        <v>0</v>
      </c>
      <c r="F156" s="20">
        <f>'MATERIAS APERTURADAS'!K145</f>
        <v>0</v>
      </c>
      <c r="G156" s="20">
        <f>'MATERIAS APERTURADAS'!M145</f>
        <v>0</v>
      </c>
      <c r="H156" s="20">
        <f>'MATERIAS APERTURADAS'!N145</f>
        <v>0</v>
      </c>
      <c r="I156" s="20">
        <f>'MATERIAS APERTURADAS'!O145</f>
        <v>0</v>
      </c>
      <c r="J156" s="20">
        <f>'MATERIAS APERTURADAS'!P145</f>
        <v>0</v>
      </c>
      <c r="K156" s="20">
        <f>'MATERIAS APERTURADAS'!Q145</f>
        <v>0</v>
      </c>
      <c r="L156" s="20">
        <f>'MATERIAS APERTURADAS'!R145</f>
        <v>0</v>
      </c>
    </row>
    <row r="157" spans="1:12" ht="15" hidden="1" customHeight="1" x14ac:dyDescent="0.3">
      <c r="A157" s="13">
        <f>'MATERIAS APERTURADAS'!F140</f>
        <v>0</v>
      </c>
      <c r="B157" s="13">
        <f>'MATERIAS APERTURADAS'!G140</f>
        <v>0</v>
      </c>
      <c r="C157" s="20">
        <f>'MATERIAS APERTURADAS'!E140</f>
        <v>0</v>
      </c>
      <c r="D157" s="20">
        <f>'MATERIAS APERTURADAS'!D140</f>
        <v>0</v>
      </c>
      <c r="E157" s="20">
        <f>SOLICITUD!I172</f>
        <v>0</v>
      </c>
      <c r="F157" s="20">
        <f>'MATERIAS APERTURADAS'!K146</f>
        <v>0</v>
      </c>
      <c r="G157" s="20">
        <f>'MATERIAS APERTURADAS'!M146</f>
        <v>0</v>
      </c>
      <c r="H157" s="20">
        <f>'MATERIAS APERTURADAS'!N146</f>
        <v>0</v>
      </c>
      <c r="I157" s="20">
        <f>'MATERIAS APERTURADAS'!O146</f>
        <v>0</v>
      </c>
      <c r="J157" s="20">
        <f>'MATERIAS APERTURADAS'!P146</f>
        <v>0</v>
      </c>
      <c r="K157" s="20">
        <f>'MATERIAS APERTURADAS'!Q146</f>
        <v>0</v>
      </c>
      <c r="L157" s="20">
        <f>'MATERIAS APERTURADAS'!R146</f>
        <v>0</v>
      </c>
    </row>
    <row r="158" spans="1:12" ht="15" hidden="1" customHeight="1" x14ac:dyDescent="0.3">
      <c r="A158" s="13">
        <f>'MATERIAS APERTURADAS'!F141</f>
        <v>0</v>
      </c>
      <c r="B158" s="13">
        <f>'MATERIAS APERTURADAS'!G141</f>
        <v>0</v>
      </c>
      <c r="C158" s="20">
        <f>'MATERIAS APERTURADAS'!E141</f>
        <v>0</v>
      </c>
      <c r="D158" s="20">
        <f>'MATERIAS APERTURADAS'!D141</f>
        <v>0</v>
      </c>
      <c r="E158" s="20">
        <f>SOLICITUD!I173</f>
        <v>0</v>
      </c>
      <c r="F158" s="20">
        <f>'MATERIAS APERTURADAS'!K147</f>
        <v>0</v>
      </c>
      <c r="G158" s="20">
        <f>'MATERIAS APERTURADAS'!M147</f>
        <v>0</v>
      </c>
      <c r="H158" s="20">
        <f>'MATERIAS APERTURADAS'!N147</f>
        <v>0</v>
      </c>
      <c r="I158" s="20">
        <f>'MATERIAS APERTURADAS'!O147</f>
        <v>0</v>
      </c>
      <c r="J158" s="20">
        <f>'MATERIAS APERTURADAS'!P147</f>
        <v>0</v>
      </c>
      <c r="K158" s="20">
        <f>'MATERIAS APERTURADAS'!Q147</f>
        <v>0</v>
      </c>
      <c r="L158" s="20">
        <f>'MATERIAS APERTURADAS'!R147</f>
        <v>0</v>
      </c>
    </row>
    <row r="159" spans="1:12" ht="15" hidden="1" customHeight="1" x14ac:dyDescent="0.3">
      <c r="A159" s="13">
        <f>'MATERIAS APERTURADAS'!F142</f>
        <v>0</v>
      </c>
      <c r="B159" s="13">
        <f>'MATERIAS APERTURADAS'!G142</f>
        <v>0</v>
      </c>
      <c r="C159" s="20">
        <f>'MATERIAS APERTURADAS'!E142</f>
        <v>0</v>
      </c>
      <c r="D159" s="20">
        <f>'MATERIAS APERTURADAS'!D142</f>
        <v>0</v>
      </c>
      <c r="E159" s="20">
        <f>SOLICITUD!I174</f>
        <v>0</v>
      </c>
      <c r="F159" s="20">
        <f>'MATERIAS APERTURADAS'!K148</f>
        <v>0</v>
      </c>
      <c r="G159" s="20">
        <f>'MATERIAS APERTURADAS'!M148</f>
        <v>0</v>
      </c>
      <c r="H159" s="20">
        <f>'MATERIAS APERTURADAS'!N148</f>
        <v>0</v>
      </c>
      <c r="I159" s="20">
        <f>'MATERIAS APERTURADAS'!O148</f>
        <v>0</v>
      </c>
      <c r="J159" s="20">
        <f>'MATERIAS APERTURADAS'!P148</f>
        <v>0</v>
      </c>
      <c r="K159" s="20">
        <f>'MATERIAS APERTURADAS'!Q148</f>
        <v>0</v>
      </c>
      <c r="L159" s="20">
        <f>'MATERIAS APERTURADAS'!R148</f>
        <v>0</v>
      </c>
    </row>
    <row r="160" spans="1:12" ht="15" hidden="1" customHeight="1" x14ac:dyDescent="0.3">
      <c r="A160" s="13">
        <f>'MATERIAS APERTURADAS'!F143</f>
        <v>0</v>
      </c>
      <c r="B160" s="13">
        <f>'MATERIAS APERTURADAS'!G143</f>
        <v>0</v>
      </c>
      <c r="C160" s="20">
        <f>'MATERIAS APERTURADAS'!E143</f>
        <v>0</v>
      </c>
      <c r="D160" s="20">
        <f>'MATERIAS APERTURADAS'!D143</f>
        <v>0</v>
      </c>
      <c r="E160" s="20">
        <f>SOLICITUD!I175</f>
        <v>0</v>
      </c>
      <c r="F160" s="20">
        <f>'MATERIAS APERTURADAS'!K149</f>
        <v>0</v>
      </c>
      <c r="G160" s="20">
        <f>'MATERIAS APERTURADAS'!M149</f>
        <v>0</v>
      </c>
      <c r="H160" s="20">
        <f>'MATERIAS APERTURADAS'!N149</f>
        <v>0</v>
      </c>
      <c r="I160" s="20">
        <f>'MATERIAS APERTURADAS'!O149</f>
        <v>0</v>
      </c>
      <c r="J160" s="20">
        <f>'MATERIAS APERTURADAS'!P149</f>
        <v>0</v>
      </c>
      <c r="K160" s="20">
        <f>'MATERIAS APERTURADAS'!Q149</f>
        <v>0</v>
      </c>
      <c r="L160" s="20">
        <f>'MATERIAS APERTURADAS'!R149</f>
        <v>0</v>
      </c>
    </row>
    <row r="161" spans="1:12" ht="15" hidden="1" customHeight="1" x14ac:dyDescent="0.3">
      <c r="A161" s="13">
        <f>'MATERIAS APERTURADAS'!F144</f>
        <v>0</v>
      </c>
      <c r="B161" s="13">
        <f>'MATERIAS APERTURADAS'!G144</f>
        <v>0</v>
      </c>
      <c r="C161" s="20">
        <f>'MATERIAS APERTURADAS'!E144</f>
        <v>0</v>
      </c>
      <c r="D161" s="20">
        <f>'MATERIAS APERTURADAS'!D144</f>
        <v>0</v>
      </c>
      <c r="E161" s="20">
        <f>SOLICITUD!I176</f>
        <v>0</v>
      </c>
      <c r="F161" s="20">
        <f>'MATERIAS APERTURADAS'!K150</f>
        <v>0</v>
      </c>
      <c r="G161" s="20">
        <f>'MATERIAS APERTURADAS'!M150</f>
        <v>0</v>
      </c>
      <c r="H161" s="20">
        <f>'MATERIAS APERTURADAS'!N150</f>
        <v>0</v>
      </c>
      <c r="I161" s="20">
        <f>'MATERIAS APERTURADAS'!O150</f>
        <v>0</v>
      </c>
      <c r="J161" s="20">
        <f>'MATERIAS APERTURADAS'!P150</f>
        <v>0</v>
      </c>
      <c r="K161" s="20">
        <f>'MATERIAS APERTURADAS'!Q150</f>
        <v>0</v>
      </c>
      <c r="L161" s="20">
        <f>'MATERIAS APERTURADAS'!R150</f>
        <v>0</v>
      </c>
    </row>
    <row r="162" spans="1:12" ht="15" hidden="1" customHeight="1" x14ac:dyDescent="0.3">
      <c r="A162" s="13">
        <f>'MATERIAS APERTURADAS'!F145</f>
        <v>0</v>
      </c>
      <c r="B162" s="13">
        <f>'MATERIAS APERTURADAS'!G145</f>
        <v>0</v>
      </c>
      <c r="C162" s="20">
        <f>'MATERIAS APERTURADAS'!E145</f>
        <v>0</v>
      </c>
      <c r="D162" s="20">
        <f>'MATERIAS APERTURADAS'!D145</f>
        <v>0</v>
      </c>
      <c r="E162" s="20">
        <f>SOLICITUD!I177</f>
        <v>0</v>
      </c>
      <c r="F162" s="20">
        <f>'MATERIAS APERTURADAS'!K151</f>
        <v>0</v>
      </c>
      <c r="G162" s="20">
        <f>'MATERIAS APERTURADAS'!M151</f>
        <v>0</v>
      </c>
      <c r="H162" s="20">
        <f>'MATERIAS APERTURADAS'!N151</f>
        <v>0</v>
      </c>
      <c r="I162" s="20">
        <f>'MATERIAS APERTURADAS'!O151</f>
        <v>0</v>
      </c>
      <c r="J162" s="20">
        <f>'MATERIAS APERTURADAS'!P151</f>
        <v>0</v>
      </c>
      <c r="K162" s="20">
        <f>'MATERIAS APERTURADAS'!Q151</f>
        <v>0</v>
      </c>
      <c r="L162" s="20">
        <f>'MATERIAS APERTURADAS'!R151</f>
        <v>0</v>
      </c>
    </row>
    <row r="163" spans="1:12" ht="15" hidden="1" customHeight="1" x14ac:dyDescent="0.3">
      <c r="A163" s="13">
        <f>'MATERIAS APERTURADAS'!F146</f>
        <v>0</v>
      </c>
      <c r="B163" s="13">
        <f>'MATERIAS APERTURADAS'!G146</f>
        <v>0</v>
      </c>
      <c r="C163" s="20">
        <f>'MATERIAS APERTURADAS'!E146</f>
        <v>0</v>
      </c>
      <c r="D163" s="20">
        <f>'MATERIAS APERTURADAS'!D146</f>
        <v>0</v>
      </c>
      <c r="E163" s="20">
        <f>SOLICITUD!I178</f>
        <v>0</v>
      </c>
      <c r="F163" s="20">
        <f>'MATERIAS APERTURADAS'!K152</f>
        <v>0</v>
      </c>
      <c r="G163" s="20">
        <f>'MATERIAS APERTURADAS'!M152</f>
        <v>0</v>
      </c>
      <c r="H163" s="20">
        <f>'MATERIAS APERTURADAS'!N152</f>
        <v>0</v>
      </c>
      <c r="I163" s="20">
        <f>'MATERIAS APERTURADAS'!O152</f>
        <v>0</v>
      </c>
      <c r="J163" s="20">
        <f>'MATERIAS APERTURADAS'!P152</f>
        <v>0</v>
      </c>
      <c r="K163" s="20">
        <f>'MATERIAS APERTURADAS'!Q152</f>
        <v>0</v>
      </c>
      <c r="L163" s="20">
        <f>'MATERIAS APERTURADAS'!R152</f>
        <v>0</v>
      </c>
    </row>
    <row r="164" spans="1:12" ht="15" hidden="1" customHeight="1" x14ac:dyDescent="0.3">
      <c r="A164" s="13">
        <f>'MATERIAS APERTURADAS'!F147</f>
        <v>0</v>
      </c>
      <c r="B164" s="13">
        <f>'MATERIAS APERTURADAS'!G147</f>
        <v>0</v>
      </c>
      <c r="C164" s="20">
        <f>'MATERIAS APERTURADAS'!E147</f>
        <v>0</v>
      </c>
      <c r="D164" s="20">
        <f>'MATERIAS APERTURADAS'!D147</f>
        <v>0</v>
      </c>
      <c r="E164" s="20">
        <f>SOLICITUD!I179</f>
        <v>0</v>
      </c>
      <c r="F164" s="20">
        <f>'MATERIAS APERTURADAS'!K153</f>
        <v>0</v>
      </c>
      <c r="G164" s="20">
        <f>'MATERIAS APERTURADAS'!M153</f>
        <v>0</v>
      </c>
      <c r="H164" s="20">
        <f>'MATERIAS APERTURADAS'!N153</f>
        <v>0</v>
      </c>
      <c r="I164" s="20">
        <f>'MATERIAS APERTURADAS'!O153</f>
        <v>0</v>
      </c>
      <c r="J164" s="20">
        <f>'MATERIAS APERTURADAS'!P153</f>
        <v>0</v>
      </c>
      <c r="K164" s="20">
        <f>'MATERIAS APERTURADAS'!Q153</f>
        <v>0</v>
      </c>
      <c r="L164" s="20">
        <f>'MATERIAS APERTURADAS'!R153</f>
        <v>0</v>
      </c>
    </row>
    <row r="165" spans="1:12" ht="15" hidden="1" customHeight="1" x14ac:dyDescent="0.3">
      <c r="A165" s="13">
        <f>'MATERIAS APERTURADAS'!F148</f>
        <v>0</v>
      </c>
      <c r="B165" s="13">
        <f>'MATERIAS APERTURADAS'!G148</f>
        <v>0</v>
      </c>
      <c r="C165" s="20">
        <f>'MATERIAS APERTURADAS'!E148</f>
        <v>0</v>
      </c>
      <c r="D165" s="20">
        <f>'MATERIAS APERTURADAS'!D148</f>
        <v>0</v>
      </c>
      <c r="E165" s="20">
        <f>SOLICITUD!I180</f>
        <v>0</v>
      </c>
      <c r="F165" s="20">
        <f>'MATERIAS APERTURADAS'!K154</f>
        <v>0</v>
      </c>
      <c r="G165" s="20">
        <f>'MATERIAS APERTURADAS'!M154</f>
        <v>0</v>
      </c>
      <c r="H165" s="20">
        <f>'MATERIAS APERTURADAS'!N154</f>
        <v>0</v>
      </c>
      <c r="I165" s="20">
        <f>'MATERIAS APERTURADAS'!O154</f>
        <v>0</v>
      </c>
      <c r="J165" s="20">
        <f>'MATERIAS APERTURADAS'!P154</f>
        <v>0</v>
      </c>
      <c r="K165" s="20">
        <f>'MATERIAS APERTURADAS'!Q154</f>
        <v>0</v>
      </c>
      <c r="L165" s="20">
        <f>'MATERIAS APERTURADAS'!R154</f>
        <v>0</v>
      </c>
    </row>
    <row r="166" spans="1:12" ht="15" hidden="1" customHeight="1" x14ac:dyDescent="0.3">
      <c r="A166" s="13">
        <f>'MATERIAS APERTURADAS'!F149</f>
        <v>0</v>
      </c>
      <c r="B166" s="13">
        <f>'MATERIAS APERTURADAS'!G149</f>
        <v>0</v>
      </c>
      <c r="C166" s="20">
        <f>'MATERIAS APERTURADAS'!E149</f>
        <v>0</v>
      </c>
      <c r="D166" s="20">
        <f>'MATERIAS APERTURADAS'!D149</f>
        <v>0</v>
      </c>
      <c r="E166" s="20">
        <f>SOLICITUD!I181</f>
        <v>0</v>
      </c>
      <c r="F166" s="20">
        <f>'MATERIAS APERTURADAS'!K155</f>
        <v>0</v>
      </c>
      <c r="G166" s="20">
        <f>'MATERIAS APERTURADAS'!M155</f>
        <v>0</v>
      </c>
      <c r="H166" s="20">
        <f>'MATERIAS APERTURADAS'!N155</f>
        <v>0</v>
      </c>
      <c r="I166" s="20">
        <f>'MATERIAS APERTURADAS'!O155</f>
        <v>0</v>
      </c>
      <c r="J166" s="20">
        <f>'MATERIAS APERTURADAS'!P155</f>
        <v>0</v>
      </c>
      <c r="K166" s="20">
        <f>'MATERIAS APERTURADAS'!Q155</f>
        <v>0</v>
      </c>
      <c r="L166" s="20">
        <f>'MATERIAS APERTURADAS'!R155</f>
        <v>0</v>
      </c>
    </row>
    <row r="167" spans="1:12" ht="15" hidden="1" customHeight="1" x14ac:dyDescent="0.3">
      <c r="A167" s="13">
        <f>'MATERIAS APERTURADAS'!F150</f>
        <v>0</v>
      </c>
      <c r="B167" s="13">
        <f>'MATERIAS APERTURADAS'!G150</f>
        <v>0</v>
      </c>
      <c r="C167" s="20">
        <f>'MATERIAS APERTURADAS'!E150</f>
        <v>0</v>
      </c>
      <c r="D167" s="20">
        <f>'MATERIAS APERTURADAS'!D150</f>
        <v>0</v>
      </c>
      <c r="E167" s="20">
        <f>SOLICITUD!I182</f>
        <v>0</v>
      </c>
      <c r="F167" s="20">
        <f>'MATERIAS APERTURADAS'!K156</f>
        <v>0</v>
      </c>
      <c r="G167" s="20">
        <f>'MATERIAS APERTURADAS'!M156</f>
        <v>0</v>
      </c>
      <c r="H167" s="20">
        <f>'MATERIAS APERTURADAS'!N156</f>
        <v>0</v>
      </c>
      <c r="I167" s="20">
        <f>'MATERIAS APERTURADAS'!O156</f>
        <v>0</v>
      </c>
      <c r="J167" s="20">
        <f>'MATERIAS APERTURADAS'!P156</f>
        <v>0</v>
      </c>
      <c r="K167" s="20">
        <f>'MATERIAS APERTURADAS'!Q156</f>
        <v>0</v>
      </c>
      <c r="L167" s="20">
        <f>'MATERIAS APERTURADAS'!R156</f>
        <v>0</v>
      </c>
    </row>
    <row r="168" spans="1:12" ht="15" hidden="1" customHeight="1" x14ac:dyDescent="0.3">
      <c r="A168" s="13">
        <f>'MATERIAS APERTURADAS'!F151</f>
        <v>0</v>
      </c>
      <c r="B168" s="13">
        <f>'MATERIAS APERTURADAS'!G151</f>
        <v>0</v>
      </c>
      <c r="C168" s="20">
        <f>'MATERIAS APERTURADAS'!E151</f>
        <v>0</v>
      </c>
      <c r="D168" s="20">
        <f>'MATERIAS APERTURADAS'!D151</f>
        <v>0</v>
      </c>
      <c r="E168" s="20">
        <f>SOLICITUD!I183</f>
        <v>0</v>
      </c>
      <c r="F168" s="20">
        <f>'MATERIAS APERTURADAS'!K157</f>
        <v>0</v>
      </c>
      <c r="G168" s="20">
        <f>'MATERIAS APERTURADAS'!M157</f>
        <v>0</v>
      </c>
      <c r="H168" s="20">
        <f>'MATERIAS APERTURADAS'!N157</f>
        <v>0</v>
      </c>
      <c r="I168" s="20">
        <f>'MATERIAS APERTURADAS'!O157</f>
        <v>0</v>
      </c>
      <c r="J168" s="20">
        <f>'MATERIAS APERTURADAS'!P157</f>
        <v>0</v>
      </c>
      <c r="K168" s="20">
        <f>'MATERIAS APERTURADAS'!Q157</f>
        <v>0</v>
      </c>
      <c r="L168" s="20">
        <f>'MATERIAS APERTURADAS'!R157</f>
        <v>0</v>
      </c>
    </row>
    <row r="169" spans="1:12" ht="15" hidden="1" customHeight="1" x14ac:dyDescent="0.3">
      <c r="A169" s="13">
        <f>'MATERIAS APERTURADAS'!F152</f>
        <v>0</v>
      </c>
      <c r="B169" s="13">
        <f>'MATERIAS APERTURADAS'!G152</f>
        <v>0</v>
      </c>
      <c r="C169" s="20">
        <f>'MATERIAS APERTURADAS'!E152</f>
        <v>0</v>
      </c>
      <c r="D169" s="20">
        <f>'MATERIAS APERTURADAS'!D152</f>
        <v>0</v>
      </c>
      <c r="E169" s="20">
        <f>SOLICITUD!I184</f>
        <v>0</v>
      </c>
      <c r="F169" s="20">
        <f>'MATERIAS APERTURADAS'!K158</f>
        <v>0</v>
      </c>
      <c r="G169" s="20">
        <f>'MATERIAS APERTURADAS'!M158</f>
        <v>0</v>
      </c>
      <c r="H169" s="20">
        <f>'MATERIAS APERTURADAS'!N158</f>
        <v>0</v>
      </c>
      <c r="I169" s="20">
        <f>'MATERIAS APERTURADAS'!O158</f>
        <v>0</v>
      </c>
      <c r="J169" s="20">
        <f>'MATERIAS APERTURADAS'!P158</f>
        <v>0</v>
      </c>
      <c r="K169" s="20">
        <f>'MATERIAS APERTURADAS'!Q158</f>
        <v>0</v>
      </c>
      <c r="L169" s="20">
        <f>'MATERIAS APERTURADAS'!R158</f>
        <v>0</v>
      </c>
    </row>
    <row r="170" spans="1:12" ht="15" hidden="1" customHeight="1" x14ac:dyDescent="0.3">
      <c r="A170" s="13">
        <f>'MATERIAS APERTURADAS'!F153</f>
        <v>0</v>
      </c>
      <c r="B170" s="13">
        <f>'MATERIAS APERTURADAS'!G153</f>
        <v>0</v>
      </c>
      <c r="C170" s="20">
        <f>'MATERIAS APERTURADAS'!E153</f>
        <v>0</v>
      </c>
      <c r="D170" s="20">
        <f>'MATERIAS APERTURADAS'!D153</f>
        <v>0</v>
      </c>
      <c r="E170" s="20">
        <f>SOLICITUD!I185</f>
        <v>0</v>
      </c>
      <c r="F170" s="20">
        <f>'MATERIAS APERTURADAS'!K159</f>
        <v>0</v>
      </c>
      <c r="G170" s="20">
        <f>'MATERIAS APERTURADAS'!M159</f>
        <v>0</v>
      </c>
      <c r="H170" s="20">
        <f>'MATERIAS APERTURADAS'!N159</f>
        <v>0</v>
      </c>
      <c r="I170" s="20">
        <f>'MATERIAS APERTURADAS'!O159</f>
        <v>0</v>
      </c>
      <c r="J170" s="20">
        <f>'MATERIAS APERTURADAS'!P159</f>
        <v>0</v>
      </c>
      <c r="K170" s="20">
        <f>'MATERIAS APERTURADAS'!Q159</f>
        <v>0</v>
      </c>
      <c r="L170" s="20">
        <f>'MATERIAS APERTURADAS'!R159</f>
        <v>0</v>
      </c>
    </row>
    <row r="171" spans="1:12" ht="15" hidden="1" customHeight="1" x14ac:dyDescent="0.3">
      <c r="A171" s="13">
        <f>'MATERIAS APERTURADAS'!F154</f>
        <v>0</v>
      </c>
      <c r="B171" s="13">
        <f>'MATERIAS APERTURADAS'!G154</f>
        <v>0</v>
      </c>
      <c r="C171" s="20">
        <f>'MATERIAS APERTURADAS'!E154</f>
        <v>0</v>
      </c>
      <c r="D171" s="20">
        <f>'MATERIAS APERTURADAS'!D154</f>
        <v>0</v>
      </c>
      <c r="E171" s="20">
        <f>SOLICITUD!I186</f>
        <v>0</v>
      </c>
      <c r="F171" s="20">
        <f>'MATERIAS APERTURADAS'!K160</f>
        <v>0</v>
      </c>
      <c r="G171" s="20">
        <f>'MATERIAS APERTURADAS'!M160</f>
        <v>0</v>
      </c>
      <c r="H171" s="20">
        <f>'MATERIAS APERTURADAS'!N160</f>
        <v>0</v>
      </c>
      <c r="I171" s="20">
        <f>'MATERIAS APERTURADAS'!O160</f>
        <v>0</v>
      </c>
      <c r="J171" s="20">
        <f>'MATERIAS APERTURADAS'!P160</f>
        <v>0</v>
      </c>
      <c r="K171" s="20">
        <f>'MATERIAS APERTURADAS'!Q160</f>
        <v>0</v>
      </c>
      <c r="L171" s="20">
        <f>'MATERIAS APERTURADAS'!R160</f>
        <v>0</v>
      </c>
    </row>
    <row r="172" spans="1:12" ht="15" hidden="1" customHeight="1" x14ac:dyDescent="0.3">
      <c r="A172" s="13">
        <f>'MATERIAS APERTURADAS'!F155</f>
        <v>0</v>
      </c>
      <c r="B172" s="13">
        <f>'MATERIAS APERTURADAS'!G155</f>
        <v>0</v>
      </c>
      <c r="C172" s="20">
        <f>'MATERIAS APERTURADAS'!E155</f>
        <v>0</v>
      </c>
      <c r="D172" s="20">
        <f>'MATERIAS APERTURADAS'!D155</f>
        <v>0</v>
      </c>
      <c r="E172" s="20">
        <f>SOLICITUD!I187</f>
        <v>0</v>
      </c>
      <c r="F172" s="20">
        <f>'MATERIAS APERTURADAS'!K161</f>
        <v>0</v>
      </c>
      <c r="G172" s="20">
        <f>'MATERIAS APERTURADAS'!M161</f>
        <v>0</v>
      </c>
      <c r="H172" s="20">
        <f>'MATERIAS APERTURADAS'!N161</f>
        <v>0</v>
      </c>
      <c r="I172" s="20">
        <f>'MATERIAS APERTURADAS'!O161</f>
        <v>0</v>
      </c>
      <c r="J172" s="20">
        <f>'MATERIAS APERTURADAS'!P161</f>
        <v>0</v>
      </c>
      <c r="K172" s="20">
        <f>'MATERIAS APERTURADAS'!Q161</f>
        <v>0</v>
      </c>
      <c r="L172" s="20">
        <f>'MATERIAS APERTURADAS'!R161</f>
        <v>0</v>
      </c>
    </row>
    <row r="173" spans="1:12" ht="15" hidden="1" customHeight="1" x14ac:dyDescent="0.3">
      <c r="A173" s="13">
        <f>'MATERIAS APERTURADAS'!F156</f>
        <v>0</v>
      </c>
      <c r="B173" s="13">
        <f>'MATERIAS APERTURADAS'!G156</f>
        <v>0</v>
      </c>
      <c r="C173" s="20">
        <f>'MATERIAS APERTURADAS'!E156</f>
        <v>0</v>
      </c>
      <c r="D173" s="20">
        <f>'MATERIAS APERTURADAS'!D156</f>
        <v>0</v>
      </c>
      <c r="E173" s="20">
        <f>SOLICITUD!I188</f>
        <v>0</v>
      </c>
      <c r="F173" s="20">
        <f>'MATERIAS APERTURADAS'!K162</f>
        <v>0</v>
      </c>
      <c r="G173" s="20">
        <f>'MATERIAS APERTURADAS'!M162</f>
        <v>0</v>
      </c>
      <c r="H173" s="20">
        <f>'MATERIAS APERTURADAS'!N162</f>
        <v>0</v>
      </c>
      <c r="I173" s="20">
        <f>'MATERIAS APERTURADAS'!O162</f>
        <v>0</v>
      </c>
      <c r="J173" s="20">
        <f>'MATERIAS APERTURADAS'!P162</f>
        <v>0</v>
      </c>
      <c r="K173" s="20">
        <f>'MATERIAS APERTURADAS'!Q162</f>
        <v>0</v>
      </c>
      <c r="L173" s="20">
        <f>'MATERIAS APERTURADAS'!R162</f>
        <v>0</v>
      </c>
    </row>
    <row r="174" spans="1:12" ht="15" hidden="1" customHeight="1" x14ac:dyDescent="0.3">
      <c r="A174" s="13">
        <f>'MATERIAS APERTURADAS'!F157</f>
        <v>0</v>
      </c>
      <c r="B174" s="13">
        <f>'MATERIAS APERTURADAS'!G157</f>
        <v>0</v>
      </c>
      <c r="C174" s="20">
        <f>'MATERIAS APERTURADAS'!E157</f>
        <v>0</v>
      </c>
      <c r="D174" s="20">
        <f>'MATERIAS APERTURADAS'!D157</f>
        <v>0</v>
      </c>
      <c r="E174" s="20">
        <f>SOLICITUD!I189</f>
        <v>0</v>
      </c>
      <c r="F174" s="20">
        <f>'MATERIAS APERTURADAS'!K163</f>
        <v>0</v>
      </c>
      <c r="G174" s="20">
        <f>'MATERIAS APERTURADAS'!M163</f>
        <v>0</v>
      </c>
      <c r="H174" s="20">
        <f>'MATERIAS APERTURADAS'!N163</f>
        <v>0</v>
      </c>
      <c r="I174" s="20">
        <f>'MATERIAS APERTURADAS'!O163</f>
        <v>0</v>
      </c>
      <c r="J174" s="20">
        <f>'MATERIAS APERTURADAS'!P163</f>
        <v>0</v>
      </c>
      <c r="K174" s="20">
        <f>'MATERIAS APERTURADAS'!Q163</f>
        <v>0</v>
      </c>
      <c r="L174" s="20">
        <f>'MATERIAS APERTURADAS'!R163</f>
        <v>0</v>
      </c>
    </row>
    <row r="175" spans="1:12" ht="15" hidden="1" customHeight="1" x14ac:dyDescent="0.3">
      <c r="A175" s="13">
        <f>'MATERIAS APERTURADAS'!F158</f>
        <v>0</v>
      </c>
      <c r="B175" s="13">
        <f>'MATERIAS APERTURADAS'!G158</f>
        <v>0</v>
      </c>
      <c r="C175" s="20">
        <f>'MATERIAS APERTURADAS'!E158</f>
        <v>0</v>
      </c>
      <c r="D175" s="20">
        <f>'MATERIAS APERTURADAS'!D158</f>
        <v>0</v>
      </c>
      <c r="E175" s="20">
        <f>SOLICITUD!I190</f>
        <v>0</v>
      </c>
      <c r="F175" s="20">
        <f>'MATERIAS APERTURADAS'!K164</f>
        <v>0</v>
      </c>
      <c r="G175" s="20">
        <f>'MATERIAS APERTURADAS'!M164</f>
        <v>0</v>
      </c>
      <c r="H175" s="20">
        <f>'MATERIAS APERTURADAS'!N164</f>
        <v>0</v>
      </c>
      <c r="I175" s="20">
        <f>'MATERIAS APERTURADAS'!O164</f>
        <v>0</v>
      </c>
      <c r="J175" s="20">
        <f>'MATERIAS APERTURADAS'!P164</f>
        <v>0</v>
      </c>
      <c r="K175" s="20">
        <f>'MATERIAS APERTURADAS'!Q164</f>
        <v>0</v>
      </c>
      <c r="L175" s="20">
        <f>'MATERIAS APERTURADAS'!R164</f>
        <v>0</v>
      </c>
    </row>
    <row r="176" spans="1:12" ht="15" hidden="1" customHeight="1" x14ac:dyDescent="0.3">
      <c r="A176" s="13">
        <f>'MATERIAS APERTURADAS'!F165</f>
        <v>0</v>
      </c>
      <c r="B176" s="13">
        <f>'MATERIAS APERTURADAS'!G165</f>
        <v>0</v>
      </c>
      <c r="C176" s="20">
        <f>'MATERIAS APERTURADAS'!E165</f>
        <v>0</v>
      </c>
      <c r="D176" s="20">
        <f>'MATERIAS APERTURADAS'!D165</f>
        <v>0</v>
      </c>
      <c r="E176" s="20">
        <f>SOLICITUD!I191</f>
        <v>0</v>
      </c>
      <c r="F176" s="20">
        <f>'MATERIAS APERTURADAS'!K165</f>
        <v>0</v>
      </c>
      <c r="G176" s="20">
        <f>'MATERIAS APERTURADAS'!M165</f>
        <v>0</v>
      </c>
      <c r="H176" s="20">
        <f>'MATERIAS APERTURADAS'!N165</f>
        <v>0</v>
      </c>
      <c r="I176" s="20">
        <f>'MATERIAS APERTURADAS'!O165</f>
        <v>0</v>
      </c>
      <c r="J176" s="20">
        <f>'MATERIAS APERTURADAS'!P165</f>
        <v>0</v>
      </c>
      <c r="K176" s="20">
        <f>'MATERIAS APERTURADAS'!Q165</f>
        <v>0</v>
      </c>
      <c r="L176" s="20">
        <f>'MATERIAS APERTURADAS'!R165</f>
        <v>0</v>
      </c>
    </row>
    <row r="177" spans="1:12" ht="15" hidden="1" customHeight="1" x14ac:dyDescent="0.3">
      <c r="A177" s="13">
        <f>'MATERIAS APERTURADAS'!F166</f>
        <v>0</v>
      </c>
      <c r="B177" s="13">
        <f>'MATERIAS APERTURADAS'!G166</f>
        <v>0</v>
      </c>
      <c r="C177" s="20">
        <f>'MATERIAS APERTURADAS'!E166</f>
        <v>0</v>
      </c>
      <c r="D177" s="20">
        <f>'MATERIAS APERTURADAS'!D166</f>
        <v>0</v>
      </c>
      <c r="E177" s="20">
        <f>SOLICITUD!I192</f>
        <v>0</v>
      </c>
      <c r="F177" s="20">
        <f>'MATERIAS APERTURADAS'!K166</f>
        <v>0</v>
      </c>
      <c r="G177" s="20">
        <f>'MATERIAS APERTURADAS'!M166</f>
        <v>0</v>
      </c>
      <c r="H177" s="20">
        <f>'MATERIAS APERTURADAS'!N166</f>
        <v>0</v>
      </c>
      <c r="I177" s="20">
        <f>'MATERIAS APERTURADAS'!O166</f>
        <v>0</v>
      </c>
      <c r="J177" s="20">
        <f>'MATERIAS APERTURADAS'!P166</f>
        <v>0</v>
      </c>
      <c r="K177" s="20">
        <f>'MATERIAS APERTURADAS'!Q166</f>
        <v>0</v>
      </c>
      <c r="L177" s="20">
        <f>'MATERIAS APERTURADAS'!R166</f>
        <v>0</v>
      </c>
    </row>
    <row r="178" spans="1:12" ht="15" hidden="1" customHeight="1" x14ac:dyDescent="0.3">
      <c r="A178" s="13">
        <f>'MATERIAS APERTURADAS'!F167</f>
        <v>0</v>
      </c>
      <c r="B178" s="13">
        <f>'MATERIAS APERTURADAS'!G167</f>
        <v>0</v>
      </c>
      <c r="C178" s="20">
        <f>'MATERIAS APERTURADAS'!E167</f>
        <v>0</v>
      </c>
      <c r="D178" s="20">
        <f>'MATERIAS APERTURADAS'!D167</f>
        <v>0</v>
      </c>
      <c r="E178" s="20">
        <f>SOLICITUD!I193</f>
        <v>0</v>
      </c>
      <c r="F178" s="20">
        <f>'MATERIAS APERTURADAS'!K167</f>
        <v>0</v>
      </c>
      <c r="G178" s="20">
        <f>'MATERIAS APERTURADAS'!M167</f>
        <v>0</v>
      </c>
      <c r="H178" s="20">
        <f>'MATERIAS APERTURADAS'!N167</f>
        <v>0</v>
      </c>
      <c r="I178" s="20">
        <f>'MATERIAS APERTURADAS'!O167</f>
        <v>0</v>
      </c>
      <c r="J178" s="20">
        <f>'MATERIAS APERTURADAS'!P167</f>
        <v>0</v>
      </c>
      <c r="K178" s="20">
        <f>'MATERIAS APERTURADAS'!Q167</f>
        <v>0</v>
      </c>
      <c r="L178" s="20">
        <f>'MATERIAS APERTURADAS'!R167</f>
        <v>0</v>
      </c>
    </row>
    <row r="179" spans="1:12" ht="15" hidden="1" customHeight="1" x14ac:dyDescent="0.3">
      <c r="A179" s="13">
        <f>'MATERIAS APERTURADAS'!F168</f>
        <v>0</v>
      </c>
      <c r="B179" s="13">
        <f>'MATERIAS APERTURADAS'!G168</f>
        <v>0</v>
      </c>
      <c r="C179" s="20">
        <f>'MATERIAS APERTURADAS'!E168</f>
        <v>0</v>
      </c>
      <c r="D179" s="20">
        <f>'MATERIAS APERTURADAS'!D168</f>
        <v>0</v>
      </c>
      <c r="E179" s="20">
        <f>SOLICITUD!I194</f>
        <v>0</v>
      </c>
      <c r="F179" s="20">
        <f>'MATERIAS APERTURADAS'!K168</f>
        <v>0</v>
      </c>
      <c r="G179" s="20">
        <f>'MATERIAS APERTURADAS'!M168</f>
        <v>0</v>
      </c>
      <c r="H179" s="20">
        <f>'MATERIAS APERTURADAS'!N168</f>
        <v>0</v>
      </c>
      <c r="I179" s="20">
        <f>'MATERIAS APERTURADAS'!O168</f>
        <v>0</v>
      </c>
      <c r="J179" s="20">
        <f>'MATERIAS APERTURADAS'!P168</f>
        <v>0</v>
      </c>
      <c r="K179" s="20">
        <f>'MATERIAS APERTURADAS'!Q168</f>
        <v>0</v>
      </c>
      <c r="L179" s="20">
        <f>'MATERIAS APERTURADAS'!R168</f>
        <v>0</v>
      </c>
    </row>
    <row r="180" spans="1:12" ht="15" hidden="1" customHeight="1" x14ac:dyDescent="0.3">
      <c r="A180" s="13">
        <f>'MATERIAS APERTURADAS'!F169</f>
        <v>0</v>
      </c>
      <c r="B180" s="13">
        <f>'MATERIAS APERTURADAS'!G169</f>
        <v>0</v>
      </c>
      <c r="C180" s="20">
        <f>'MATERIAS APERTURADAS'!E169</f>
        <v>0</v>
      </c>
      <c r="D180" s="20">
        <f>'MATERIAS APERTURADAS'!D169</f>
        <v>0</v>
      </c>
      <c r="E180" s="20">
        <f>SOLICITUD!I195</f>
        <v>0</v>
      </c>
      <c r="F180" s="20">
        <f>'MATERIAS APERTURADAS'!K169</f>
        <v>0</v>
      </c>
      <c r="G180" s="20">
        <f>'MATERIAS APERTURADAS'!M169</f>
        <v>0</v>
      </c>
      <c r="H180" s="20">
        <f>'MATERIAS APERTURADAS'!N169</f>
        <v>0</v>
      </c>
      <c r="I180" s="20">
        <f>'MATERIAS APERTURADAS'!O169</f>
        <v>0</v>
      </c>
      <c r="J180" s="20">
        <f>'MATERIAS APERTURADAS'!P169</f>
        <v>0</v>
      </c>
      <c r="K180" s="20">
        <f>'MATERIAS APERTURADAS'!Q169</f>
        <v>0</v>
      </c>
      <c r="L180" s="20">
        <f>'MATERIAS APERTURADAS'!R169</f>
        <v>0</v>
      </c>
    </row>
    <row r="181" spans="1:12" ht="15" hidden="1" customHeight="1" x14ac:dyDescent="0.3">
      <c r="A181" s="13">
        <f>'MATERIAS APERTURADAS'!F170</f>
        <v>0</v>
      </c>
      <c r="B181" s="13">
        <f>'MATERIAS APERTURADAS'!G170</f>
        <v>0</v>
      </c>
      <c r="C181" s="20">
        <f>'MATERIAS APERTURADAS'!E170</f>
        <v>0</v>
      </c>
      <c r="D181" s="20">
        <f>'MATERIAS APERTURADAS'!D170</f>
        <v>0</v>
      </c>
      <c r="E181" s="20">
        <f>SOLICITUD!I196</f>
        <v>0</v>
      </c>
      <c r="F181" s="20">
        <f>'MATERIAS APERTURADAS'!K170</f>
        <v>0</v>
      </c>
      <c r="G181" s="20">
        <f>'MATERIAS APERTURADAS'!M170</f>
        <v>0</v>
      </c>
      <c r="H181" s="20">
        <f>'MATERIAS APERTURADAS'!N170</f>
        <v>0</v>
      </c>
      <c r="I181" s="20">
        <f>'MATERIAS APERTURADAS'!O170</f>
        <v>0</v>
      </c>
      <c r="J181" s="20">
        <f>'MATERIAS APERTURADAS'!P170</f>
        <v>0</v>
      </c>
      <c r="K181" s="20">
        <f>'MATERIAS APERTURADAS'!Q170</f>
        <v>0</v>
      </c>
      <c r="L181" s="20">
        <f>'MATERIAS APERTURADAS'!R170</f>
        <v>0</v>
      </c>
    </row>
    <row r="182" spans="1:12" ht="15" hidden="1" customHeight="1" x14ac:dyDescent="0.3">
      <c r="A182" s="13">
        <f>'MATERIAS APERTURADAS'!F171</f>
        <v>0</v>
      </c>
      <c r="B182" s="13">
        <f>'MATERIAS APERTURADAS'!G171</f>
        <v>0</v>
      </c>
      <c r="C182" s="20">
        <f>'MATERIAS APERTURADAS'!E171</f>
        <v>0</v>
      </c>
      <c r="D182" s="20">
        <f>'MATERIAS APERTURADAS'!D171</f>
        <v>0</v>
      </c>
      <c r="E182" s="20">
        <f>SOLICITUD!I197</f>
        <v>0</v>
      </c>
      <c r="F182" s="20">
        <f>'MATERIAS APERTURADAS'!K171</f>
        <v>0</v>
      </c>
      <c r="G182" s="20">
        <f>'MATERIAS APERTURADAS'!M171</f>
        <v>0</v>
      </c>
      <c r="H182" s="20">
        <f>'MATERIAS APERTURADAS'!N171</f>
        <v>0</v>
      </c>
      <c r="I182" s="20">
        <f>'MATERIAS APERTURADAS'!O171</f>
        <v>0</v>
      </c>
      <c r="J182" s="20">
        <f>'MATERIAS APERTURADAS'!P171</f>
        <v>0</v>
      </c>
      <c r="K182" s="20">
        <f>'MATERIAS APERTURADAS'!Q171</f>
        <v>0</v>
      </c>
      <c r="L182" s="20">
        <f>'MATERIAS APERTURADAS'!R171</f>
        <v>0</v>
      </c>
    </row>
    <row r="183" spans="1:12" ht="15" hidden="1" customHeight="1" x14ac:dyDescent="0.3">
      <c r="A183" s="13">
        <f>'MATERIAS APERTURADAS'!F172</f>
        <v>0</v>
      </c>
      <c r="B183" s="13">
        <f>'MATERIAS APERTURADAS'!G172</f>
        <v>0</v>
      </c>
      <c r="C183" s="20">
        <f>'MATERIAS APERTURADAS'!E172</f>
        <v>0</v>
      </c>
      <c r="D183" s="20">
        <f>'MATERIAS APERTURADAS'!D172</f>
        <v>0</v>
      </c>
      <c r="E183" s="20">
        <f>SOLICITUD!I198</f>
        <v>0</v>
      </c>
      <c r="F183" s="20">
        <f>'MATERIAS APERTURADAS'!K172</f>
        <v>0</v>
      </c>
      <c r="G183" s="20">
        <f>'MATERIAS APERTURADAS'!M172</f>
        <v>0</v>
      </c>
      <c r="H183" s="20">
        <f>'MATERIAS APERTURADAS'!N172</f>
        <v>0</v>
      </c>
      <c r="I183" s="20">
        <f>'MATERIAS APERTURADAS'!O172</f>
        <v>0</v>
      </c>
      <c r="J183" s="20">
        <f>'MATERIAS APERTURADAS'!P172</f>
        <v>0</v>
      </c>
      <c r="K183" s="20">
        <f>'MATERIAS APERTURADAS'!Q172</f>
        <v>0</v>
      </c>
      <c r="L183" s="20">
        <f>'MATERIAS APERTURADAS'!R172</f>
        <v>0</v>
      </c>
    </row>
    <row r="184" spans="1:12" ht="15" hidden="1" customHeight="1" x14ac:dyDescent="0.3">
      <c r="A184" s="13">
        <f>'MATERIAS APERTURADAS'!F173</f>
        <v>0</v>
      </c>
      <c r="B184" s="13">
        <f>'MATERIAS APERTURADAS'!G173</f>
        <v>0</v>
      </c>
      <c r="C184" s="20">
        <f>'MATERIAS APERTURADAS'!E173</f>
        <v>0</v>
      </c>
      <c r="D184" s="20">
        <f>'MATERIAS APERTURADAS'!D173</f>
        <v>0</v>
      </c>
      <c r="E184" s="20">
        <f>SOLICITUD!I199</f>
        <v>0</v>
      </c>
      <c r="F184" s="20">
        <f>'MATERIAS APERTURADAS'!K173</f>
        <v>0</v>
      </c>
      <c r="G184" s="20">
        <f>'MATERIAS APERTURADAS'!M173</f>
        <v>0</v>
      </c>
      <c r="H184" s="20">
        <f>'MATERIAS APERTURADAS'!N173</f>
        <v>0</v>
      </c>
      <c r="I184" s="20">
        <f>'MATERIAS APERTURADAS'!O173</f>
        <v>0</v>
      </c>
      <c r="J184" s="20">
        <f>'MATERIAS APERTURADAS'!P173</f>
        <v>0</v>
      </c>
      <c r="K184" s="20">
        <f>'MATERIAS APERTURADAS'!Q173</f>
        <v>0</v>
      </c>
      <c r="L184" s="20">
        <f>'MATERIAS APERTURADAS'!R173</f>
        <v>0</v>
      </c>
    </row>
    <row r="185" spans="1:12" ht="25.5" hidden="1" customHeight="1" x14ac:dyDescent="0.3">
      <c r="A185" s="13">
        <f>'MATERIAS APERTURADAS'!F174</f>
        <v>0</v>
      </c>
      <c r="B185" s="13">
        <f>'MATERIAS APERTURADAS'!G174</f>
        <v>0</v>
      </c>
      <c r="C185" s="20">
        <f>'MATERIAS APERTURADAS'!E174</f>
        <v>0</v>
      </c>
      <c r="D185" s="20">
        <f>'MATERIAS APERTURADAS'!D174</f>
        <v>0</v>
      </c>
      <c r="E185" s="20">
        <f>SOLICITUD!I200</f>
        <v>0</v>
      </c>
      <c r="F185" s="20">
        <f>'MATERIAS APERTURADAS'!K174</f>
        <v>0</v>
      </c>
      <c r="G185" s="20">
        <f>'MATERIAS APERTURADAS'!M174</f>
        <v>0</v>
      </c>
      <c r="H185" s="20">
        <f>'MATERIAS APERTURADAS'!N174</f>
        <v>0</v>
      </c>
      <c r="I185" s="20">
        <f>'MATERIAS APERTURADAS'!O174</f>
        <v>0</v>
      </c>
      <c r="J185" s="20">
        <f>'MATERIAS APERTURADAS'!P174</f>
        <v>0</v>
      </c>
      <c r="K185" s="20">
        <f>'MATERIAS APERTURADAS'!Q174</f>
        <v>0</v>
      </c>
      <c r="L185" s="20">
        <f>'MATERIAS APERTURADAS'!R174</f>
        <v>0</v>
      </c>
    </row>
    <row r="186" spans="1:12" ht="15" hidden="1" customHeight="1" x14ac:dyDescent="0.3">
      <c r="A186" s="13">
        <f>'MATERIAS APERTURADAS'!F175</f>
        <v>0</v>
      </c>
      <c r="B186" s="13">
        <f>'MATERIAS APERTURADAS'!G175</f>
        <v>0</v>
      </c>
      <c r="C186" s="20">
        <f>'MATERIAS APERTURADAS'!E175</f>
        <v>0</v>
      </c>
      <c r="D186" s="20">
        <f>'MATERIAS APERTURADAS'!D175</f>
        <v>0</v>
      </c>
      <c r="E186" s="20">
        <f>SOLICITUD!I201</f>
        <v>0</v>
      </c>
      <c r="F186" s="20">
        <f>'MATERIAS APERTURADAS'!K175</f>
        <v>0</v>
      </c>
      <c r="G186" s="20">
        <f>'MATERIAS APERTURADAS'!M175</f>
        <v>0</v>
      </c>
      <c r="H186" s="20">
        <f>'MATERIAS APERTURADAS'!N175</f>
        <v>0</v>
      </c>
      <c r="I186" s="20">
        <f>'MATERIAS APERTURADAS'!O175</f>
        <v>0</v>
      </c>
      <c r="J186" s="20">
        <f>'MATERIAS APERTURADAS'!P175</f>
        <v>0</v>
      </c>
      <c r="K186" s="20">
        <f>'MATERIAS APERTURADAS'!Q175</f>
        <v>0</v>
      </c>
      <c r="L186" s="20">
        <f>'MATERIAS APERTURADAS'!R175</f>
        <v>0</v>
      </c>
    </row>
    <row r="187" spans="1:12" ht="15" hidden="1" customHeight="1" x14ac:dyDescent="0.3">
      <c r="A187" s="13">
        <f>'MATERIAS APERTURADAS'!F176</f>
        <v>0</v>
      </c>
      <c r="B187" s="13">
        <f>'MATERIAS APERTURADAS'!G176</f>
        <v>0</v>
      </c>
      <c r="C187" s="20">
        <f>'MATERIAS APERTURADAS'!E176</f>
        <v>0</v>
      </c>
      <c r="D187" s="20">
        <f>'MATERIAS APERTURADAS'!D176</f>
        <v>0</v>
      </c>
      <c r="E187" s="20">
        <f>SOLICITUD!I202</f>
        <v>0</v>
      </c>
      <c r="F187" s="20">
        <f>'MATERIAS APERTURADAS'!K176</f>
        <v>0</v>
      </c>
      <c r="G187" s="20">
        <f>'MATERIAS APERTURADAS'!M176</f>
        <v>0</v>
      </c>
      <c r="H187" s="20">
        <f>'MATERIAS APERTURADAS'!N176</f>
        <v>0</v>
      </c>
      <c r="I187" s="20">
        <f>'MATERIAS APERTURADAS'!O176</f>
        <v>0</v>
      </c>
      <c r="J187" s="20">
        <f>'MATERIAS APERTURADAS'!P176</f>
        <v>0</v>
      </c>
      <c r="K187" s="20">
        <f>'MATERIAS APERTURADAS'!Q176</f>
        <v>0</v>
      </c>
      <c r="L187" s="20">
        <f>'MATERIAS APERTURADAS'!R176</f>
        <v>0</v>
      </c>
    </row>
    <row r="188" spans="1:12" ht="15" hidden="1" customHeight="1" x14ac:dyDescent="0.3">
      <c r="A188" s="13">
        <f>'MATERIAS APERTURADAS'!F177</f>
        <v>0</v>
      </c>
      <c r="B188" s="13">
        <f>'MATERIAS APERTURADAS'!G177</f>
        <v>0</v>
      </c>
      <c r="C188" s="20">
        <f>'MATERIAS APERTURADAS'!E177</f>
        <v>0</v>
      </c>
      <c r="D188" s="20">
        <f>'MATERIAS APERTURADAS'!D177</f>
        <v>0</v>
      </c>
      <c r="E188" s="20">
        <f>SOLICITUD!I203</f>
        <v>0</v>
      </c>
      <c r="F188" s="20">
        <f>'MATERIAS APERTURADAS'!K177</f>
        <v>0</v>
      </c>
      <c r="G188" s="20">
        <f>'MATERIAS APERTURADAS'!M177</f>
        <v>0</v>
      </c>
      <c r="H188" s="20">
        <f>'MATERIAS APERTURADAS'!N177</f>
        <v>0</v>
      </c>
      <c r="I188" s="20">
        <f>'MATERIAS APERTURADAS'!O177</f>
        <v>0</v>
      </c>
      <c r="J188" s="20">
        <f>'MATERIAS APERTURADAS'!P177</f>
        <v>0</v>
      </c>
      <c r="K188" s="20">
        <f>'MATERIAS APERTURADAS'!Q177</f>
        <v>0</v>
      </c>
      <c r="L188" s="20">
        <f>'MATERIAS APERTURADAS'!R177</f>
        <v>0</v>
      </c>
    </row>
    <row r="189" spans="1:12" ht="15" hidden="1" customHeight="1" x14ac:dyDescent="0.3">
      <c r="A189" s="13">
        <f>'MATERIAS APERTURADAS'!F178</f>
        <v>0</v>
      </c>
      <c r="B189" s="13">
        <f>'MATERIAS APERTURADAS'!G178</f>
        <v>0</v>
      </c>
      <c r="C189" s="20">
        <f>'MATERIAS APERTURADAS'!E178</f>
        <v>0</v>
      </c>
      <c r="D189" s="20">
        <f>'MATERIAS APERTURADAS'!D178</f>
        <v>0</v>
      </c>
      <c r="E189" s="20">
        <f>SOLICITUD!I204</f>
        <v>0</v>
      </c>
      <c r="F189" s="20">
        <f>'MATERIAS APERTURADAS'!K178</f>
        <v>0</v>
      </c>
      <c r="G189" s="20">
        <f>'MATERIAS APERTURADAS'!M178</f>
        <v>0</v>
      </c>
      <c r="H189" s="20">
        <f>'MATERIAS APERTURADAS'!N178</f>
        <v>0</v>
      </c>
      <c r="I189" s="20">
        <f>'MATERIAS APERTURADAS'!O178</f>
        <v>0</v>
      </c>
      <c r="J189" s="20">
        <f>'MATERIAS APERTURADAS'!P178</f>
        <v>0</v>
      </c>
      <c r="K189" s="20">
        <f>'MATERIAS APERTURADAS'!Q178</f>
        <v>0</v>
      </c>
      <c r="L189" s="20">
        <f>'MATERIAS APERTURADAS'!R178</f>
        <v>0</v>
      </c>
    </row>
    <row r="190" spans="1:12" ht="25.5" hidden="1" customHeight="1" x14ac:dyDescent="0.3">
      <c r="A190" s="13">
        <f>'MATERIAS APERTURADAS'!F179</f>
        <v>0</v>
      </c>
      <c r="B190" s="13">
        <f>'MATERIAS APERTURADAS'!G179</f>
        <v>0</v>
      </c>
      <c r="C190" s="20">
        <f>'MATERIAS APERTURADAS'!E179</f>
        <v>0</v>
      </c>
      <c r="D190" s="20">
        <f>'MATERIAS APERTURADAS'!D179</f>
        <v>0</v>
      </c>
      <c r="E190" s="20">
        <f>SOLICITUD!I205</f>
        <v>0</v>
      </c>
      <c r="F190" s="20">
        <f>'MATERIAS APERTURADAS'!K179</f>
        <v>0</v>
      </c>
      <c r="G190" s="20">
        <f>'MATERIAS APERTURADAS'!M179</f>
        <v>0</v>
      </c>
      <c r="H190" s="20">
        <f>'MATERIAS APERTURADAS'!N179</f>
        <v>0</v>
      </c>
      <c r="I190" s="20">
        <f>'MATERIAS APERTURADAS'!O179</f>
        <v>0</v>
      </c>
      <c r="J190" s="20">
        <f>'MATERIAS APERTURADAS'!P179</f>
        <v>0</v>
      </c>
      <c r="K190" s="20">
        <f>'MATERIAS APERTURADAS'!Q179</f>
        <v>0</v>
      </c>
      <c r="L190" s="20">
        <f>'MATERIAS APERTURADAS'!R179</f>
        <v>0</v>
      </c>
    </row>
    <row r="191" spans="1:12" ht="15" hidden="1" customHeight="1" x14ac:dyDescent="0.3">
      <c r="A191" s="13">
        <f>'MATERIAS APERTURADAS'!F180</f>
        <v>0</v>
      </c>
      <c r="B191" s="13">
        <f>'MATERIAS APERTURADAS'!G180</f>
        <v>0</v>
      </c>
      <c r="C191" s="20">
        <f>'MATERIAS APERTURADAS'!E180</f>
        <v>0</v>
      </c>
      <c r="D191" s="20">
        <f>'MATERIAS APERTURADAS'!D180</f>
        <v>0</v>
      </c>
      <c r="E191" s="20">
        <f>SOLICITUD!I206</f>
        <v>0</v>
      </c>
      <c r="F191" s="20">
        <f>'MATERIAS APERTURADAS'!K180</f>
        <v>0</v>
      </c>
      <c r="G191" s="20">
        <f>'MATERIAS APERTURADAS'!M180</f>
        <v>0</v>
      </c>
      <c r="H191" s="20">
        <f>'MATERIAS APERTURADAS'!N180</f>
        <v>0</v>
      </c>
      <c r="I191" s="20">
        <f>'MATERIAS APERTURADAS'!O180</f>
        <v>0</v>
      </c>
      <c r="J191" s="20">
        <f>'MATERIAS APERTURADAS'!P180</f>
        <v>0</v>
      </c>
      <c r="K191" s="20">
        <f>'MATERIAS APERTURADAS'!Q180</f>
        <v>0</v>
      </c>
      <c r="L191" s="20">
        <f>'MATERIAS APERTURADAS'!R180</f>
        <v>0</v>
      </c>
    </row>
    <row r="192" spans="1:12" ht="15" hidden="1" customHeight="1" x14ac:dyDescent="0.3">
      <c r="A192" s="13">
        <f>'MATERIAS APERTURADAS'!F181</f>
        <v>0</v>
      </c>
      <c r="B192" s="13">
        <f>'MATERIAS APERTURADAS'!G181</f>
        <v>0</v>
      </c>
      <c r="C192" s="20">
        <f>'MATERIAS APERTURADAS'!E181</f>
        <v>0</v>
      </c>
      <c r="D192" s="20">
        <f>'MATERIAS APERTURADAS'!D181</f>
        <v>0</v>
      </c>
      <c r="E192" s="20">
        <f>SOLICITUD!I207</f>
        <v>0</v>
      </c>
      <c r="F192" s="20">
        <f>'MATERIAS APERTURADAS'!K181</f>
        <v>0</v>
      </c>
      <c r="G192" s="20">
        <f>'MATERIAS APERTURADAS'!M181</f>
        <v>0</v>
      </c>
      <c r="H192" s="20">
        <f>'MATERIAS APERTURADAS'!N181</f>
        <v>0</v>
      </c>
      <c r="I192" s="20">
        <f>'MATERIAS APERTURADAS'!O181</f>
        <v>0</v>
      </c>
      <c r="J192" s="20">
        <f>'MATERIAS APERTURADAS'!P181</f>
        <v>0</v>
      </c>
      <c r="K192" s="20">
        <f>'MATERIAS APERTURADAS'!Q181</f>
        <v>0</v>
      </c>
      <c r="L192" s="20">
        <f>'MATERIAS APERTURADAS'!R181</f>
        <v>0</v>
      </c>
    </row>
    <row r="193" spans="1:12" ht="15" hidden="1" customHeight="1" x14ac:dyDescent="0.3">
      <c r="A193" s="13">
        <f>'MATERIAS APERTURADAS'!F182</f>
        <v>0</v>
      </c>
      <c r="B193" s="13">
        <f>'MATERIAS APERTURADAS'!G182</f>
        <v>0</v>
      </c>
      <c r="C193" s="20">
        <f>'MATERIAS APERTURADAS'!E182</f>
        <v>0</v>
      </c>
      <c r="D193" s="20">
        <f>'MATERIAS APERTURADAS'!D182</f>
        <v>0</v>
      </c>
      <c r="E193" s="20">
        <f>SOLICITUD!I208</f>
        <v>0</v>
      </c>
      <c r="F193" s="20">
        <f>'MATERIAS APERTURADAS'!K182</f>
        <v>0</v>
      </c>
      <c r="G193" s="20">
        <f>'MATERIAS APERTURADAS'!M182</f>
        <v>0</v>
      </c>
      <c r="H193" s="20">
        <f>'MATERIAS APERTURADAS'!N182</f>
        <v>0</v>
      </c>
      <c r="I193" s="20">
        <f>'MATERIAS APERTURADAS'!O182</f>
        <v>0</v>
      </c>
      <c r="J193" s="20">
        <f>'MATERIAS APERTURADAS'!P182</f>
        <v>0</v>
      </c>
      <c r="K193" s="20">
        <f>'MATERIAS APERTURADAS'!Q182</f>
        <v>0</v>
      </c>
      <c r="L193" s="20">
        <f>'MATERIAS APERTURADAS'!R182</f>
        <v>0</v>
      </c>
    </row>
    <row r="194" spans="1:12" ht="15" hidden="1" customHeight="1" x14ac:dyDescent="0.3">
      <c r="A194" s="13">
        <f>'MATERIAS APERTURADAS'!F183</f>
        <v>0</v>
      </c>
      <c r="B194" s="13">
        <f>'MATERIAS APERTURADAS'!G183</f>
        <v>0</v>
      </c>
      <c r="C194" s="20">
        <f>'MATERIAS APERTURADAS'!E183</f>
        <v>0</v>
      </c>
      <c r="D194" s="20">
        <f>'MATERIAS APERTURADAS'!D183</f>
        <v>0</v>
      </c>
      <c r="E194" s="20">
        <f>SOLICITUD!I209</f>
        <v>0</v>
      </c>
      <c r="F194" s="20">
        <f>'MATERIAS APERTURADAS'!K183</f>
        <v>0</v>
      </c>
      <c r="G194" s="20">
        <f>'MATERIAS APERTURADAS'!M183</f>
        <v>0</v>
      </c>
      <c r="H194" s="20">
        <f>'MATERIAS APERTURADAS'!N183</f>
        <v>0</v>
      </c>
      <c r="I194" s="20">
        <f>'MATERIAS APERTURADAS'!O183</f>
        <v>0</v>
      </c>
      <c r="J194" s="20">
        <f>'MATERIAS APERTURADAS'!P183</f>
        <v>0</v>
      </c>
      <c r="K194" s="20">
        <f>'MATERIAS APERTURADAS'!Q183</f>
        <v>0</v>
      </c>
      <c r="L194" s="20">
        <f>'MATERIAS APERTURADAS'!R183</f>
        <v>0</v>
      </c>
    </row>
    <row r="195" spans="1:12" ht="15" hidden="1" customHeight="1" x14ac:dyDescent="0.3">
      <c r="A195" s="13">
        <f>'MATERIAS APERTURADAS'!F184</f>
        <v>0</v>
      </c>
      <c r="B195" s="13">
        <f>'MATERIAS APERTURADAS'!G184</f>
        <v>0</v>
      </c>
      <c r="C195" s="20">
        <f>'MATERIAS APERTURADAS'!E184</f>
        <v>0</v>
      </c>
      <c r="D195" s="20">
        <f>'MATERIAS APERTURADAS'!D184</f>
        <v>0</v>
      </c>
      <c r="E195" s="20">
        <f>SOLICITUD!I210</f>
        <v>0</v>
      </c>
      <c r="F195" s="20">
        <f>'MATERIAS APERTURADAS'!K184</f>
        <v>0</v>
      </c>
      <c r="G195" s="20">
        <f>'MATERIAS APERTURADAS'!M184</f>
        <v>0</v>
      </c>
      <c r="H195" s="20">
        <f>'MATERIAS APERTURADAS'!N184</f>
        <v>0</v>
      </c>
      <c r="I195" s="20">
        <f>'MATERIAS APERTURADAS'!O184</f>
        <v>0</v>
      </c>
      <c r="J195" s="20">
        <f>'MATERIAS APERTURADAS'!P184</f>
        <v>0</v>
      </c>
      <c r="K195" s="20">
        <f>'MATERIAS APERTURADAS'!Q184</f>
        <v>0</v>
      </c>
      <c r="L195" s="20">
        <f>'MATERIAS APERTURADAS'!R184</f>
        <v>0</v>
      </c>
    </row>
    <row r="196" spans="1:12" ht="15" hidden="1" customHeight="1" x14ac:dyDescent="0.3">
      <c r="A196" s="13">
        <f>'MATERIAS APERTURADAS'!F185</f>
        <v>0</v>
      </c>
      <c r="B196" s="13">
        <f>'MATERIAS APERTURADAS'!G185</f>
        <v>0</v>
      </c>
      <c r="C196" s="20">
        <f>'MATERIAS APERTURADAS'!E185</f>
        <v>0</v>
      </c>
      <c r="D196" s="20">
        <f>'MATERIAS APERTURADAS'!D185</f>
        <v>0</v>
      </c>
      <c r="E196" s="20">
        <f>SOLICITUD!I211</f>
        <v>0</v>
      </c>
      <c r="F196" s="20">
        <f>'MATERIAS APERTURADAS'!K185</f>
        <v>0</v>
      </c>
      <c r="G196" s="20">
        <f>'MATERIAS APERTURADAS'!M185</f>
        <v>0</v>
      </c>
      <c r="H196" s="20">
        <f>'MATERIAS APERTURADAS'!N185</f>
        <v>0</v>
      </c>
      <c r="I196" s="20">
        <f>'MATERIAS APERTURADAS'!O185</f>
        <v>0</v>
      </c>
      <c r="J196" s="20">
        <f>'MATERIAS APERTURADAS'!P185</f>
        <v>0</v>
      </c>
      <c r="K196" s="20">
        <f>'MATERIAS APERTURADAS'!Q185</f>
        <v>0</v>
      </c>
      <c r="L196" s="20">
        <f>'MATERIAS APERTURADAS'!R185</f>
        <v>0</v>
      </c>
    </row>
    <row r="197" spans="1:12" ht="15" hidden="1" customHeight="1" x14ac:dyDescent="0.3">
      <c r="A197" s="13">
        <f>'MATERIAS APERTURADAS'!F186</f>
        <v>0</v>
      </c>
      <c r="B197" s="13">
        <f>'MATERIAS APERTURADAS'!G186</f>
        <v>0</v>
      </c>
      <c r="C197" s="20">
        <f>'MATERIAS APERTURADAS'!E186</f>
        <v>0</v>
      </c>
      <c r="D197" s="20">
        <f>'MATERIAS APERTURADAS'!D186</f>
        <v>0</v>
      </c>
      <c r="E197" s="20">
        <f>SOLICITUD!I212</f>
        <v>0</v>
      </c>
      <c r="F197" s="20">
        <f>'MATERIAS APERTURADAS'!K186</f>
        <v>0</v>
      </c>
      <c r="G197" s="20">
        <f>'MATERIAS APERTURADAS'!M186</f>
        <v>0</v>
      </c>
      <c r="H197" s="20">
        <f>'MATERIAS APERTURADAS'!N186</f>
        <v>0</v>
      </c>
      <c r="I197" s="20">
        <f>'MATERIAS APERTURADAS'!O186</f>
        <v>0</v>
      </c>
      <c r="J197" s="20">
        <f>'MATERIAS APERTURADAS'!P186</f>
        <v>0</v>
      </c>
      <c r="K197" s="20">
        <f>'MATERIAS APERTURADAS'!Q186</f>
        <v>0</v>
      </c>
      <c r="L197" s="20">
        <f>'MATERIAS APERTURADAS'!R186</f>
        <v>0</v>
      </c>
    </row>
    <row r="198" spans="1:12" ht="15" hidden="1" customHeight="1" x14ac:dyDescent="0.3">
      <c r="A198" s="13">
        <f>'MATERIAS APERTURADAS'!F187</f>
        <v>0</v>
      </c>
      <c r="B198" s="13">
        <f>'MATERIAS APERTURADAS'!G187</f>
        <v>0</v>
      </c>
      <c r="C198" s="20">
        <f>'MATERIAS APERTURADAS'!E187</f>
        <v>0</v>
      </c>
      <c r="D198" s="20">
        <f>'MATERIAS APERTURADAS'!D187</f>
        <v>0</v>
      </c>
      <c r="E198" s="20">
        <f>SOLICITUD!I213</f>
        <v>0</v>
      </c>
      <c r="F198" s="20">
        <f>'MATERIAS APERTURADAS'!K187</f>
        <v>0</v>
      </c>
      <c r="G198" s="20">
        <f>'MATERIAS APERTURADAS'!M187</f>
        <v>0</v>
      </c>
      <c r="H198" s="20">
        <f>'MATERIAS APERTURADAS'!N187</f>
        <v>0</v>
      </c>
      <c r="I198" s="20">
        <f>'MATERIAS APERTURADAS'!O187</f>
        <v>0</v>
      </c>
      <c r="J198" s="20">
        <f>'MATERIAS APERTURADAS'!P187</f>
        <v>0</v>
      </c>
      <c r="K198" s="20">
        <f>'MATERIAS APERTURADAS'!Q187</f>
        <v>0</v>
      </c>
      <c r="L198" s="20">
        <f>'MATERIAS APERTURADAS'!R187</f>
        <v>0</v>
      </c>
    </row>
    <row r="199" spans="1:12" ht="15" hidden="1" customHeight="1" x14ac:dyDescent="0.3">
      <c r="A199" s="13">
        <f>'MATERIAS APERTURADAS'!F188</f>
        <v>0</v>
      </c>
      <c r="B199" s="13">
        <f>'MATERIAS APERTURADAS'!G188</f>
        <v>0</v>
      </c>
      <c r="C199" s="20">
        <f>'MATERIAS APERTURADAS'!E188</f>
        <v>0</v>
      </c>
      <c r="D199" s="20">
        <f>'MATERIAS APERTURADAS'!D188</f>
        <v>0</v>
      </c>
      <c r="E199" s="20">
        <f>SOLICITUD!I214</f>
        <v>0</v>
      </c>
      <c r="F199" s="20">
        <f>'MATERIAS APERTURADAS'!K188</f>
        <v>0</v>
      </c>
      <c r="G199" s="20">
        <f>'MATERIAS APERTURADAS'!M188</f>
        <v>0</v>
      </c>
      <c r="H199" s="20">
        <f>'MATERIAS APERTURADAS'!N188</f>
        <v>0</v>
      </c>
      <c r="I199" s="20">
        <f>'MATERIAS APERTURADAS'!O188</f>
        <v>0</v>
      </c>
      <c r="J199" s="20">
        <f>'MATERIAS APERTURADAS'!P188</f>
        <v>0</v>
      </c>
      <c r="K199" s="20">
        <f>'MATERIAS APERTURADAS'!Q188</f>
        <v>0</v>
      </c>
      <c r="L199" s="20">
        <f>'MATERIAS APERTURADAS'!R188</f>
        <v>0</v>
      </c>
    </row>
    <row r="200" spans="1:12" ht="15" hidden="1" customHeight="1" x14ac:dyDescent="0.3">
      <c r="A200" s="13">
        <f>'MATERIAS APERTURADAS'!F189</f>
        <v>0</v>
      </c>
      <c r="B200" s="13">
        <f>'MATERIAS APERTURADAS'!G189</f>
        <v>0</v>
      </c>
      <c r="C200" s="20">
        <f>'MATERIAS APERTURADAS'!E189</f>
        <v>0</v>
      </c>
      <c r="D200" s="20">
        <f>'MATERIAS APERTURADAS'!D189</f>
        <v>0</v>
      </c>
      <c r="E200" s="20">
        <f>SOLICITUD!I215</f>
        <v>0</v>
      </c>
      <c r="F200" s="20">
        <f>'MATERIAS APERTURADAS'!K189</f>
        <v>0</v>
      </c>
      <c r="G200" s="20">
        <f>'MATERIAS APERTURADAS'!M189</f>
        <v>0</v>
      </c>
      <c r="H200" s="20">
        <f>'MATERIAS APERTURADAS'!N189</f>
        <v>0</v>
      </c>
      <c r="I200" s="20">
        <f>'MATERIAS APERTURADAS'!O189</f>
        <v>0</v>
      </c>
      <c r="J200" s="20">
        <f>'MATERIAS APERTURADAS'!P189</f>
        <v>0</v>
      </c>
      <c r="K200" s="20">
        <f>'MATERIAS APERTURADAS'!Q189</f>
        <v>0</v>
      </c>
      <c r="L200" s="20">
        <f>'MATERIAS APERTURADAS'!R189</f>
        <v>0</v>
      </c>
    </row>
    <row r="201" spans="1:12" ht="15" hidden="1" customHeight="1" x14ac:dyDescent="0.3">
      <c r="A201" s="13">
        <f>'MATERIAS APERTURADAS'!F190</f>
        <v>0</v>
      </c>
      <c r="B201" s="13">
        <f>'MATERIAS APERTURADAS'!G190</f>
        <v>0</v>
      </c>
      <c r="C201" s="20">
        <f>'MATERIAS APERTURADAS'!E190</f>
        <v>0</v>
      </c>
      <c r="D201" s="20">
        <f>'MATERIAS APERTURADAS'!D190</f>
        <v>0</v>
      </c>
      <c r="E201" s="20">
        <f>SOLICITUD!I216</f>
        <v>0</v>
      </c>
      <c r="F201" s="20">
        <f>'MATERIAS APERTURADAS'!K190</f>
        <v>0</v>
      </c>
      <c r="G201" s="20">
        <f>'MATERIAS APERTURADAS'!M190</f>
        <v>0</v>
      </c>
      <c r="H201" s="20">
        <f>'MATERIAS APERTURADAS'!N190</f>
        <v>0</v>
      </c>
      <c r="I201" s="20">
        <f>'MATERIAS APERTURADAS'!O190</f>
        <v>0</v>
      </c>
      <c r="J201" s="20">
        <f>'MATERIAS APERTURADAS'!P190</f>
        <v>0</v>
      </c>
      <c r="K201" s="20">
        <f>'MATERIAS APERTURADAS'!Q190</f>
        <v>0</v>
      </c>
      <c r="L201" s="20">
        <f>'MATERIAS APERTURADAS'!R190</f>
        <v>0</v>
      </c>
    </row>
    <row r="202" spans="1:12" ht="15" hidden="1" customHeight="1" x14ac:dyDescent="0.3">
      <c r="A202" s="13">
        <f>'MATERIAS APERTURADAS'!F191</f>
        <v>0</v>
      </c>
      <c r="B202" s="13">
        <f>'MATERIAS APERTURADAS'!G191</f>
        <v>0</v>
      </c>
      <c r="C202" s="20">
        <f>'MATERIAS APERTURADAS'!E191</f>
        <v>0</v>
      </c>
      <c r="D202" s="20">
        <f>'MATERIAS APERTURADAS'!D191</f>
        <v>0</v>
      </c>
      <c r="E202" s="20">
        <f>SOLICITUD!I217</f>
        <v>0</v>
      </c>
      <c r="F202" s="20">
        <f>'MATERIAS APERTURADAS'!K191</f>
        <v>0</v>
      </c>
      <c r="G202" s="20">
        <f>'MATERIAS APERTURADAS'!M191</f>
        <v>0</v>
      </c>
      <c r="H202" s="20">
        <f>'MATERIAS APERTURADAS'!N191</f>
        <v>0</v>
      </c>
      <c r="I202" s="20">
        <f>'MATERIAS APERTURADAS'!O191</f>
        <v>0</v>
      </c>
      <c r="J202" s="20">
        <f>'MATERIAS APERTURADAS'!P191</f>
        <v>0</v>
      </c>
      <c r="K202" s="20">
        <f>'MATERIAS APERTURADAS'!Q191</f>
        <v>0</v>
      </c>
      <c r="L202" s="20">
        <f>'MATERIAS APERTURADAS'!R191</f>
        <v>0</v>
      </c>
    </row>
    <row r="203" spans="1:12" ht="15" hidden="1" customHeight="1" x14ac:dyDescent="0.3">
      <c r="A203" s="13">
        <f>'MATERIAS APERTURADAS'!F192</f>
        <v>0</v>
      </c>
      <c r="B203" s="13">
        <f>'MATERIAS APERTURADAS'!G192</f>
        <v>0</v>
      </c>
      <c r="C203" s="20">
        <f>'MATERIAS APERTURADAS'!E192</f>
        <v>0</v>
      </c>
      <c r="D203" s="20">
        <f>'MATERIAS APERTURADAS'!D192</f>
        <v>0</v>
      </c>
      <c r="E203" s="20">
        <f>SOLICITUD!I218</f>
        <v>0</v>
      </c>
      <c r="F203" s="20">
        <f>'MATERIAS APERTURADAS'!K192</f>
        <v>0</v>
      </c>
      <c r="G203" s="20">
        <f>'MATERIAS APERTURADAS'!M192</f>
        <v>0</v>
      </c>
      <c r="H203" s="20">
        <f>'MATERIAS APERTURADAS'!N192</f>
        <v>0</v>
      </c>
      <c r="I203" s="20">
        <f>'MATERIAS APERTURADAS'!O192</f>
        <v>0</v>
      </c>
      <c r="J203" s="20">
        <f>'MATERIAS APERTURADAS'!P192</f>
        <v>0</v>
      </c>
      <c r="K203" s="20">
        <f>'MATERIAS APERTURADAS'!Q192</f>
        <v>0</v>
      </c>
      <c r="L203" s="20">
        <f>'MATERIAS APERTURADAS'!R192</f>
        <v>0</v>
      </c>
    </row>
    <row r="204" spans="1:12" ht="15" hidden="1" customHeight="1" x14ac:dyDescent="0.3">
      <c r="A204" s="13">
        <f>'MATERIAS APERTURADAS'!F193</f>
        <v>0</v>
      </c>
      <c r="B204" s="13">
        <f>'MATERIAS APERTURADAS'!G193</f>
        <v>0</v>
      </c>
      <c r="C204" s="20">
        <f>'MATERIAS APERTURADAS'!E193</f>
        <v>0</v>
      </c>
      <c r="D204" s="20">
        <f>'MATERIAS APERTURADAS'!D193</f>
        <v>0</v>
      </c>
      <c r="E204" s="20">
        <f>SOLICITUD!I219</f>
        <v>0</v>
      </c>
      <c r="F204" s="20">
        <f>'MATERIAS APERTURADAS'!K193</f>
        <v>0</v>
      </c>
      <c r="G204" s="20">
        <f>'MATERIAS APERTURADAS'!M193</f>
        <v>0</v>
      </c>
      <c r="H204" s="20">
        <f>'MATERIAS APERTURADAS'!N193</f>
        <v>0</v>
      </c>
      <c r="I204" s="20">
        <f>'MATERIAS APERTURADAS'!O193</f>
        <v>0</v>
      </c>
      <c r="J204" s="20">
        <f>'MATERIAS APERTURADAS'!P193</f>
        <v>0</v>
      </c>
      <c r="K204" s="20">
        <f>'MATERIAS APERTURADAS'!Q193</f>
        <v>0</v>
      </c>
      <c r="L204" s="20">
        <f>'MATERIAS APERTURADAS'!R193</f>
        <v>0</v>
      </c>
    </row>
    <row r="205" spans="1:12" ht="15" hidden="1" customHeight="1" x14ac:dyDescent="0.3">
      <c r="A205" s="13">
        <f>'MATERIAS APERTURADAS'!F194</f>
        <v>0</v>
      </c>
      <c r="B205" s="13">
        <f>'MATERIAS APERTURADAS'!G194</f>
        <v>0</v>
      </c>
      <c r="C205" s="20">
        <f>'MATERIAS APERTURADAS'!E194</f>
        <v>0</v>
      </c>
      <c r="D205" s="20">
        <f>'MATERIAS APERTURADAS'!D194</f>
        <v>0</v>
      </c>
      <c r="E205" s="20">
        <f>SOLICITUD!I220</f>
        <v>0</v>
      </c>
      <c r="F205" s="20">
        <f>'MATERIAS APERTURADAS'!K194</f>
        <v>0</v>
      </c>
      <c r="G205" s="20">
        <f>'MATERIAS APERTURADAS'!M194</f>
        <v>0</v>
      </c>
      <c r="H205" s="20">
        <f>'MATERIAS APERTURADAS'!N194</f>
        <v>0</v>
      </c>
      <c r="I205" s="20">
        <f>'MATERIAS APERTURADAS'!O194</f>
        <v>0</v>
      </c>
      <c r="J205" s="20">
        <f>'MATERIAS APERTURADAS'!P194</f>
        <v>0</v>
      </c>
      <c r="K205" s="20">
        <f>'MATERIAS APERTURADAS'!Q194</f>
        <v>0</v>
      </c>
      <c r="L205" s="20">
        <f>'MATERIAS APERTURADAS'!R194</f>
        <v>0</v>
      </c>
    </row>
    <row r="206" spans="1:12" ht="15" hidden="1" customHeight="1" x14ac:dyDescent="0.3">
      <c r="A206" s="13">
        <f>'MATERIAS APERTURADAS'!F195</f>
        <v>0</v>
      </c>
      <c r="B206" s="13">
        <f>'MATERIAS APERTURADAS'!G195</f>
        <v>0</v>
      </c>
      <c r="C206" s="20">
        <f>'MATERIAS APERTURADAS'!E195</f>
        <v>0</v>
      </c>
      <c r="D206" s="20">
        <f>'MATERIAS APERTURADAS'!D195</f>
        <v>0</v>
      </c>
      <c r="E206" s="20">
        <f>SOLICITUD!I221</f>
        <v>0</v>
      </c>
      <c r="F206" s="20">
        <f>'MATERIAS APERTURADAS'!K195</f>
        <v>0</v>
      </c>
      <c r="G206" s="20">
        <f>'MATERIAS APERTURADAS'!M195</f>
        <v>0</v>
      </c>
      <c r="H206" s="20">
        <f>'MATERIAS APERTURADAS'!N195</f>
        <v>0</v>
      </c>
      <c r="I206" s="20">
        <f>'MATERIAS APERTURADAS'!O195</f>
        <v>0</v>
      </c>
      <c r="J206" s="20">
        <f>'MATERIAS APERTURADAS'!P195</f>
        <v>0</v>
      </c>
      <c r="K206" s="20">
        <f>'MATERIAS APERTURADAS'!Q195</f>
        <v>0</v>
      </c>
      <c r="L206" s="20">
        <f>'MATERIAS APERTURADAS'!R195</f>
        <v>0</v>
      </c>
    </row>
    <row r="207" spans="1:12" ht="22.5" hidden="1" customHeight="1" x14ac:dyDescent="0.3">
      <c r="A207" s="13">
        <f>'MATERIAS APERTURADAS'!F196</f>
        <v>0</v>
      </c>
      <c r="B207" s="13">
        <f>'MATERIAS APERTURADAS'!G196</f>
        <v>0</v>
      </c>
      <c r="C207" s="20">
        <f>'MATERIAS APERTURADAS'!E196</f>
        <v>0</v>
      </c>
      <c r="D207" s="20">
        <f>'MATERIAS APERTURADAS'!D196</f>
        <v>0</v>
      </c>
      <c r="E207" s="20">
        <f>SOLICITUD!I222</f>
        <v>0</v>
      </c>
      <c r="F207" s="20">
        <f>'MATERIAS APERTURADAS'!K196</f>
        <v>0</v>
      </c>
      <c r="G207" s="20">
        <f>'MATERIAS APERTURADAS'!M196</f>
        <v>0</v>
      </c>
      <c r="H207" s="20">
        <f>'MATERIAS APERTURADAS'!N196</f>
        <v>0</v>
      </c>
      <c r="I207" s="20">
        <f>'MATERIAS APERTURADAS'!O196</f>
        <v>0</v>
      </c>
      <c r="J207" s="20">
        <f>'MATERIAS APERTURADAS'!P196</f>
        <v>0</v>
      </c>
      <c r="K207" s="20">
        <f>'MATERIAS APERTURADAS'!Q196</f>
        <v>0</v>
      </c>
      <c r="L207" s="20">
        <f>'MATERIAS APERTURADAS'!R196</f>
        <v>0</v>
      </c>
    </row>
    <row r="208" spans="1:12" ht="15" hidden="1" customHeight="1" x14ac:dyDescent="0.3">
      <c r="A208" s="13">
        <f>'MATERIAS APERTURADAS'!F197</f>
        <v>0</v>
      </c>
      <c r="B208" s="13">
        <f>'MATERIAS APERTURADAS'!G197</f>
        <v>0</v>
      </c>
      <c r="C208" s="20">
        <f>'MATERIAS APERTURADAS'!E197</f>
        <v>0</v>
      </c>
      <c r="D208" s="20">
        <f>'MATERIAS APERTURADAS'!D197</f>
        <v>0</v>
      </c>
      <c r="E208" s="20">
        <f>SOLICITUD!I223</f>
        <v>0</v>
      </c>
      <c r="F208" s="20">
        <f>'MATERIAS APERTURADAS'!K197</f>
        <v>0</v>
      </c>
      <c r="G208" s="20">
        <f>'MATERIAS APERTURADAS'!M197</f>
        <v>0</v>
      </c>
      <c r="H208" s="20">
        <f>'MATERIAS APERTURADAS'!N197</f>
        <v>0</v>
      </c>
      <c r="I208" s="20">
        <f>'MATERIAS APERTURADAS'!O197</f>
        <v>0</v>
      </c>
      <c r="J208" s="20">
        <f>'MATERIAS APERTURADAS'!P197</f>
        <v>0</v>
      </c>
      <c r="K208" s="20">
        <f>'MATERIAS APERTURADAS'!Q197</f>
        <v>0</v>
      </c>
      <c r="L208" s="20">
        <f>'MATERIAS APERTURADAS'!R197</f>
        <v>0</v>
      </c>
    </row>
    <row r="209" spans="1:12" ht="15" hidden="1" customHeight="1" x14ac:dyDescent="0.3">
      <c r="A209" s="13">
        <f>'MATERIAS APERTURADAS'!F198</f>
        <v>0</v>
      </c>
      <c r="B209" s="13">
        <f>'MATERIAS APERTURADAS'!G198</f>
        <v>0</v>
      </c>
      <c r="C209" s="20">
        <f>'MATERIAS APERTURADAS'!E198</f>
        <v>0</v>
      </c>
      <c r="D209" s="20">
        <f>'MATERIAS APERTURADAS'!D198</f>
        <v>0</v>
      </c>
      <c r="E209" s="20">
        <f>SOLICITUD!I224</f>
        <v>0</v>
      </c>
      <c r="F209" s="20">
        <f>'MATERIAS APERTURADAS'!K198</f>
        <v>0</v>
      </c>
      <c r="G209" s="20">
        <f>'MATERIAS APERTURADAS'!M198</f>
        <v>0</v>
      </c>
      <c r="H209" s="20">
        <f>'MATERIAS APERTURADAS'!N198</f>
        <v>0</v>
      </c>
      <c r="I209" s="20">
        <f>'MATERIAS APERTURADAS'!O198</f>
        <v>0</v>
      </c>
      <c r="J209" s="20">
        <f>'MATERIAS APERTURADAS'!P198</f>
        <v>0</v>
      </c>
      <c r="K209" s="20">
        <f>'MATERIAS APERTURADAS'!Q198</f>
        <v>0</v>
      </c>
      <c r="L209" s="20">
        <f>'MATERIAS APERTURADAS'!R198</f>
        <v>0</v>
      </c>
    </row>
    <row r="210" spans="1:12" ht="15" hidden="1" customHeight="1" x14ac:dyDescent="0.3">
      <c r="A210" s="13">
        <f>'MATERIAS APERTURADAS'!F199</f>
        <v>0</v>
      </c>
      <c r="B210" s="13">
        <f>'MATERIAS APERTURADAS'!G199</f>
        <v>0</v>
      </c>
      <c r="C210" s="20">
        <f>'MATERIAS APERTURADAS'!E199</f>
        <v>0</v>
      </c>
      <c r="D210" s="20">
        <f>'MATERIAS APERTURADAS'!D199</f>
        <v>0</v>
      </c>
      <c r="E210" s="20">
        <f>SOLICITUD!I225</f>
        <v>0</v>
      </c>
      <c r="F210" s="20">
        <f>'MATERIAS APERTURADAS'!K199</f>
        <v>0</v>
      </c>
      <c r="G210" s="20">
        <f>'MATERIAS APERTURADAS'!M199</f>
        <v>0</v>
      </c>
      <c r="H210" s="20">
        <f>'MATERIAS APERTURADAS'!N199</f>
        <v>0</v>
      </c>
      <c r="I210" s="20">
        <f>'MATERIAS APERTURADAS'!O199</f>
        <v>0</v>
      </c>
      <c r="J210" s="20">
        <f>'MATERIAS APERTURADAS'!P199</f>
        <v>0</v>
      </c>
      <c r="K210" s="20">
        <f>'MATERIAS APERTURADAS'!Q199</f>
        <v>0</v>
      </c>
      <c r="L210" s="20">
        <f>'MATERIAS APERTURADAS'!R199</f>
        <v>0</v>
      </c>
    </row>
    <row r="211" spans="1:12" ht="19.5" hidden="1" customHeight="1" x14ac:dyDescent="0.3">
      <c r="A211" s="13">
        <f>'MATERIAS APERTURADAS'!F200</f>
        <v>0</v>
      </c>
      <c r="B211" s="13">
        <f>'MATERIAS APERTURADAS'!G200</f>
        <v>0</v>
      </c>
      <c r="C211" s="20">
        <f>'MATERIAS APERTURADAS'!E200</f>
        <v>0</v>
      </c>
      <c r="D211" s="20">
        <f>'MATERIAS APERTURADAS'!D200</f>
        <v>0</v>
      </c>
      <c r="E211" s="20">
        <f>SOLICITUD!I226</f>
        <v>0</v>
      </c>
      <c r="F211" s="20">
        <f>'MATERIAS APERTURADAS'!K200</f>
        <v>0</v>
      </c>
      <c r="G211" s="20">
        <f>'MATERIAS APERTURADAS'!M200</f>
        <v>0</v>
      </c>
      <c r="H211" s="20">
        <f>'MATERIAS APERTURADAS'!N200</f>
        <v>0</v>
      </c>
      <c r="I211" s="20">
        <f>'MATERIAS APERTURADAS'!O200</f>
        <v>0</v>
      </c>
      <c r="J211" s="20">
        <f>'MATERIAS APERTURADAS'!P200</f>
        <v>0</v>
      </c>
      <c r="K211" s="20">
        <f>'MATERIAS APERTURADAS'!Q200</f>
        <v>0</v>
      </c>
      <c r="L211" s="20">
        <f>'MATERIAS APERTURADAS'!R200</f>
        <v>0</v>
      </c>
    </row>
    <row r="212" spans="1:12" ht="15" hidden="1" customHeight="1" x14ac:dyDescent="0.3">
      <c r="A212" s="13">
        <f>'MATERIAS APERTURADAS'!F201</f>
        <v>0</v>
      </c>
      <c r="B212" s="13">
        <f>'MATERIAS APERTURADAS'!G201</f>
        <v>0</v>
      </c>
      <c r="C212" s="20">
        <f>'MATERIAS APERTURADAS'!E201</f>
        <v>0</v>
      </c>
      <c r="D212" s="20">
        <f>'MATERIAS APERTURADAS'!D201</f>
        <v>0</v>
      </c>
      <c r="E212" s="20">
        <f>SOLICITUD!I227</f>
        <v>0</v>
      </c>
      <c r="F212" s="20">
        <f>'MATERIAS APERTURADAS'!K201</f>
        <v>0</v>
      </c>
      <c r="G212" s="20">
        <f>'MATERIAS APERTURADAS'!M201</f>
        <v>0</v>
      </c>
      <c r="H212" s="20">
        <f>'MATERIAS APERTURADAS'!N201</f>
        <v>0</v>
      </c>
      <c r="I212" s="20">
        <f>'MATERIAS APERTURADAS'!O201</f>
        <v>0</v>
      </c>
      <c r="J212" s="20">
        <f>'MATERIAS APERTURADAS'!P201</f>
        <v>0</v>
      </c>
      <c r="K212" s="20">
        <f>'MATERIAS APERTURADAS'!Q201</f>
        <v>0</v>
      </c>
      <c r="L212" s="20">
        <f>'MATERIAS APERTURADAS'!R201</f>
        <v>0</v>
      </c>
    </row>
    <row r="213" spans="1:12" ht="15" hidden="1" customHeight="1" x14ac:dyDescent="0.3">
      <c r="A213" s="13">
        <f>'MATERIAS APERTURADAS'!F202</f>
        <v>0</v>
      </c>
      <c r="B213" s="13">
        <f>'MATERIAS APERTURADAS'!G202</f>
        <v>0</v>
      </c>
      <c r="C213" s="20">
        <f>'MATERIAS APERTURADAS'!E202</f>
        <v>0</v>
      </c>
      <c r="D213" s="20">
        <f>'MATERIAS APERTURADAS'!D202</f>
        <v>0</v>
      </c>
      <c r="E213" s="20">
        <f>SOLICITUD!I228</f>
        <v>0</v>
      </c>
      <c r="F213" s="20">
        <f>'MATERIAS APERTURADAS'!K202</f>
        <v>0</v>
      </c>
      <c r="G213" s="20">
        <f>'MATERIAS APERTURADAS'!M202</f>
        <v>0</v>
      </c>
      <c r="H213" s="20">
        <f>'MATERIAS APERTURADAS'!N202</f>
        <v>0</v>
      </c>
      <c r="I213" s="20">
        <f>'MATERIAS APERTURADAS'!O202</f>
        <v>0</v>
      </c>
      <c r="J213" s="20">
        <f>'MATERIAS APERTURADAS'!P202</f>
        <v>0</v>
      </c>
      <c r="K213" s="20">
        <f>'MATERIAS APERTURADAS'!Q202</f>
        <v>0</v>
      </c>
      <c r="L213" s="20">
        <f>'MATERIAS APERTURADAS'!R202</f>
        <v>0</v>
      </c>
    </row>
    <row r="214" spans="1:12" ht="15" hidden="1" customHeight="1" x14ac:dyDescent="0.3">
      <c r="A214" s="13">
        <f>'MATERIAS APERTURADAS'!F203</f>
        <v>0</v>
      </c>
      <c r="B214" s="13">
        <f>'MATERIAS APERTURADAS'!G203</f>
        <v>0</v>
      </c>
      <c r="C214" s="20">
        <f>'MATERIAS APERTURADAS'!E203</f>
        <v>0</v>
      </c>
      <c r="D214" s="20">
        <f>'MATERIAS APERTURADAS'!D203</f>
        <v>0</v>
      </c>
      <c r="E214" s="20">
        <f>SOLICITUD!I229</f>
        <v>0</v>
      </c>
      <c r="F214" s="20">
        <f>'MATERIAS APERTURADAS'!K203</f>
        <v>0</v>
      </c>
      <c r="G214" s="20">
        <f>'MATERIAS APERTURADAS'!M203</f>
        <v>0</v>
      </c>
      <c r="H214" s="20">
        <f>'MATERIAS APERTURADAS'!N203</f>
        <v>0</v>
      </c>
      <c r="I214" s="20">
        <f>'MATERIAS APERTURADAS'!O203</f>
        <v>0</v>
      </c>
      <c r="J214" s="20">
        <f>'MATERIAS APERTURADAS'!P203</f>
        <v>0</v>
      </c>
      <c r="K214" s="20">
        <f>'MATERIAS APERTURADAS'!Q203</f>
        <v>0</v>
      </c>
      <c r="L214" s="20">
        <f>'MATERIAS APERTURADAS'!R203</f>
        <v>0</v>
      </c>
    </row>
    <row r="215" spans="1:12" ht="15" hidden="1" customHeight="1" x14ac:dyDescent="0.3">
      <c r="A215" s="13">
        <f>'MATERIAS APERTURADAS'!F204</f>
        <v>0</v>
      </c>
      <c r="B215" s="13">
        <f>'MATERIAS APERTURADAS'!G204</f>
        <v>0</v>
      </c>
      <c r="C215" s="20">
        <f>'MATERIAS APERTURADAS'!E204</f>
        <v>0</v>
      </c>
      <c r="D215" s="20">
        <f>'MATERIAS APERTURADAS'!D204</f>
        <v>0</v>
      </c>
      <c r="E215" s="20">
        <f>SOLICITUD!I230</f>
        <v>0</v>
      </c>
      <c r="F215" s="20">
        <f>'MATERIAS APERTURADAS'!K204</f>
        <v>0</v>
      </c>
      <c r="G215" s="20">
        <f>'MATERIAS APERTURADAS'!M204</f>
        <v>0</v>
      </c>
      <c r="H215" s="20">
        <f>'MATERIAS APERTURADAS'!N204</f>
        <v>0</v>
      </c>
      <c r="I215" s="20">
        <f>'MATERIAS APERTURADAS'!O204</f>
        <v>0</v>
      </c>
      <c r="J215" s="20">
        <f>'MATERIAS APERTURADAS'!P204</f>
        <v>0</v>
      </c>
      <c r="K215" s="20">
        <f>'MATERIAS APERTURADAS'!Q204</f>
        <v>0</v>
      </c>
      <c r="L215" s="20">
        <f>'MATERIAS APERTURADAS'!R204</f>
        <v>0</v>
      </c>
    </row>
    <row r="216" spans="1:12" ht="15" hidden="1" customHeight="1" x14ac:dyDescent="0.3">
      <c r="A216" s="13">
        <f>'MATERIAS APERTURADAS'!F205</f>
        <v>0</v>
      </c>
      <c r="B216" s="13">
        <f>'MATERIAS APERTURADAS'!G205</f>
        <v>0</v>
      </c>
      <c r="C216" s="20">
        <f>'MATERIAS APERTURADAS'!E205</f>
        <v>0</v>
      </c>
      <c r="D216" s="20">
        <f>'MATERIAS APERTURADAS'!D205</f>
        <v>0</v>
      </c>
      <c r="E216" s="20">
        <f>SOLICITUD!I231</f>
        <v>0</v>
      </c>
      <c r="F216" s="20">
        <f>'MATERIAS APERTURADAS'!K205</f>
        <v>0</v>
      </c>
      <c r="G216" s="20">
        <f>'MATERIAS APERTURADAS'!M205</f>
        <v>0</v>
      </c>
      <c r="H216" s="20">
        <f>'MATERIAS APERTURADAS'!N205</f>
        <v>0</v>
      </c>
      <c r="I216" s="20">
        <f>'MATERIAS APERTURADAS'!O205</f>
        <v>0</v>
      </c>
      <c r="J216" s="20">
        <f>'MATERIAS APERTURADAS'!P205</f>
        <v>0</v>
      </c>
      <c r="K216" s="20">
        <f>'MATERIAS APERTURADAS'!Q205</f>
        <v>0</v>
      </c>
      <c r="L216" s="20">
        <f>'MATERIAS APERTURADAS'!R205</f>
        <v>0</v>
      </c>
    </row>
    <row r="217" spans="1:12" ht="15" hidden="1" customHeight="1" x14ac:dyDescent="0.3">
      <c r="A217" s="13">
        <f>'MATERIAS APERTURADAS'!F206</f>
        <v>0</v>
      </c>
      <c r="B217" s="13">
        <f>'MATERIAS APERTURADAS'!G206</f>
        <v>0</v>
      </c>
      <c r="C217" s="20">
        <f>'MATERIAS APERTURADAS'!E206</f>
        <v>0</v>
      </c>
      <c r="D217" s="20">
        <f>'MATERIAS APERTURADAS'!D206</f>
        <v>0</v>
      </c>
      <c r="E217" s="20">
        <f>SOLICITUD!I232</f>
        <v>0</v>
      </c>
      <c r="F217" s="20">
        <f>'MATERIAS APERTURADAS'!K206</f>
        <v>0</v>
      </c>
      <c r="G217" s="20">
        <f>'MATERIAS APERTURADAS'!M206</f>
        <v>0</v>
      </c>
      <c r="H217" s="20">
        <f>'MATERIAS APERTURADAS'!N206</f>
        <v>0</v>
      </c>
      <c r="I217" s="20">
        <f>'MATERIAS APERTURADAS'!O206</f>
        <v>0</v>
      </c>
      <c r="J217" s="20">
        <f>'MATERIAS APERTURADAS'!P206</f>
        <v>0</v>
      </c>
      <c r="K217" s="20">
        <f>'MATERIAS APERTURADAS'!Q206</f>
        <v>0</v>
      </c>
      <c r="L217" s="20">
        <f>'MATERIAS APERTURADAS'!R206</f>
        <v>0</v>
      </c>
    </row>
    <row r="218" spans="1:12" ht="15" hidden="1" customHeight="1" x14ac:dyDescent="0.3">
      <c r="A218" s="13">
        <f>'MATERIAS APERTURADAS'!F207</f>
        <v>0</v>
      </c>
      <c r="B218" s="13">
        <f>'MATERIAS APERTURADAS'!G207</f>
        <v>0</v>
      </c>
      <c r="C218" s="20">
        <f>'MATERIAS APERTURADAS'!E207</f>
        <v>0</v>
      </c>
      <c r="D218" s="20">
        <f>'MATERIAS APERTURADAS'!D207</f>
        <v>0</v>
      </c>
      <c r="E218" s="20">
        <f>SOLICITUD!I233</f>
        <v>0</v>
      </c>
      <c r="F218" s="20">
        <f>'MATERIAS APERTURADAS'!K207</f>
        <v>0</v>
      </c>
      <c r="G218" s="20">
        <f>'MATERIAS APERTURADAS'!M207</f>
        <v>0</v>
      </c>
      <c r="H218" s="20">
        <f>'MATERIAS APERTURADAS'!N207</f>
        <v>0</v>
      </c>
      <c r="I218" s="20">
        <f>'MATERIAS APERTURADAS'!O207</f>
        <v>0</v>
      </c>
      <c r="J218" s="20">
        <f>'MATERIAS APERTURADAS'!P207</f>
        <v>0</v>
      </c>
      <c r="K218" s="20">
        <f>'MATERIAS APERTURADAS'!Q207</f>
        <v>0</v>
      </c>
      <c r="L218" s="20">
        <f>'MATERIAS APERTURADAS'!R207</f>
        <v>0</v>
      </c>
    </row>
    <row r="219" spans="1:12" ht="15" hidden="1" customHeight="1" x14ac:dyDescent="0.3">
      <c r="A219" s="13">
        <f>'MATERIAS APERTURADAS'!F208</f>
        <v>0</v>
      </c>
      <c r="B219" s="13">
        <f>'MATERIAS APERTURADAS'!G208</f>
        <v>0</v>
      </c>
      <c r="C219" s="20">
        <f>'MATERIAS APERTURADAS'!E208</f>
        <v>0</v>
      </c>
      <c r="D219" s="20">
        <f>'MATERIAS APERTURADAS'!D208</f>
        <v>0</v>
      </c>
      <c r="E219" s="20">
        <f>SOLICITUD!I234</f>
        <v>0</v>
      </c>
      <c r="F219" s="20">
        <f>'MATERIAS APERTURADAS'!K208</f>
        <v>0</v>
      </c>
      <c r="G219" s="20">
        <f>'MATERIAS APERTURADAS'!M208</f>
        <v>0</v>
      </c>
      <c r="H219" s="20">
        <f>'MATERIAS APERTURADAS'!N208</f>
        <v>0</v>
      </c>
      <c r="I219" s="20">
        <f>'MATERIAS APERTURADAS'!O208</f>
        <v>0</v>
      </c>
      <c r="J219" s="20">
        <f>'MATERIAS APERTURADAS'!P208</f>
        <v>0</v>
      </c>
      <c r="K219" s="20">
        <f>'MATERIAS APERTURADAS'!Q208</f>
        <v>0</v>
      </c>
      <c r="L219" s="20">
        <f>'MATERIAS APERTURADAS'!R208</f>
        <v>0</v>
      </c>
    </row>
    <row r="220" spans="1:12" ht="15" hidden="1" customHeight="1" x14ac:dyDescent="0.3">
      <c r="A220" s="13">
        <f>'MATERIAS APERTURADAS'!F209</f>
        <v>0</v>
      </c>
      <c r="B220" s="13">
        <f>'MATERIAS APERTURADAS'!G209</f>
        <v>0</v>
      </c>
      <c r="C220" s="20">
        <f>'MATERIAS APERTURADAS'!E209</f>
        <v>0</v>
      </c>
      <c r="D220" s="20">
        <f>'MATERIAS APERTURADAS'!D209</f>
        <v>0</v>
      </c>
      <c r="E220" s="20">
        <f>SOLICITUD!I235</f>
        <v>0</v>
      </c>
      <c r="F220" s="20">
        <f>'MATERIAS APERTURADAS'!K209</f>
        <v>0</v>
      </c>
      <c r="G220" s="20">
        <f>'MATERIAS APERTURADAS'!M209</f>
        <v>0</v>
      </c>
      <c r="H220" s="20">
        <f>'MATERIAS APERTURADAS'!N209</f>
        <v>0</v>
      </c>
      <c r="I220" s="20">
        <f>'MATERIAS APERTURADAS'!O209</f>
        <v>0</v>
      </c>
      <c r="J220" s="20">
        <f>'MATERIAS APERTURADAS'!P209</f>
        <v>0</v>
      </c>
      <c r="K220" s="20">
        <f>'MATERIAS APERTURADAS'!Q209</f>
        <v>0</v>
      </c>
      <c r="L220" s="20">
        <f>'MATERIAS APERTURADAS'!R209</f>
        <v>0</v>
      </c>
    </row>
    <row r="221" spans="1:12" ht="15" hidden="1" customHeight="1" x14ac:dyDescent="0.3">
      <c r="A221" s="13">
        <f>'MATERIAS APERTURADAS'!F210</f>
        <v>0</v>
      </c>
      <c r="B221" s="13">
        <f>'MATERIAS APERTURADAS'!G210</f>
        <v>0</v>
      </c>
      <c r="C221" s="20">
        <f>'MATERIAS APERTURADAS'!E210</f>
        <v>0</v>
      </c>
      <c r="D221" s="20">
        <f>'MATERIAS APERTURADAS'!D210</f>
        <v>0</v>
      </c>
      <c r="E221" s="20">
        <f>SOLICITUD!I236</f>
        <v>0</v>
      </c>
      <c r="F221" s="20">
        <f>'MATERIAS APERTURADAS'!K210</f>
        <v>0</v>
      </c>
      <c r="G221" s="20">
        <f>'MATERIAS APERTURADAS'!M210</f>
        <v>0</v>
      </c>
      <c r="H221" s="20">
        <f>'MATERIAS APERTURADAS'!N210</f>
        <v>0</v>
      </c>
      <c r="I221" s="20">
        <f>'MATERIAS APERTURADAS'!O210</f>
        <v>0</v>
      </c>
      <c r="J221" s="20">
        <f>'MATERIAS APERTURADAS'!P210</f>
        <v>0</v>
      </c>
      <c r="K221" s="20">
        <f>'MATERIAS APERTURADAS'!Q210</f>
        <v>0</v>
      </c>
      <c r="L221" s="20">
        <f>'MATERIAS APERTURADAS'!R210</f>
        <v>0</v>
      </c>
    </row>
    <row r="222" spans="1:12" ht="15" hidden="1" customHeight="1" x14ac:dyDescent="0.3">
      <c r="A222" s="13">
        <f>'MATERIAS APERTURADAS'!F211</f>
        <v>0</v>
      </c>
      <c r="B222" s="13">
        <f>'MATERIAS APERTURADAS'!G211</f>
        <v>0</v>
      </c>
      <c r="C222" s="20">
        <f>'MATERIAS APERTURADAS'!E211</f>
        <v>0</v>
      </c>
      <c r="D222" s="20">
        <f>'MATERIAS APERTURADAS'!D211</f>
        <v>0</v>
      </c>
      <c r="E222" s="20">
        <f>SOLICITUD!I237</f>
        <v>0</v>
      </c>
      <c r="F222" s="20">
        <f>'MATERIAS APERTURADAS'!K211</f>
        <v>0</v>
      </c>
      <c r="G222" s="20">
        <f>'MATERIAS APERTURADAS'!M211</f>
        <v>0</v>
      </c>
      <c r="H222" s="20">
        <f>'MATERIAS APERTURADAS'!N211</f>
        <v>0</v>
      </c>
      <c r="I222" s="20">
        <f>'MATERIAS APERTURADAS'!O211</f>
        <v>0</v>
      </c>
      <c r="J222" s="20">
        <f>'MATERIAS APERTURADAS'!P211</f>
        <v>0</v>
      </c>
      <c r="K222" s="20">
        <f>'MATERIAS APERTURADAS'!Q211</f>
        <v>0</v>
      </c>
      <c r="L222" s="20">
        <f>'MATERIAS APERTURADAS'!R211</f>
        <v>0</v>
      </c>
    </row>
    <row r="223" spans="1:12" ht="15" hidden="1" customHeight="1" x14ac:dyDescent="0.3">
      <c r="A223" s="13">
        <f>'MATERIAS APERTURADAS'!F212</f>
        <v>0</v>
      </c>
      <c r="B223" s="13">
        <f>'MATERIAS APERTURADAS'!G212</f>
        <v>0</v>
      </c>
      <c r="C223" s="20">
        <f>'MATERIAS APERTURADAS'!E212</f>
        <v>0</v>
      </c>
      <c r="D223" s="20">
        <f>'MATERIAS APERTURADAS'!D212</f>
        <v>0</v>
      </c>
      <c r="E223" s="20">
        <f>SOLICITUD!I238</f>
        <v>0</v>
      </c>
      <c r="F223" s="20">
        <f>'MATERIAS APERTURADAS'!K212</f>
        <v>0</v>
      </c>
      <c r="G223" s="20">
        <f>'MATERIAS APERTURADAS'!M212</f>
        <v>0</v>
      </c>
      <c r="H223" s="20">
        <f>'MATERIAS APERTURADAS'!N212</f>
        <v>0</v>
      </c>
      <c r="I223" s="20">
        <f>'MATERIAS APERTURADAS'!O212</f>
        <v>0</v>
      </c>
      <c r="J223" s="20">
        <f>'MATERIAS APERTURADAS'!P212</f>
        <v>0</v>
      </c>
      <c r="K223" s="20">
        <f>'MATERIAS APERTURADAS'!Q212</f>
        <v>0</v>
      </c>
      <c r="L223" s="20">
        <f>'MATERIAS APERTURADAS'!R212</f>
        <v>0</v>
      </c>
    </row>
    <row r="224" spans="1:12" ht="15" hidden="1" customHeight="1" x14ac:dyDescent="0.3">
      <c r="A224" s="13">
        <f>'MATERIAS APERTURADAS'!F213</f>
        <v>0</v>
      </c>
      <c r="B224" s="13">
        <f>'MATERIAS APERTURADAS'!G213</f>
        <v>0</v>
      </c>
      <c r="C224" s="20">
        <f>'MATERIAS APERTURADAS'!E213</f>
        <v>0</v>
      </c>
      <c r="D224" s="20">
        <f>'MATERIAS APERTURADAS'!D213</f>
        <v>0</v>
      </c>
      <c r="E224" s="20">
        <f>SOLICITUD!I239</f>
        <v>0</v>
      </c>
      <c r="F224" s="20">
        <f>'MATERIAS APERTURADAS'!K213</f>
        <v>0</v>
      </c>
      <c r="G224" s="20">
        <f>'MATERIAS APERTURADAS'!M213</f>
        <v>0</v>
      </c>
      <c r="H224" s="20">
        <f>'MATERIAS APERTURADAS'!N213</f>
        <v>0</v>
      </c>
      <c r="I224" s="20">
        <f>'MATERIAS APERTURADAS'!O213</f>
        <v>0</v>
      </c>
      <c r="J224" s="20">
        <f>'MATERIAS APERTURADAS'!P213</f>
        <v>0</v>
      </c>
      <c r="K224" s="20">
        <f>'MATERIAS APERTURADAS'!Q213</f>
        <v>0</v>
      </c>
      <c r="L224" s="20">
        <f>'MATERIAS APERTURADAS'!R213</f>
        <v>0</v>
      </c>
    </row>
    <row r="225" spans="1:12" ht="15" hidden="1" customHeight="1" x14ac:dyDescent="0.3">
      <c r="A225" s="13">
        <f>'MATERIAS APERTURADAS'!F214</f>
        <v>0</v>
      </c>
      <c r="B225" s="13">
        <f>'MATERIAS APERTURADAS'!G214</f>
        <v>0</v>
      </c>
      <c r="C225" s="20">
        <f>'MATERIAS APERTURADAS'!E214</f>
        <v>0</v>
      </c>
      <c r="D225" s="20">
        <f>'MATERIAS APERTURADAS'!D214</f>
        <v>0</v>
      </c>
      <c r="E225" s="20">
        <f>SOLICITUD!I240</f>
        <v>0</v>
      </c>
      <c r="F225" s="20">
        <f>'MATERIAS APERTURADAS'!K214</f>
        <v>0</v>
      </c>
      <c r="G225" s="20">
        <f>'MATERIAS APERTURADAS'!M214</f>
        <v>0</v>
      </c>
      <c r="H225" s="20">
        <f>'MATERIAS APERTURADAS'!N214</f>
        <v>0</v>
      </c>
      <c r="I225" s="20">
        <f>'MATERIAS APERTURADAS'!O214</f>
        <v>0</v>
      </c>
      <c r="J225" s="20">
        <f>'MATERIAS APERTURADAS'!P214</f>
        <v>0</v>
      </c>
      <c r="K225" s="20">
        <f>'MATERIAS APERTURADAS'!Q214</f>
        <v>0</v>
      </c>
      <c r="L225" s="20">
        <f>'MATERIAS APERTURADAS'!R214</f>
        <v>0</v>
      </c>
    </row>
    <row r="226" spans="1:12" ht="15" hidden="1" customHeight="1" x14ac:dyDescent="0.3">
      <c r="A226" s="13">
        <f>'MATERIAS APERTURADAS'!F215</f>
        <v>0</v>
      </c>
      <c r="B226" s="13">
        <f>'MATERIAS APERTURADAS'!G215</f>
        <v>0</v>
      </c>
      <c r="C226" s="20">
        <f>'MATERIAS APERTURADAS'!E215</f>
        <v>0</v>
      </c>
      <c r="D226" s="20">
        <f>'MATERIAS APERTURADAS'!D215</f>
        <v>0</v>
      </c>
      <c r="E226" s="20">
        <f>SOLICITUD!I241</f>
        <v>0</v>
      </c>
      <c r="F226" s="20">
        <f>'MATERIAS APERTURADAS'!K215</f>
        <v>0</v>
      </c>
      <c r="G226" s="20">
        <f>'MATERIAS APERTURADAS'!M215</f>
        <v>0</v>
      </c>
      <c r="H226" s="20">
        <f>'MATERIAS APERTURADAS'!N215</f>
        <v>0</v>
      </c>
      <c r="I226" s="20">
        <f>'MATERIAS APERTURADAS'!O215</f>
        <v>0</v>
      </c>
      <c r="J226" s="20">
        <f>'MATERIAS APERTURADAS'!P215</f>
        <v>0</v>
      </c>
      <c r="K226" s="20">
        <f>'MATERIAS APERTURADAS'!Q215</f>
        <v>0</v>
      </c>
      <c r="L226" s="20">
        <f>'MATERIAS APERTURADAS'!R215</f>
        <v>0</v>
      </c>
    </row>
    <row r="227" spans="1:12" ht="15" hidden="1" customHeight="1" x14ac:dyDescent="0.3">
      <c r="A227" s="13">
        <f>'MATERIAS APERTURADAS'!F216</f>
        <v>0</v>
      </c>
      <c r="B227" s="13">
        <f>'MATERIAS APERTURADAS'!G216</f>
        <v>0</v>
      </c>
      <c r="C227" s="20">
        <f>'MATERIAS APERTURADAS'!E216</f>
        <v>0</v>
      </c>
      <c r="D227" s="20">
        <f>'MATERIAS APERTURADAS'!D216</f>
        <v>0</v>
      </c>
      <c r="E227" s="20">
        <f>SOLICITUD!I242</f>
        <v>0</v>
      </c>
      <c r="F227" s="20">
        <f>'MATERIAS APERTURADAS'!K216</f>
        <v>0</v>
      </c>
      <c r="G227" s="20">
        <f>'MATERIAS APERTURADAS'!M216</f>
        <v>0</v>
      </c>
      <c r="H227" s="20">
        <f>'MATERIAS APERTURADAS'!N216</f>
        <v>0</v>
      </c>
      <c r="I227" s="20">
        <f>'MATERIAS APERTURADAS'!O216</f>
        <v>0</v>
      </c>
      <c r="J227" s="20">
        <f>'MATERIAS APERTURADAS'!P216</f>
        <v>0</v>
      </c>
      <c r="K227" s="20">
        <f>'MATERIAS APERTURADAS'!Q216</f>
        <v>0</v>
      </c>
      <c r="L227" s="20">
        <f>'MATERIAS APERTURADAS'!R216</f>
        <v>0</v>
      </c>
    </row>
    <row r="228" spans="1:12" ht="15" hidden="1" customHeight="1" x14ac:dyDescent="0.3">
      <c r="A228" s="13">
        <f>'MATERIAS APERTURADAS'!F217</f>
        <v>0</v>
      </c>
      <c r="B228" s="13">
        <f>'MATERIAS APERTURADAS'!G217</f>
        <v>0</v>
      </c>
      <c r="C228" s="20">
        <f>'MATERIAS APERTURADAS'!E217</f>
        <v>0</v>
      </c>
      <c r="D228" s="20">
        <f>'MATERIAS APERTURADAS'!D217</f>
        <v>0</v>
      </c>
      <c r="E228" s="20">
        <f>SOLICITUD!I243</f>
        <v>0</v>
      </c>
      <c r="F228" s="20">
        <f>'MATERIAS APERTURADAS'!K217</f>
        <v>0</v>
      </c>
      <c r="G228" s="20">
        <f>'MATERIAS APERTURADAS'!M217</f>
        <v>0</v>
      </c>
      <c r="H228" s="20">
        <f>'MATERIAS APERTURADAS'!N217</f>
        <v>0</v>
      </c>
      <c r="I228" s="20">
        <f>'MATERIAS APERTURADAS'!O217</f>
        <v>0</v>
      </c>
      <c r="J228" s="20">
        <f>'MATERIAS APERTURADAS'!P217</f>
        <v>0</v>
      </c>
      <c r="K228" s="20">
        <f>'MATERIAS APERTURADAS'!Q217</f>
        <v>0</v>
      </c>
      <c r="L228" s="20">
        <f>'MATERIAS APERTURADAS'!R217</f>
        <v>0</v>
      </c>
    </row>
    <row r="229" spans="1:12" ht="15" hidden="1" customHeight="1" x14ac:dyDescent="0.3">
      <c r="A229" s="13">
        <f>'MATERIAS APERTURADAS'!F218</f>
        <v>0</v>
      </c>
      <c r="B229" s="13">
        <f>'MATERIAS APERTURADAS'!G218</f>
        <v>0</v>
      </c>
      <c r="C229" s="20">
        <f>'MATERIAS APERTURADAS'!E218</f>
        <v>0</v>
      </c>
      <c r="D229" s="20">
        <f>'MATERIAS APERTURADAS'!D218</f>
        <v>0</v>
      </c>
      <c r="E229" s="20">
        <f>SOLICITUD!I244</f>
        <v>0</v>
      </c>
      <c r="F229" s="20">
        <f>'MATERIAS APERTURADAS'!K218</f>
        <v>0</v>
      </c>
      <c r="G229" s="20">
        <f>'MATERIAS APERTURADAS'!M218</f>
        <v>0</v>
      </c>
      <c r="H229" s="20">
        <f>'MATERIAS APERTURADAS'!N218</f>
        <v>0</v>
      </c>
      <c r="I229" s="20">
        <f>'MATERIAS APERTURADAS'!O218</f>
        <v>0</v>
      </c>
      <c r="J229" s="20">
        <f>'MATERIAS APERTURADAS'!P218</f>
        <v>0</v>
      </c>
      <c r="K229" s="20">
        <f>'MATERIAS APERTURADAS'!Q218</f>
        <v>0</v>
      </c>
      <c r="L229" s="20">
        <f>'MATERIAS APERTURADAS'!R218</f>
        <v>0</v>
      </c>
    </row>
    <row r="230" spans="1:12" ht="15" hidden="1" customHeight="1" x14ac:dyDescent="0.3">
      <c r="A230" s="13">
        <f>'MATERIAS APERTURADAS'!F219</f>
        <v>0</v>
      </c>
      <c r="B230" s="13">
        <f>'MATERIAS APERTURADAS'!G219</f>
        <v>0</v>
      </c>
      <c r="C230" s="20">
        <f>'MATERIAS APERTURADAS'!E219</f>
        <v>0</v>
      </c>
      <c r="D230" s="20">
        <f>'MATERIAS APERTURADAS'!D219</f>
        <v>0</v>
      </c>
      <c r="E230" s="20">
        <f>SOLICITUD!I245</f>
        <v>0</v>
      </c>
      <c r="F230" s="20">
        <f>'MATERIAS APERTURADAS'!K219</f>
        <v>0</v>
      </c>
      <c r="G230" s="20">
        <f>'MATERIAS APERTURADAS'!M219</f>
        <v>0</v>
      </c>
      <c r="H230" s="20">
        <f>'MATERIAS APERTURADAS'!N219</f>
        <v>0</v>
      </c>
      <c r="I230" s="20">
        <f>'MATERIAS APERTURADAS'!O219</f>
        <v>0</v>
      </c>
      <c r="J230" s="20">
        <f>'MATERIAS APERTURADAS'!P219</f>
        <v>0</v>
      </c>
      <c r="K230" s="20">
        <f>'MATERIAS APERTURADAS'!Q219</f>
        <v>0</v>
      </c>
      <c r="L230" s="20">
        <f>'MATERIAS APERTURADAS'!R219</f>
        <v>0</v>
      </c>
    </row>
    <row r="231" spans="1:12" ht="15" hidden="1" customHeight="1" x14ac:dyDescent="0.3">
      <c r="A231" s="13">
        <f>'MATERIAS APERTURADAS'!F220</f>
        <v>0</v>
      </c>
      <c r="B231" s="13">
        <f>'MATERIAS APERTURADAS'!G220</f>
        <v>0</v>
      </c>
      <c r="C231" s="20">
        <f>'MATERIAS APERTURADAS'!E220</f>
        <v>0</v>
      </c>
      <c r="D231" s="20">
        <f>'MATERIAS APERTURADAS'!D220</f>
        <v>0</v>
      </c>
      <c r="E231" s="20">
        <f>SOLICITUD!I246</f>
        <v>0</v>
      </c>
      <c r="F231" s="20">
        <f>'MATERIAS APERTURADAS'!K220</f>
        <v>0</v>
      </c>
      <c r="G231" s="20">
        <f>'MATERIAS APERTURADAS'!M220</f>
        <v>0</v>
      </c>
      <c r="H231" s="20">
        <f>'MATERIAS APERTURADAS'!N220</f>
        <v>0</v>
      </c>
      <c r="I231" s="20">
        <f>'MATERIAS APERTURADAS'!O220</f>
        <v>0</v>
      </c>
      <c r="J231" s="20">
        <f>'MATERIAS APERTURADAS'!P220</f>
        <v>0</v>
      </c>
      <c r="K231" s="20">
        <f>'MATERIAS APERTURADAS'!Q220</f>
        <v>0</v>
      </c>
      <c r="L231" s="20">
        <f>'MATERIAS APERTURADAS'!R220</f>
        <v>0</v>
      </c>
    </row>
    <row r="232" spans="1:12" ht="15" hidden="1" customHeight="1" x14ac:dyDescent="0.3">
      <c r="A232" s="13">
        <f>'MATERIAS APERTURADAS'!F221</f>
        <v>0</v>
      </c>
      <c r="B232" s="13">
        <f>'MATERIAS APERTURADAS'!G221</f>
        <v>0</v>
      </c>
      <c r="C232" s="20">
        <f>'MATERIAS APERTURADAS'!E221</f>
        <v>0</v>
      </c>
      <c r="D232" s="20">
        <f>'MATERIAS APERTURADAS'!D221</f>
        <v>0</v>
      </c>
      <c r="E232" s="20">
        <f>SOLICITUD!I247</f>
        <v>0</v>
      </c>
      <c r="F232" s="20">
        <f>'MATERIAS APERTURADAS'!K221</f>
        <v>0</v>
      </c>
      <c r="G232" s="20">
        <f>'MATERIAS APERTURADAS'!M221</f>
        <v>0</v>
      </c>
      <c r="H232" s="20">
        <f>'MATERIAS APERTURADAS'!N221</f>
        <v>0</v>
      </c>
      <c r="I232" s="20">
        <f>'MATERIAS APERTURADAS'!O221</f>
        <v>0</v>
      </c>
      <c r="J232" s="20">
        <f>'MATERIAS APERTURADAS'!P221</f>
        <v>0</v>
      </c>
      <c r="K232" s="20">
        <f>'MATERIAS APERTURADAS'!Q221</f>
        <v>0</v>
      </c>
      <c r="L232" s="20">
        <f>'MATERIAS APERTURADAS'!R221</f>
        <v>0</v>
      </c>
    </row>
    <row r="233" spans="1:12" ht="15" hidden="1" customHeight="1" x14ac:dyDescent="0.3">
      <c r="A233" s="13">
        <f>'MATERIAS APERTURADAS'!F222</f>
        <v>0</v>
      </c>
      <c r="B233" s="13">
        <f>'MATERIAS APERTURADAS'!G222</f>
        <v>0</v>
      </c>
      <c r="C233" s="20">
        <f>'MATERIAS APERTURADAS'!E222</f>
        <v>0</v>
      </c>
      <c r="D233" s="20">
        <f>'MATERIAS APERTURADAS'!D222</f>
        <v>0</v>
      </c>
      <c r="E233" s="20">
        <f>SOLICITUD!I248</f>
        <v>0</v>
      </c>
      <c r="F233" s="20">
        <f>'MATERIAS APERTURADAS'!K222</f>
        <v>0</v>
      </c>
      <c r="G233" s="20">
        <f>'MATERIAS APERTURADAS'!M222</f>
        <v>0</v>
      </c>
      <c r="H233" s="20">
        <f>'MATERIAS APERTURADAS'!N222</f>
        <v>0</v>
      </c>
      <c r="I233" s="20">
        <f>'MATERIAS APERTURADAS'!O222</f>
        <v>0</v>
      </c>
      <c r="J233" s="20">
        <f>'MATERIAS APERTURADAS'!P222</f>
        <v>0</v>
      </c>
      <c r="K233" s="20">
        <f>'MATERIAS APERTURADAS'!Q222</f>
        <v>0</v>
      </c>
      <c r="L233" s="20">
        <f>'MATERIAS APERTURADAS'!R222</f>
        <v>0</v>
      </c>
    </row>
    <row r="234" spans="1:12" ht="15" hidden="1" customHeight="1" x14ac:dyDescent="0.3">
      <c r="A234" s="13">
        <f>'MATERIAS APERTURADAS'!F223</f>
        <v>0</v>
      </c>
      <c r="B234" s="13">
        <f>'MATERIAS APERTURADAS'!G223</f>
        <v>0</v>
      </c>
      <c r="C234" s="20">
        <f>'MATERIAS APERTURADAS'!E223</f>
        <v>0</v>
      </c>
      <c r="D234" s="20">
        <f>'MATERIAS APERTURADAS'!D223</f>
        <v>0</v>
      </c>
      <c r="E234" s="20">
        <f>SOLICITUD!I249</f>
        <v>0</v>
      </c>
      <c r="F234" s="20">
        <f>'MATERIAS APERTURADAS'!K223</f>
        <v>0</v>
      </c>
      <c r="G234" s="20">
        <f>'MATERIAS APERTURADAS'!M223</f>
        <v>0</v>
      </c>
      <c r="H234" s="20">
        <f>'MATERIAS APERTURADAS'!N223</f>
        <v>0</v>
      </c>
      <c r="I234" s="20">
        <f>'MATERIAS APERTURADAS'!O223</f>
        <v>0</v>
      </c>
      <c r="J234" s="20">
        <f>'MATERIAS APERTURADAS'!P223</f>
        <v>0</v>
      </c>
      <c r="K234" s="20">
        <f>'MATERIAS APERTURADAS'!Q223</f>
        <v>0</v>
      </c>
      <c r="L234" s="20">
        <f>'MATERIAS APERTURADAS'!R223</f>
        <v>0</v>
      </c>
    </row>
    <row r="235" spans="1:12" ht="15" hidden="1" customHeight="1" x14ac:dyDescent="0.3">
      <c r="A235" s="13">
        <f>'MATERIAS APERTURADAS'!F224</f>
        <v>0</v>
      </c>
      <c r="B235" s="13">
        <f>'MATERIAS APERTURADAS'!G224</f>
        <v>0</v>
      </c>
      <c r="C235" s="20">
        <f>'MATERIAS APERTURADAS'!E224</f>
        <v>0</v>
      </c>
      <c r="D235" s="20">
        <f>'MATERIAS APERTURADAS'!D224</f>
        <v>0</v>
      </c>
      <c r="E235" s="20">
        <f>SOLICITUD!I250</f>
        <v>0</v>
      </c>
      <c r="F235" s="20">
        <f>'MATERIAS APERTURADAS'!K224</f>
        <v>0</v>
      </c>
      <c r="G235" s="20">
        <f>'MATERIAS APERTURADAS'!M224</f>
        <v>0</v>
      </c>
      <c r="H235" s="20">
        <f>'MATERIAS APERTURADAS'!N224</f>
        <v>0</v>
      </c>
      <c r="I235" s="20">
        <f>'MATERIAS APERTURADAS'!O224</f>
        <v>0</v>
      </c>
      <c r="J235" s="20">
        <f>'MATERIAS APERTURADAS'!P224</f>
        <v>0</v>
      </c>
      <c r="K235" s="20">
        <f>'MATERIAS APERTURADAS'!Q224</f>
        <v>0</v>
      </c>
      <c r="L235" s="20">
        <f>'MATERIAS APERTURADAS'!R224</f>
        <v>0</v>
      </c>
    </row>
    <row r="236" spans="1:12" ht="27" hidden="1" customHeight="1" x14ac:dyDescent="0.3">
      <c r="A236" s="13">
        <f>'MATERIAS APERTURADAS'!F225</f>
        <v>0</v>
      </c>
      <c r="B236" s="13">
        <f>'MATERIAS APERTURADAS'!G225</f>
        <v>0</v>
      </c>
      <c r="C236" s="20">
        <f>'MATERIAS APERTURADAS'!E225</f>
        <v>0</v>
      </c>
      <c r="D236" s="20">
        <f>'MATERIAS APERTURADAS'!D225</f>
        <v>0</v>
      </c>
      <c r="E236" s="20">
        <f>SOLICITUD!I251</f>
        <v>0</v>
      </c>
      <c r="F236" s="20">
        <f>'MATERIAS APERTURADAS'!K225</f>
        <v>0</v>
      </c>
      <c r="G236" s="20">
        <f>'MATERIAS APERTURADAS'!M225</f>
        <v>0</v>
      </c>
      <c r="H236" s="20">
        <f>'MATERIAS APERTURADAS'!N225</f>
        <v>0</v>
      </c>
      <c r="I236" s="20">
        <f>'MATERIAS APERTURADAS'!O225</f>
        <v>0</v>
      </c>
      <c r="J236" s="20">
        <f>'MATERIAS APERTURADAS'!P225</f>
        <v>0</v>
      </c>
      <c r="K236" s="20">
        <f>'MATERIAS APERTURADAS'!Q225</f>
        <v>0</v>
      </c>
      <c r="L236" s="20">
        <f>'MATERIAS APERTURADAS'!R225</f>
        <v>0</v>
      </c>
    </row>
    <row r="237" spans="1:12" ht="15" hidden="1" customHeight="1" x14ac:dyDescent="0.3">
      <c r="A237" s="13">
        <f>'MATERIAS APERTURADAS'!F226</f>
        <v>0</v>
      </c>
      <c r="B237" s="13">
        <f>'MATERIAS APERTURADAS'!G226</f>
        <v>0</v>
      </c>
      <c r="C237" s="20">
        <f>'MATERIAS APERTURADAS'!E226</f>
        <v>0</v>
      </c>
      <c r="D237" s="20">
        <f>'MATERIAS APERTURADAS'!D226</f>
        <v>0</v>
      </c>
      <c r="E237" s="20">
        <f>SOLICITUD!I252</f>
        <v>0</v>
      </c>
      <c r="F237" s="20">
        <f>'MATERIAS APERTURADAS'!K226</f>
        <v>0</v>
      </c>
      <c r="G237" s="20">
        <f>'MATERIAS APERTURADAS'!M226</f>
        <v>0</v>
      </c>
      <c r="H237" s="20">
        <f>'MATERIAS APERTURADAS'!N226</f>
        <v>0</v>
      </c>
      <c r="I237" s="20">
        <f>'MATERIAS APERTURADAS'!O226</f>
        <v>0</v>
      </c>
      <c r="J237" s="20">
        <f>'MATERIAS APERTURADAS'!P226</f>
        <v>0</v>
      </c>
      <c r="K237" s="20">
        <f>'MATERIAS APERTURADAS'!Q226</f>
        <v>0</v>
      </c>
      <c r="L237" s="20">
        <f>'MATERIAS APERTURADAS'!R226</f>
        <v>0</v>
      </c>
    </row>
    <row r="238" spans="1:12" ht="15" hidden="1" customHeight="1" x14ac:dyDescent="0.3">
      <c r="A238" s="13">
        <f>'MATERIAS APERTURADAS'!F227</f>
        <v>0</v>
      </c>
      <c r="B238" s="13">
        <f>'MATERIAS APERTURADAS'!G227</f>
        <v>0</v>
      </c>
      <c r="C238" s="20">
        <f>'MATERIAS APERTURADAS'!E227</f>
        <v>0</v>
      </c>
      <c r="D238" s="20">
        <f>'MATERIAS APERTURADAS'!D227</f>
        <v>0</v>
      </c>
      <c r="E238" s="20">
        <f>SOLICITUD!I253</f>
        <v>0</v>
      </c>
      <c r="F238" s="20">
        <f>'MATERIAS APERTURADAS'!K227</f>
        <v>0</v>
      </c>
      <c r="G238" s="20">
        <f>'MATERIAS APERTURADAS'!M227</f>
        <v>0</v>
      </c>
      <c r="H238" s="20">
        <f>'MATERIAS APERTURADAS'!N227</f>
        <v>0</v>
      </c>
      <c r="I238" s="20">
        <f>'MATERIAS APERTURADAS'!O227</f>
        <v>0</v>
      </c>
      <c r="J238" s="20">
        <f>'MATERIAS APERTURADAS'!P227</f>
        <v>0</v>
      </c>
      <c r="K238" s="20">
        <f>'MATERIAS APERTURADAS'!Q227</f>
        <v>0</v>
      </c>
      <c r="L238" s="20">
        <f>'MATERIAS APERTURADAS'!R227</f>
        <v>0</v>
      </c>
    </row>
    <row r="239" spans="1:12" ht="15" hidden="1" customHeight="1" x14ac:dyDescent="0.3">
      <c r="A239" s="13">
        <f>'MATERIAS APERTURADAS'!F228</f>
        <v>0</v>
      </c>
      <c r="B239" s="13">
        <f>'MATERIAS APERTURADAS'!G228</f>
        <v>0</v>
      </c>
      <c r="C239" s="20">
        <f>'MATERIAS APERTURADAS'!E228</f>
        <v>0</v>
      </c>
      <c r="D239" s="20">
        <f>'MATERIAS APERTURADAS'!D228</f>
        <v>0</v>
      </c>
      <c r="E239" s="20">
        <f>SOLICITUD!I254</f>
        <v>0</v>
      </c>
      <c r="F239" s="20">
        <f>'MATERIAS APERTURADAS'!K228</f>
        <v>0</v>
      </c>
      <c r="G239" s="20">
        <f>'MATERIAS APERTURADAS'!M228</f>
        <v>0</v>
      </c>
      <c r="H239" s="20">
        <f>'MATERIAS APERTURADAS'!N228</f>
        <v>0</v>
      </c>
      <c r="I239" s="20">
        <f>'MATERIAS APERTURADAS'!O228</f>
        <v>0</v>
      </c>
      <c r="J239" s="20">
        <f>'MATERIAS APERTURADAS'!P228</f>
        <v>0</v>
      </c>
      <c r="K239" s="20">
        <f>'MATERIAS APERTURADAS'!Q228</f>
        <v>0</v>
      </c>
      <c r="L239" s="20">
        <f>'MATERIAS APERTURADAS'!R228</f>
        <v>0</v>
      </c>
    </row>
    <row r="240" spans="1:12" ht="15" hidden="1" customHeight="1" x14ac:dyDescent="0.3">
      <c r="A240" s="13">
        <f>'MATERIAS APERTURADAS'!F229</f>
        <v>0</v>
      </c>
      <c r="B240" s="13">
        <f>'MATERIAS APERTURADAS'!G229</f>
        <v>0</v>
      </c>
      <c r="C240" s="20">
        <f>'MATERIAS APERTURADAS'!E229</f>
        <v>0</v>
      </c>
      <c r="D240" s="20">
        <f>'MATERIAS APERTURADAS'!D229</f>
        <v>0</v>
      </c>
      <c r="E240" s="20">
        <f>SOLICITUD!I255</f>
        <v>0</v>
      </c>
      <c r="F240" s="20">
        <f>'MATERIAS APERTURADAS'!K229</f>
        <v>0</v>
      </c>
      <c r="G240" s="20">
        <f>'MATERIAS APERTURADAS'!M229</f>
        <v>0</v>
      </c>
      <c r="H240" s="20">
        <f>'MATERIAS APERTURADAS'!N229</f>
        <v>0</v>
      </c>
      <c r="I240" s="20">
        <f>'MATERIAS APERTURADAS'!O229</f>
        <v>0</v>
      </c>
      <c r="J240" s="20">
        <f>'MATERIAS APERTURADAS'!P229</f>
        <v>0</v>
      </c>
      <c r="K240" s="20">
        <f>'MATERIAS APERTURADAS'!Q229</f>
        <v>0</v>
      </c>
      <c r="L240" s="20">
        <f>'MATERIAS APERTURADAS'!R229</f>
        <v>0</v>
      </c>
    </row>
    <row r="241" spans="1:12" ht="15" hidden="1" customHeight="1" x14ac:dyDescent="0.3">
      <c r="A241" s="13">
        <f>'MATERIAS APERTURADAS'!F230</f>
        <v>0</v>
      </c>
      <c r="B241" s="13">
        <f>'MATERIAS APERTURADAS'!G230</f>
        <v>0</v>
      </c>
      <c r="C241" s="20">
        <f>'MATERIAS APERTURADAS'!E230</f>
        <v>0</v>
      </c>
      <c r="D241" s="20">
        <f>'MATERIAS APERTURADAS'!D230</f>
        <v>0</v>
      </c>
      <c r="E241" s="20">
        <f>SOLICITUD!I256</f>
        <v>0</v>
      </c>
      <c r="F241" s="20">
        <f>'MATERIAS APERTURADAS'!K230</f>
        <v>0</v>
      </c>
      <c r="G241" s="20">
        <f>'MATERIAS APERTURADAS'!M230</f>
        <v>0</v>
      </c>
      <c r="H241" s="20">
        <f>'MATERIAS APERTURADAS'!N230</f>
        <v>0</v>
      </c>
      <c r="I241" s="20">
        <f>'MATERIAS APERTURADAS'!O230</f>
        <v>0</v>
      </c>
      <c r="J241" s="20">
        <f>'MATERIAS APERTURADAS'!P230</f>
        <v>0</v>
      </c>
      <c r="K241" s="20">
        <f>'MATERIAS APERTURADAS'!Q230</f>
        <v>0</v>
      </c>
      <c r="L241" s="20">
        <f>'MATERIAS APERTURADAS'!R230</f>
        <v>0</v>
      </c>
    </row>
    <row r="242" spans="1:12" ht="15" hidden="1" customHeight="1" x14ac:dyDescent="0.3">
      <c r="A242" s="13">
        <f>'MATERIAS APERTURADAS'!F231</f>
        <v>0</v>
      </c>
      <c r="B242" s="13">
        <f>'MATERIAS APERTURADAS'!G231</f>
        <v>0</v>
      </c>
      <c r="C242" s="20">
        <f>'MATERIAS APERTURADAS'!E231</f>
        <v>0</v>
      </c>
      <c r="D242" s="20">
        <f>'MATERIAS APERTURADAS'!D231</f>
        <v>0</v>
      </c>
      <c r="E242" s="20">
        <f>SOLICITUD!I257</f>
        <v>0</v>
      </c>
      <c r="F242" s="20">
        <f>'MATERIAS APERTURADAS'!K231</f>
        <v>0</v>
      </c>
      <c r="G242" s="20">
        <f>'MATERIAS APERTURADAS'!M231</f>
        <v>0</v>
      </c>
      <c r="H242" s="20">
        <f>'MATERIAS APERTURADAS'!N231</f>
        <v>0</v>
      </c>
      <c r="I242" s="20">
        <f>'MATERIAS APERTURADAS'!O231</f>
        <v>0</v>
      </c>
      <c r="J242" s="20">
        <f>'MATERIAS APERTURADAS'!P231</f>
        <v>0</v>
      </c>
      <c r="K242" s="20">
        <f>'MATERIAS APERTURADAS'!Q231</f>
        <v>0</v>
      </c>
      <c r="L242" s="20">
        <f>'MATERIAS APERTURADAS'!R231</f>
        <v>0</v>
      </c>
    </row>
    <row r="243" spans="1:12" ht="15" hidden="1" customHeight="1" x14ac:dyDescent="0.3">
      <c r="A243" s="13">
        <f>'MATERIAS APERTURADAS'!F232</f>
        <v>0</v>
      </c>
      <c r="B243" s="13">
        <f>'MATERIAS APERTURADAS'!G232</f>
        <v>0</v>
      </c>
      <c r="C243" s="20">
        <f>'MATERIAS APERTURADAS'!E232</f>
        <v>0</v>
      </c>
      <c r="D243" s="20">
        <f>'MATERIAS APERTURADAS'!D232</f>
        <v>0</v>
      </c>
      <c r="E243" s="20">
        <f>SOLICITUD!I258</f>
        <v>0</v>
      </c>
      <c r="F243" s="20">
        <f>'MATERIAS APERTURADAS'!K232</f>
        <v>0</v>
      </c>
      <c r="G243" s="20">
        <f>'MATERIAS APERTURADAS'!M232</f>
        <v>0</v>
      </c>
      <c r="H243" s="20">
        <f>'MATERIAS APERTURADAS'!N232</f>
        <v>0</v>
      </c>
      <c r="I243" s="20">
        <f>'MATERIAS APERTURADAS'!O232</f>
        <v>0</v>
      </c>
      <c r="J243" s="20">
        <f>'MATERIAS APERTURADAS'!P232</f>
        <v>0</v>
      </c>
      <c r="K243" s="20">
        <f>'MATERIAS APERTURADAS'!Q232</f>
        <v>0</v>
      </c>
      <c r="L243" s="20">
        <f>'MATERIAS APERTURADAS'!R232</f>
        <v>0</v>
      </c>
    </row>
    <row r="244" spans="1:12" ht="15" hidden="1" customHeight="1" x14ac:dyDescent="0.3">
      <c r="A244" s="13">
        <f>'MATERIAS APERTURADAS'!F233</f>
        <v>0</v>
      </c>
      <c r="B244" s="13">
        <f>'MATERIAS APERTURADAS'!G233</f>
        <v>0</v>
      </c>
      <c r="C244" s="20">
        <f>'MATERIAS APERTURADAS'!E233</f>
        <v>0</v>
      </c>
      <c r="D244" s="20">
        <f>'MATERIAS APERTURADAS'!D233</f>
        <v>0</v>
      </c>
      <c r="E244" s="20">
        <f>SOLICITUD!I259</f>
        <v>0</v>
      </c>
      <c r="F244" s="20">
        <f>'MATERIAS APERTURADAS'!K233</f>
        <v>0</v>
      </c>
      <c r="G244" s="20">
        <f>'MATERIAS APERTURADAS'!M233</f>
        <v>0</v>
      </c>
      <c r="H244" s="20">
        <f>'MATERIAS APERTURADAS'!N233</f>
        <v>0</v>
      </c>
      <c r="I244" s="20">
        <f>'MATERIAS APERTURADAS'!O233</f>
        <v>0</v>
      </c>
      <c r="J244" s="20">
        <f>'MATERIAS APERTURADAS'!P233</f>
        <v>0</v>
      </c>
      <c r="K244" s="20">
        <f>'MATERIAS APERTURADAS'!Q233</f>
        <v>0</v>
      </c>
      <c r="L244" s="20">
        <f>'MATERIAS APERTURADAS'!R233</f>
        <v>0</v>
      </c>
    </row>
    <row r="245" spans="1:12" ht="15" hidden="1" customHeight="1" x14ac:dyDescent="0.3">
      <c r="A245" s="13">
        <f>'MATERIAS APERTURADAS'!F234</f>
        <v>0</v>
      </c>
      <c r="B245" s="13">
        <f>'MATERIAS APERTURADAS'!G234</f>
        <v>0</v>
      </c>
      <c r="C245" s="20">
        <f>'MATERIAS APERTURADAS'!E234</f>
        <v>0</v>
      </c>
      <c r="D245" s="20">
        <f>'MATERIAS APERTURADAS'!D234</f>
        <v>0</v>
      </c>
      <c r="E245" s="20">
        <f>SOLICITUD!I260</f>
        <v>0</v>
      </c>
      <c r="F245" s="20">
        <f>'MATERIAS APERTURADAS'!K234</f>
        <v>0</v>
      </c>
      <c r="G245" s="20">
        <f>'MATERIAS APERTURADAS'!M234</f>
        <v>0</v>
      </c>
      <c r="H245" s="20">
        <f>'MATERIAS APERTURADAS'!N234</f>
        <v>0</v>
      </c>
      <c r="I245" s="20">
        <f>'MATERIAS APERTURADAS'!O234</f>
        <v>0</v>
      </c>
      <c r="J245" s="20">
        <f>'MATERIAS APERTURADAS'!P234</f>
        <v>0</v>
      </c>
      <c r="K245" s="20">
        <f>'MATERIAS APERTURADAS'!Q234</f>
        <v>0</v>
      </c>
      <c r="L245" s="20">
        <f>'MATERIAS APERTURADAS'!R234</f>
        <v>0</v>
      </c>
    </row>
    <row r="246" spans="1:12" ht="15" hidden="1" customHeight="1" x14ac:dyDescent="0.3">
      <c r="A246" s="13">
        <f>'MATERIAS APERTURADAS'!F235</f>
        <v>0</v>
      </c>
      <c r="B246" s="13">
        <f>'MATERIAS APERTURADAS'!G235</f>
        <v>0</v>
      </c>
      <c r="C246" s="20">
        <f>'MATERIAS APERTURADAS'!E235</f>
        <v>0</v>
      </c>
      <c r="D246" s="20">
        <f>'MATERIAS APERTURADAS'!D235</f>
        <v>0</v>
      </c>
      <c r="E246" s="20">
        <f>SOLICITUD!I261</f>
        <v>0</v>
      </c>
      <c r="F246" s="20">
        <f>'MATERIAS APERTURADAS'!K235</f>
        <v>0</v>
      </c>
      <c r="G246" s="20">
        <f>'MATERIAS APERTURADAS'!M235</f>
        <v>0</v>
      </c>
      <c r="H246" s="20">
        <f>'MATERIAS APERTURADAS'!N235</f>
        <v>0</v>
      </c>
      <c r="I246" s="20">
        <f>'MATERIAS APERTURADAS'!O235</f>
        <v>0</v>
      </c>
      <c r="J246" s="20">
        <f>'MATERIAS APERTURADAS'!P235</f>
        <v>0</v>
      </c>
      <c r="K246" s="20">
        <f>'MATERIAS APERTURADAS'!Q235</f>
        <v>0</v>
      </c>
      <c r="L246" s="20">
        <f>'MATERIAS APERTURADAS'!R235</f>
        <v>0</v>
      </c>
    </row>
    <row r="247" spans="1:12" ht="15" hidden="1" customHeight="1" x14ac:dyDescent="0.3">
      <c r="A247" s="13">
        <f>'MATERIAS APERTURADAS'!F236</f>
        <v>0</v>
      </c>
      <c r="B247" s="13">
        <f>'MATERIAS APERTURADAS'!G236</f>
        <v>0</v>
      </c>
      <c r="C247" s="20">
        <f>'MATERIAS APERTURADAS'!E236</f>
        <v>0</v>
      </c>
      <c r="D247" s="20">
        <f>'MATERIAS APERTURADAS'!D236</f>
        <v>0</v>
      </c>
      <c r="E247" s="20">
        <f>SOLICITUD!I262</f>
        <v>0</v>
      </c>
      <c r="F247" s="20">
        <f>'MATERIAS APERTURADAS'!K236</f>
        <v>0</v>
      </c>
      <c r="G247" s="20">
        <f>'MATERIAS APERTURADAS'!M236</f>
        <v>0</v>
      </c>
      <c r="H247" s="20">
        <f>'MATERIAS APERTURADAS'!N236</f>
        <v>0</v>
      </c>
      <c r="I247" s="20">
        <f>'MATERIAS APERTURADAS'!O236</f>
        <v>0</v>
      </c>
      <c r="J247" s="20">
        <f>'MATERIAS APERTURADAS'!P236</f>
        <v>0</v>
      </c>
      <c r="K247" s="20">
        <f>'MATERIAS APERTURADAS'!Q236</f>
        <v>0</v>
      </c>
      <c r="L247" s="20">
        <f>'MATERIAS APERTURADAS'!R236</f>
        <v>0</v>
      </c>
    </row>
    <row r="248" spans="1:12" ht="15" hidden="1" customHeight="1" x14ac:dyDescent="0.3">
      <c r="A248" s="13">
        <f>'MATERIAS APERTURADAS'!F237</f>
        <v>0</v>
      </c>
      <c r="B248" s="13">
        <f>'MATERIAS APERTURADAS'!G237</f>
        <v>0</v>
      </c>
      <c r="C248" s="20">
        <f>'MATERIAS APERTURADAS'!E237</f>
        <v>0</v>
      </c>
      <c r="D248" s="20">
        <f>'MATERIAS APERTURADAS'!D237</f>
        <v>0</v>
      </c>
      <c r="E248" s="20">
        <f>SOLICITUD!I263</f>
        <v>0</v>
      </c>
      <c r="F248" s="20">
        <f>'MATERIAS APERTURADAS'!K237</f>
        <v>0</v>
      </c>
      <c r="G248" s="20">
        <f>'MATERIAS APERTURADAS'!M237</f>
        <v>0</v>
      </c>
      <c r="H248" s="20">
        <f>'MATERIAS APERTURADAS'!N237</f>
        <v>0</v>
      </c>
      <c r="I248" s="20">
        <f>'MATERIAS APERTURADAS'!O237</f>
        <v>0</v>
      </c>
      <c r="J248" s="20">
        <f>'MATERIAS APERTURADAS'!P237</f>
        <v>0</v>
      </c>
      <c r="K248" s="20">
        <f>'MATERIAS APERTURADAS'!Q237</f>
        <v>0</v>
      </c>
      <c r="L248" s="20">
        <f>'MATERIAS APERTURADAS'!R237</f>
        <v>0</v>
      </c>
    </row>
    <row r="249" spans="1:12" ht="15" hidden="1" customHeight="1" x14ac:dyDescent="0.3">
      <c r="A249" s="13">
        <f>'MATERIAS APERTURADAS'!F238</f>
        <v>0</v>
      </c>
      <c r="B249" s="13">
        <f>'MATERIAS APERTURADAS'!G238</f>
        <v>0</v>
      </c>
      <c r="C249" s="20">
        <f>'MATERIAS APERTURADAS'!E238</f>
        <v>0</v>
      </c>
      <c r="D249" s="20">
        <f>'MATERIAS APERTURADAS'!D238</f>
        <v>0</v>
      </c>
      <c r="E249" s="20">
        <f>SOLICITUD!I264</f>
        <v>0</v>
      </c>
      <c r="F249" s="20">
        <f>'MATERIAS APERTURADAS'!K238</f>
        <v>0</v>
      </c>
      <c r="G249" s="20">
        <f>'MATERIAS APERTURADAS'!M238</f>
        <v>0</v>
      </c>
      <c r="H249" s="20">
        <f>'MATERIAS APERTURADAS'!N238</f>
        <v>0</v>
      </c>
      <c r="I249" s="20">
        <f>'MATERIAS APERTURADAS'!O238</f>
        <v>0</v>
      </c>
      <c r="J249" s="20">
        <f>'MATERIAS APERTURADAS'!P238</f>
        <v>0</v>
      </c>
      <c r="K249" s="20">
        <f>'MATERIAS APERTURADAS'!Q238</f>
        <v>0</v>
      </c>
      <c r="L249" s="20">
        <f>'MATERIAS APERTURADAS'!R238</f>
        <v>0</v>
      </c>
    </row>
    <row r="250" spans="1:12" ht="15" hidden="1" customHeight="1" x14ac:dyDescent="0.3">
      <c r="A250" s="13">
        <f>'MATERIAS APERTURADAS'!F239</f>
        <v>0</v>
      </c>
      <c r="B250" s="13">
        <f>'MATERIAS APERTURADAS'!G239</f>
        <v>0</v>
      </c>
      <c r="C250" s="20">
        <f>'MATERIAS APERTURADAS'!E239</f>
        <v>0</v>
      </c>
      <c r="D250" s="20">
        <f>'MATERIAS APERTURADAS'!D239</f>
        <v>0</v>
      </c>
      <c r="E250" s="20">
        <f>SOLICITUD!I265</f>
        <v>0</v>
      </c>
      <c r="F250" s="20">
        <f>'MATERIAS APERTURADAS'!K239</f>
        <v>0</v>
      </c>
      <c r="G250" s="20">
        <f>'MATERIAS APERTURADAS'!M239</f>
        <v>0</v>
      </c>
      <c r="H250" s="20">
        <f>'MATERIAS APERTURADAS'!N239</f>
        <v>0</v>
      </c>
      <c r="I250" s="20">
        <f>'MATERIAS APERTURADAS'!O239</f>
        <v>0</v>
      </c>
      <c r="J250" s="20">
        <f>'MATERIAS APERTURADAS'!P239</f>
        <v>0</v>
      </c>
      <c r="K250" s="20">
        <f>'MATERIAS APERTURADAS'!Q239</f>
        <v>0</v>
      </c>
      <c r="L250" s="20">
        <f>'MATERIAS APERTURADAS'!R239</f>
        <v>0</v>
      </c>
    </row>
    <row r="251" spans="1:12" ht="15" hidden="1" customHeight="1" x14ac:dyDescent="0.3">
      <c r="A251" s="13">
        <f>'MATERIAS APERTURADAS'!F240</f>
        <v>0</v>
      </c>
      <c r="B251" s="13">
        <f>'MATERIAS APERTURADAS'!G240</f>
        <v>0</v>
      </c>
      <c r="C251" s="20">
        <f>'MATERIAS APERTURADAS'!E240</f>
        <v>0</v>
      </c>
      <c r="D251" s="20">
        <f>'MATERIAS APERTURADAS'!D240</f>
        <v>0</v>
      </c>
      <c r="E251" s="20">
        <f>SOLICITUD!I266</f>
        <v>0</v>
      </c>
      <c r="F251" s="20">
        <f>'MATERIAS APERTURADAS'!K240</f>
        <v>0</v>
      </c>
      <c r="G251" s="20">
        <f>'MATERIAS APERTURADAS'!M240</f>
        <v>0</v>
      </c>
      <c r="H251" s="20">
        <f>'MATERIAS APERTURADAS'!N240</f>
        <v>0</v>
      </c>
      <c r="I251" s="20">
        <f>'MATERIAS APERTURADAS'!O240</f>
        <v>0</v>
      </c>
      <c r="J251" s="20">
        <f>'MATERIAS APERTURADAS'!P240</f>
        <v>0</v>
      </c>
      <c r="K251" s="20">
        <f>'MATERIAS APERTURADAS'!Q240</f>
        <v>0</v>
      </c>
      <c r="L251" s="20">
        <f>'MATERIAS APERTURADAS'!R240</f>
        <v>0</v>
      </c>
    </row>
    <row r="252" spans="1:12" ht="15" hidden="1" customHeight="1" x14ac:dyDescent="0.3">
      <c r="A252" s="13">
        <f>'MATERIAS APERTURADAS'!F241</f>
        <v>0</v>
      </c>
      <c r="B252" s="13">
        <f>'MATERIAS APERTURADAS'!G241</f>
        <v>0</v>
      </c>
      <c r="C252" s="20">
        <f>'MATERIAS APERTURADAS'!E241</f>
        <v>0</v>
      </c>
      <c r="D252" s="20">
        <f>'MATERIAS APERTURADAS'!D241</f>
        <v>0</v>
      </c>
      <c r="E252" s="20">
        <f>SOLICITUD!I267</f>
        <v>0</v>
      </c>
      <c r="F252" s="20">
        <f>'MATERIAS APERTURADAS'!K241</f>
        <v>0</v>
      </c>
      <c r="G252" s="20">
        <f>'MATERIAS APERTURADAS'!M241</f>
        <v>0</v>
      </c>
      <c r="H252" s="20">
        <f>'MATERIAS APERTURADAS'!N241</f>
        <v>0</v>
      </c>
      <c r="I252" s="20">
        <f>'MATERIAS APERTURADAS'!O241</f>
        <v>0</v>
      </c>
      <c r="J252" s="20">
        <f>'MATERIAS APERTURADAS'!P241</f>
        <v>0</v>
      </c>
      <c r="K252" s="20">
        <f>'MATERIAS APERTURADAS'!Q241</f>
        <v>0</v>
      </c>
      <c r="L252" s="20">
        <f>'MATERIAS APERTURADAS'!R241</f>
        <v>0</v>
      </c>
    </row>
    <row r="253" spans="1:12" ht="15" hidden="1" customHeight="1" x14ac:dyDescent="0.3">
      <c r="A253" s="13">
        <f>'MATERIAS APERTURADAS'!F242</f>
        <v>0</v>
      </c>
      <c r="B253" s="13">
        <f>'MATERIAS APERTURADAS'!G242</f>
        <v>0</v>
      </c>
      <c r="C253" s="20">
        <f>'MATERIAS APERTURADAS'!E242</f>
        <v>0</v>
      </c>
      <c r="D253" s="20">
        <f>'MATERIAS APERTURADAS'!D242</f>
        <v>0</v>
      </c>
      <c r="E253" s="20">
        <f>SOLICITUD!I268</f>
        <v>0</v>
      </c>
      <c r="F253" s="20">
        <f>'MATERIAS APERTURADAS'!K242</f>
        <v>0</v>
      </c>
      <c r="G253" s="20">
        <f>'MATERIAS APERTURADAS'!M242</f>
        <v>0</v>
      </c>
      <c r="H253" s="20">
        <f>'MATERIAS APERTURADAS'!N242</f>
        <v>0</v>
      </c>
      <c r="I253" s="20">
        <f>'MATERIAS APERTURADAS'!O242</f>
        <v>0</v>
      </c>
      <c r="J253" s="20">
        <f>'MATERIAS APERTURADAS'!P242</f>
        <v>0</v>
      </c>
      <c r="K253" s="20">
        <f>'MATERIAS APERTURADAS'!Q242</f>
        <v>0</v>
      </c>
      <c r="L253" s="20">
        <f>'MATERIAS APERTURADAS'!R242</f>
        <v>0</v>
      </c>
    </row>
    <row r="254" spans="1:12" ht="15" hidden="1" customHeight="1" x14ac:dyDescent="0.3">
      <c r="A254" s="13">
        <f>'MATERIAS APERTURADAS'!F243</f>
        <v>0</v>
      </c>
      <c r="B254" s="13">
        <f>'MATERIAS APERTURADAS'!G243</f>
        <v>0</v>
      </c>
      <c r="C254" s="20">
        <f>'MATERIAS APERTURADAS'!E243</f>
        <v>0</v>
      </c>
      <c r="D254" s="20">
        <f>'MATERIAS APERTURADAS'!D243</f>
        <v>0</v>
      </c>
      <c r="E254" s="20">
        <f>SOLICITUD!I269</f>
        <v>0</v>
      </c>
      <c r="F254" s="20">
        <f>'MATERIAS APERTURADAS'!K243</f>
        <v>0</v>
      </c>
      <c r="G254" s="20">
        <f>'MATERIAS APERTURADAS'!M243</f>
        <v>0</v>
      </c>
      <c r="H254" s="20">
        <f>'MATERIAS APERTURADAS'!N243</f>
        <v>0</v>
      </c>
      <c r="I254" s="20">
        <f>'MATERIAS APERTURADAS'!O243</f>
        <v>0</v>
      </c>
      <c r="J254" s="20">
        <f>'MATERIAS APERTURADAS'!P243</f>
        <v>0</v>
      </c>
      <c r="K254" s="20">
        <f>'MATERIAS APERTURADAS'!Q243</f>
        <v>0</v>
      </c>
      <c r="L254" s="20">
        <f>'MATERIAS APERTURADAS'!R243</f>
        <v>0</v>
      </c>
    </row>
    <row r="255" spans="1:12" ht="15" hidden="1" customHeight="1" x14ac:dyDescent="0.3">
      <c r="A255" s="13">
        <f>'MATERIAS APERTURADAS'!F244</f>
        <v>0</v>
      </c>
      <c r="B255" s="13">
        <f>'MATERIAS APERTURADAS'!G244</f>
        <v>0</v>
      </c>
      <c r="C255" s="20">
        <f>'MATERIAS APERTURADAS'!E244</f>
        <v>0</v>
      </c>
      <c r="D255" s="20">
        <f>'MATERIAS APERTURADAS'!D244</f>
        <v>0</v>
      </c>
      <c r="E255" s="20">
        <f>SOLICITUD!I270</f>
        <v>0</v>
      </c>
      <c r="F255" s="20">
        <f>'MATERIAS APERTURADAS'!K244</f>
        <v>0</v>
      </c>
      <c r="G255" s="20">
        <f>'MATERIAS APERTURADAS'!M244</f>
        <v>0</v>
      </c>
      <c r="H255" s="20">
        <f>'MATERIAS APERTURADAS'!N244</f>
        <v>0</v>
      </c>
      <c r="I255" s="20">
        <f>'MATERIAS APERTURADAS'!O244</f>
        <v>0</v>
      </c>
      <c r="J255" s="20">
        <f>'MATERIAS APERTURADAS'!P244</f>
        <v>0</v>
      </c>
      <c r="K255" s="20">
        <f>'MATERIAS APERTURADAS'!Q244</f>
        <v>0</v>
      </c>
      <c r="L255" s="20">
        <f>'MATERIAS APERTURADAS'!R244</f>
        <v>0</v>
      </c>
    </row>
    <row r="256" spans="1:12" ht="15" hidden="1" customHeight="1" x14ac:dyDescent="0.3">
      <c r="A256" s="13">
        <f>'MATERIAS APERTURADAS'!F245</f>
        <v>0</v>
      </c>
      <c r="B256" s="13">
        <f>'MATERIAS APERTURADAS'!G245</f>
        <v>0</v>
      </c>
      <c r="C256" s="20">
        <f>'MATERIAS APERTURADAS'!E245</f>
        <v>0</v>
      </c>
      <c r="D256" s="20">
        <f>'MATERIAS APERTURADAS'!D245</f>
        <v>0</v>
      </c>
      <c r="E256" s="20">
        <f>SOLICITUD!I271</f>
        <v>0</v>
      </c>
      <c r="F256" s="20">
        <f>'MATERIAS APERTURADAS'!K245</f>
        <v>0</v>
      </c>
      <c r="G256" s="20">
        <f>'MATERIAS APERTURADAS'!M245</f>
        <v>0</v>
      </c>
      <c r="H256" s="20">
        <f>'MATERIAS APERTURADAS'!N245</f>
        <v>0</v>
      </c>
      <c r="I256" s="20">
        <f>'MATERIAS APERTURADAS'!O245</f>
        <v>0</v>
      </c>
      <c r="J256" s="20">
        <f>'MATERIAS APERTURADAS'!P245</f>
        <v>0</v>
      </c>
      <c r="K256" s="20">
        <f>'MATERIAS APERTURADAS'!Q245</f>
        <v>0</v>
      </c>
      <c r="L256" s="20">
        <f>'MATERIAS APERTURADAS'!R245</f>
        <v>0</v>
      </c>
    </row>
    <row r="257" spans="1:12" ht="15" hidden="1" customHeight="1" x14ac:dyDescent="0.3">
      <c r="A257" s="13">
        <f>'MATERIAS APERTURADAS'!F246</f>
        <v>0</v>
      </c>
      <c r="B257" s="13">
        <f>'MATERIAS APERTURADAS'!G246</f>
        <v>0</v>
      </c>
      <c r="C257" s="20">
        <f>'MATERIAS APERTURADAS'!E246</f>
        <v>0</v>
      </c>
      <c r="D257" s="20">
        <f>'MATERIAS APERTURADAS'!D246</f>
        <v>0</v>
      </c>
      <c r="E257" s="20">
        <f>SOLICITUD!I272</f>
        <v>0</v>
      </c>
      <c r="F257" s="20">
        <f>'MATERIAS APERTURADAS'!K246</f>
        <v>0</v>
      </c>
      <c r="G257" s="20">
        <f>'MATERIAS APERTURADAS'!M246</f>
        <v>0</v>
      </c>
      <c r="H257" s="20">
        <f>'MATERIAS APERTURADAS'!N246</f>
        <v>0</v>
      </c>
      <c r="I257" s="20">
        <f>'MATERIAS APERTURADAS'!O246</f>
        <v>0</v>
      </c>
      <c r="J257" s="20">
        <f>'MATERIAS APERTURADAS'!P246</f>
        <v>0</v>
      </c>
      <c r="K257" s="20">
        <f>'MATERIAS APERTURADAS'!Q246</f>
        <v>0</v>
      </c>
      <c r="L257" s="20">
        <f>'MATERIAS APERTURADAS'!R246</f>
        <v>0</v>
      </c>
    </row>
    <row r="258" spans="1:12" ht="15" hidden="1" customHeight="1" x14ac:dyDescent="0.3">
      <c r="A258" s="13">
        <f>'MATERIAS APERTURADAS'!F247</f>
        <v>0</v>
      </c>
      <c r="B258" s="13">
        <f>'MATERIAS APERTURADAS'!G247</f>
        <v>0</v>
      </c>
      <c r="C258" s="20">
        <f>'MATERIAS APERTURADAS'!E247</f>
        <v>0</v>
      </c>
      <c r="D258" s="20">
        <f>'MATERIAS APERTURADAS'!D247</f>
        <v>0</v>
      </c>
      <c r="E258" s="20">
        <f>SOLICITUD!I273</f>
        <v>0</v>
      </c>
      <c r="F258" s="20">
        <f>'MATERIAS APERTURADAS'!K247</f>
        <v>0</v>
      </c>
      <c r="G258" s="20">
        <f>'MATERIAS APERTURADAS'!M247</f>
        <v>0</v>
      </c>
      <c r="H258" s="20">
        <f>'MATERIAS APERTURADAS'!N247</f>
        <v>0</v>
      </c>
      <c r="I258" s="20">
        <f>'MATERIAS APERTURADAS'!O247</f>
        <v>0</v>
      </c>
      <c r="J258" s="20">
        <f>'MATERIAS APERTURADAS'!P247</f>
        <v>0</v>
      </c>
      <c r="K258" s="20">
        <f>'MATERIAS APERTURADAS'!Q247</f>
        <v>0</v>
      </c>
      <c r="L258" s="20">
        <f>'MATERIAS APERTURADAS'!R247</f>
        <v>0</v>
      </c>
    </row>
    <row r="259" spans="1:12" ht="15" hidden="1" customHeight="1" x14ac:dyDescent="0.3">
      <c r="A259" s="13">
        <f>'MATERIAS APERTURADAS'!F248</f>
        <v>0</v>
      </c>
      <c r="B259" s="13">
        <f>'MATERIAS APERTURADAS'!G248</f>
        <v>0</v>
      </c>
      <c r="C259" s="20">
        <f>'MATERIAS APERTURADAS'!E248</f>
        <v>0</v>
      </c>
      <c r="D259" s="20">
        <f>'MATERIAS APERTURADAS'!D248</f>
        <v>0</v>
      </c>
      <c r="E259" s="20">
        <f>SOLICITUD!I274</f>
        <v>0</v>
      </c>
      <c r="F259" s="20">
        <f>'MATERIAS APERTURADAS'!K248</f>
        <v>0</v>
      </c>
      <c r="G259" s="20">
        <f>'MATERIAS APERTURADAS'!M248</f>
        <v>0</v>
      </c>
      <c r="H259" s="20">
        <f>'MATERIAS APERTURADAS'!N248</f>
        <v>0</v>
      </c>
      <c r="I259" s="20">
        <f>'MATERIAS APERTURADAS'!O248</f>
        <v>0</v>
      </c>
      <c r="J259" s="20">
        <f>'MATERIAS APERTURADAS'!P248</f>
        <v>0</v>
      </c>
      <c r="K259" s="20">
        <f>'MATERIAS APERTURADAS'!Q248</f>
        <v>0</v>
      </c>
      <c r="L259" s="20">
        <f>'MATERIAS APERTURADAS'!R248</f>
        <v>0</v>
      </c>
    </row>
    <row r="260" spans="1:12" ht="15" hidden="1" customHeight="1" x14ac:dyDescent="0.3">
      <c r="A260" s="13">
        <f>'MATERIAS APERTURADAS'!F249</f>
        <v>0</v>
      </c>
      <c r="B260" s="13">
        <f>'MATERIAS APERTURADAS'!G249</f>
        <v>0</v>
      </c>
      <c r="C260" s="20">
        <f>'MATERIAS APERTURADAS'!E249</f>
        <v>0</v>
      </c>
      <c r="D260" s="20">
        <f>'MATERIAS APERTURADAS'!D249</f>
        <v>0</v>
      </c>
      <c r="E260" s="20">
        <f>SOLICITUD!I275</f>
        <v>0</v>
      </c>
      <c r="F260" s="20">
        <f>'MATERIAS APERTURADAS'!K249</f>
        <v>0</v>
      </c>
      <c r="G260" s="20">
        <f>'MATERIAS APERTURADAS'!M249</f>
        <v>0</v>
      </c>
      <c r="H260" s="20">
        <f>'MATERIAS APERTURADAS'!N249</f>
        <v>0</v>
      </c>
      <c r="I260" s="20">
        <f>'MATERIAS APERTURADAS'!O249</f>
        <v>0</v>
      </c>
      <c r="J260" s="20">
        <f>'MATERIAS APERTURADAS'!P249</f>
        <v>0</v>
      </c>
      <c r="K260" s="20">
        <f>'MATERIAS APERTURADAS'!Q249</f>
        <v>0</v>
      </c>
      <c r="L260" s="20">
        <f>'MATERIAS APERTURADAS'!R249</f>
        <v>0</v>
      </c>
    </row>
    <row r="261" spans="1:12" s="6" customFormat="1" ht="14.25" hidden="1" customHeight="1" x14ac:dyDescent="0.25">
      <c r="A261" s="13">
        <f>'MATERIAS APERTURADAS'!F250</f>
        <v>0</v>
      </c>
      <c r="B261" s="13">
        <f>'MATERIAS APERTURADAS'!G250</f>
        <v>0</v>
      </c>
      <c r="C261" s="20">
        <f>'MATERIAS APERTURADAS'!E250</f>
        <v>0</v>
      </c>
      <c r="D261" s="20">
        <f>'MATERIAS APERTURADAS'!D250</f>
        <v>0</v>
      </c>
      <c r="E261" s="20">
        <f>SOLICITUD!I276</f>
        <v>0</v>
      </c>
      <c r="F261" s="20">
        <f>'MATERIAS APERTURADAS'!K250</f>
        <v>0</v>
      </c>
      <c r="G261" s="20">
        <f>'MATERIAS APERTURADAS'!M250</f>
        <v>0</v>
      </c>
      <c r="H261" s="20">
        <f>'MATERIAS APERTURADAS'!N250</f>
        <v>0</v>
      </c>
      <c r="I261" s="20">
        <f>'MATERIAS APERTURADAS'!O250</f>
        <v>0</v>
      </c>
      <c r="J261" s="20">
        <f>'MATERIAS APERTURADAS'!P250</f>
        <v>0</v>
      </c>
      <c r="K261" s="20">
        <f>'MATERIAS APERTURADAS'!Q250</f>
        <v>0</v>
      </c>
      <c r="L261" s="20">
        <f>'MATERIAS APERTURADAS'!R250</f>
        <v>0</v>
      </c>
    </row>
    <row r="262" spans="1:12" s="6" customFormat="1" ht="14.25" hidden="1" customHeight="1" x14ac:dyDescent="0.25">
      <c r="A262" s="13">
        <f>'MATERIAS APERTURADAS'!F251</f>
        <v>0</v>
      </c>
      <c r="B262" s="13">
        <f>'MATERIAS APERTURADAS'!G251</f>
        <v>0</v>
      </c>
      <c r="C262" s="20">
        <f>'MATERIAS APERTURADAS'!E251</f>
        <v>0</v>
      </c>
      <c r="D262" s="20">
        <f>'MATERIAS APERTURADAS'!D251</f>
        <v>0</v>
      </c>
      <c r="E262" s="20">
        <f>SOLICITUD!I277</f>
        <v>0</v>
      </c>
      <c r="F262" s="20">
        <f>'MATERIAS APERTURADAS'!K251</f>
        <v>0</v>
      </c>
      <c r="G262" s="20">
        <f>'MATERIAS APERTURADAS'!M251</f>
        <v>0</v>
      </c>
      <c r="H262" s="20">
        <f>'MATERIAS APERTURADAS'!N251</f>
        <v>0</v>
      </c>
      <c r="I262" s="20">
        <f>'MATERIAS APERTURADAS'!O251</f>
        <v>0</v>
      </c>
      <c r="J262" s="20">
        <f>'MATERIAS APERTURADAS'!P251</f>
        <v>0</v>
      </c>
      <c r="K262" s="20">
        <f>'MATERIAS APERTURADAS'!Q251</f>
        <v>0</v>
      </c>
      <c r="L262" s="20">
        <f>'MATERIAS APERTURADAS'!R251</f>
        <v>0</v>
      </c>
    </row>
    <row r="263" spans="1:12" ht="15" hidden="1" customHeight="1" x14ac:dyDescent="0.3">
      <c r="A263" s="13">
        <f>'MATERIAS APERTURADAS'!F252</f>
        <v>0</v>
      </c>
      <c r="B263" s="13">
        <f>'MATERIAS APERTURADAS'!G252</f>
        <v>0</v>
      </c>
      <c r="C263" s="20">
        <f>'MATERIAS APERTURADAS'!E252</f>
        <v>0</v>
      </c>
      <c r="D263" s="20">
        <f>'MATERIAS APERTURADAS'!D252</f>
        <v>0</v>
      </c>
      <c r="E263" s="20">
        <f>SOLICITUD!I278</f>
        <v>0</v>
      </c>
      <c r="F263" s="20">
        <f>'MATERIAS APERTURADAS'!K252</f>
        <v>0</v>
      </c>
      <c r="G263" s="20">
        <f>'MATERIAS APERTURADAS'!M252</f>
        <v>0</v>
      </c>
      <c r="H263" s="20">
        <f>'MATERIAS APERTURADAS'!N252</f>
        <v>0</v>
      </c>
      <c r="I263" s="20">
        <f>'MATERIAS APERTURADAS'!O252</f>
        <v>0</v>
      </c>
      <c r="J263" s="20">
        <f>'MATERIAS APERTURADAS'!P252</f>
        <v>0</v>
      </c>
      <c r="K263" s="20">
        <f>'MATERIAS APERTURADAS'!Q252</f>
        <v>0</v>
      </c>
      <c r="L263" s="20">
        <f>'MATERIAS APERTURADAS'!R252</f>
        <v>0</v>
      </c>
    </row>
    <row r="264" spans="1:12" ht="1.5" hidden="1" customHeight="1" x14ac:dyDescent="0.3">
      <c r="A264" s="13">
        <f>'MATERIAS APERTURADAS'!F253</f>
        <v>0</v>
      </c>
      <c r="B264" s="13">
        <f>'MATERIAS APERTURADAS'!G253</f>
        <v>0</v>
      </c>
      <c r="C264" s="20">
        <f>'MATERIAS APERTURADAS'!E253</f>
        <v>0</v>
      </c>
      <c r="D264" s="20">
        <f>'MATERIAS APERTURADAS'!D253</f>
        <v>0</v>
      </c>
      <c r="E264" s="20">
        <f>SOLICITUD!I279</f>
        <v>0</v>
      </c>
      <c r="F264" s="20">
        <f>'MATERIAS APERTURADAS'!K253</f>
        <v>0</v>
      </c>
      <c r="G264" s="20">
        <f>'MATERIAS APERTURADAS'!M253</f>
        <v>0</v>
      </c>
      <c r="H264" s="20">
        <f>'MATERIAS APERTURADAS'!N253</f>
        <v>0</v>
      </c>
      <c r="I264" s="20">
        <f>'MATERIAS APERTURADAS'!O253</f>
        <v>0</v>
      </c>
      <c r="J264" s="20">
        <f>'MATERIAS APERTURADAS'!P253</f>
        <v>0</v>
      </c>
      <c r="K264" s="20">
        <f>'MATERIAS APERTURADAS'!Q253</f>
        <v>0</v>
      </c>
      <c r="L264" s="20">
        <f>'MATERIAS APERTURADAS'!R253</f>
        <v>0</v>
      </c>
    </row>
    <row r="265" spans="1:12" x14ac:dyDescent="0.3">
      <c r="A265" s="19"/>
      <c r="B265" s="19"/>
      <c r="C265" s="22"/>
      <c r="D265" s="22"/>
      <c r="E265" s="22"/>
      <c r="F265" s="22"/>
      <c r="G265" s="22"/>
      <c r="H265" s="22"/>
      <c r="I265" s="22"/>
      <c r="J265" s="22"/>
      <c r="K265" s="22"/>
      <c r="L265" s="22"/>
    </row>
    <row r="266" spans="1:12" x14ac:dyDescent="0.3">
      <c r="A266" s="19"/>
      <c r="B266" s="19"/>
      <c r="C266" s="22"/>
      <c r="D266" s="22"/>
      <c r="E266" s="22"/>
      <c r="F266" s="22"/>
      <c r="G266" s="22"/>
      <c r="H266" s="22"/>
      <c r="I266" s="22"/>
      <c r="J266" s="22"/>
      <c r="K266" s="22"/>
      <c r="L266" s="22"/>
    </row>
    <row r="267" spans="1:12" s="6" customFormat="1" x14ac:dyDescent="0.3">
      <c r="A267" s="21" t="s">
        <v>44</v>
      </c>
      <c r="B267" s="21" t="s">
        <v>56</v>
      </c>
      <c r="C267" s="10" t="s">
        <v>42</v>
      </c>
      <c r="D267" s="10"/>
      <c r="H267" s="6" t="s">
        <v>56</v>
      </c>
      <c r="I267"/>
      <c r="J267"/>
      <c r="K267"/>
      <c r="L267"/>
    </row>
    <row r="268" spans="1:12" s="6" customFormat="1" x14ac:dyDescent="0.3">
      <c r="A268" s="21" t="s">
        <v>43</v>
      </c>
      <c r="B268" s="21" t="s">
        <v>45</v>
      </c>
      <c r="C268" s="10"/>
      <c r="D268" s="10"/>
      <c r="E268" s="10" t="s">
        <v>59</v>
      </c>
      <c r="I268"/>
      <c r="J268"/>
      <c r="K268"/>
      <c r="L268"/>
    </row>
    <row r="270" spans="1:12" ht="51.9" customHeight="1" x14ac:dyDescent="0.3">
      <c r="B270" s="312"/>
      <c r="C270" s="312"/>
      <c r="D270" s="312"/>
      <c r="H270" s="312"/>
      <c r="I270" s="312"/>
      <c r="J270" s="312"/>
      <c r="K270" s="312"/>
    </row>
    <row r="271" spans="1:12" ht="36.75" customHeight="1" x14ac:dyDescent="0.3">
      <c r="B271" s="313" t="s">
        <v>108</v>
      </c>
      <c r="C271" s="314"/>
      <c r="D271" s="314"/>
      <c r="H271" s="308" t="str">
        <f>B9</f>
        <v>PAREDES PEREZ GUSTAVO</v>
      </c>
      <c r="I271" s="308"/>
      <c r="J271" s="308"/>
      <c r="K271" s="308"/>
    </row>
    <row r="274" spans="1:8" s="6" customFormat="1" ht="13.8" x14ac:dyDescent="0.25">
      <c r="A274" s="5"/>
      <c r="E274" s="5"/>
      <c r="H274" s="5"/>
    </row>
    <row r="275" spans="1:8" s="6" customFormat="1" ht="13.8" x14ac:dyDescent="0.25">
      <c r="A275" s="5"/>
      <c r="E275" s="5"/>
      <c r="H275" s="5"/>
    </row>
  </sheetData>
  <autoFilter ref="A14:L264" xr:uid="{00000000-0009-0000-0000-000002000000}">
    <filterColumn colId="4">
      <filters>
        <filter val="O"/>
      </filters>
    </filterColumn>
  </autoFilter>
  <mergeCells count="16">
    <mergeCell ref="A4:L4"/>
    <mergeCell ref="H271:K271"/>
    <mergeCell ref="J11:L11"/>
    <mergeCell ref="J6:L6"/>
    <mergeCell ref="B6:F6"/>
    <mergeCell ref="B270:D270"/>
    <mergeCell ref="B271:D271"/>
    <mergeCell ref="H270:K270"/>
    <mergeCell ref="B9:F9"/>
    <mergeCell ref="G9:I9"/>
    <mergeCell ref="J9:L9"/>
    <mergeCell ref="B10:F10"/>
    <mergeCell ref="G10:I10"/>
    <mergeCell ref="J10:L10"/>
    <mergeCell ref="B11:F11"/>
    <mergeCell ref="G11:I11"/>
  </mergeCells>
  <conditionalFormatting sqref="G15:L264">
    <cfRule type="cellIs" dxfId="2" priority="1" operator="equal">
      <formula>0</formula>
    </cfRule>
  </conditionalFormatting>
  <printOptions horizontalCentered="1"/>
  <pageMargins left="0.19685039370078741" right="0.23622047244094491" top="0.74803149606299213" bottom="0.74803149606299213" header="0.31496062992125984" footer="0.31496062992125984"/>
  <pageSetup paperSize="9" scale="65" orientation="landscape" r:id="rId1"/>
  <headerFooter>
    <oddHeader>&amp;C&amp;G</oddHeader>
    <oddFooter>&amp;C&amp;G&amp;R&amp;8Julio 2017</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8" filterMode="1">
    <tabColor rgb="FF00B050"/>
    <pageSetUpPr fitToPage="1"/>
  </sheetPr>
  <dimension ref="A1:I289"/>
  <sheetViews>
    <sheetView tabSelected="1" topLeftCell="A280" zoomScale="80" zoomScaleNormal="80" zoomScalePageLayoutView="70" workbookViewId="0">
      <selection activeCell="H280" sqref="H280"/>
    </sheetView>
  </sheetViews>
  <sheetFormatPr baseColWidth="10" defaultColWidth="10.88671875" defaultRowHeight="13.8" x14ac:dyDescent="0.25"/>
  <cols>
    <col min="1" max="1" width="11.88671875" style="6" customWidth="1"/>
    <col min="2" max="6" width="11.109375" style="6" customWidth="1"/>
    <col min="7" max="7" width="5.109375" style="6" customWidth="1"/>
    <col min="8" max="8" width="32.6640625" style="6" bestFit="1" customWidth="1"/>
    <col min="9" max="9" width="18.6640625" style="6" bestFit="1" customWidth="1"/>
    <col min="10" max="10" width="10.88671875" style="6"/>
    <col min="11" max="16" width="10.88671875" style="6" customWidth="1"/>
    <col min="17" max="20" width="12.33203125" style="6" bestFit="1" customWidth="1"/>
    <col min="21" max="16384" width="10.88671875" style="6"/>
  </cols>
  <sheetData>
    <row r="1" spans="1:9" ht="31.5" customHeight="1" x14ac:dyDescent="0.3">
      <c r="A1"/>
      <c r="B1"/>
      <c r="C1"/>
      <c r="D1"/>
      <c r="E1"/>
      <c r="F1"/>
      <c r="G1"/>
      <c r="H1"/>
      <c r="I1"/>
    </row>
    <row r="2" spans="1:9" ht="31.5" customHeight="1" x14ac:dyDescent="0.3">
      <c r="A2"/>
      <c r="B2"/>
      <c r="C2"/>
      <c r="D2"/>
      <c r="E2"/>
      <c r="F2"/>
      <c r="G2"/>
      <c r="H2"/>
      <c r="I2"/>
    </row>
    <row r="3" spans="1:9" ht="31.5" customHeight="1" x14ac:dyDescent="0.3">
      <c r="A3"/>
      <c r="B3"/>
      <c r="C3"/>
      <c r="D3"/>
      <c r="E3"/>
      <c r="F3"/>
      <c r="G3"/>
      <c r="H3"/>
      <c r="I3"/>
    </row>
    <row r="4" spans="1:9" x14ac:dyDescent="0.25">
      <c r="A4" s="326" t="s">
        <v>29</v>
      </c>
      <c r="B4" s="326"/>
      <c r="C4" s="326"/>
      <c r="D4" s="326"/>
      <c r="E4" s="326"/>
      <c r="F4" s="326"/>
      <c r="G4" s="326"/>
      <c r="H4" s="326"/>
      <c r="I4" s="326"/>
    </row>
    <row r="6" spans="1:9" ht="5.4" customHeight="1" x14ac:dyDescent="0.25"/>
    <row r="7" spans="1:9" x14ac:dyDescent="0.25">
      <c r="A7" s="323" t="s">
        <v>31</v>
      </c>
      <c r="B7" s="323"/>
      <c r="C7" s="323"/>
      <c r="D7" s="323"/>
      <c r="E7" s="323"/>
      <c r="F7" s="323"/>
      <c r="G7" s="323"/>
      <c r="H7" s="323"/>
      <c r="I7" s="323"/>
    </row>
    <row r="8" spans="1:9" ht="5.4" customHeight="1" x14ac:dyDescent="0.25"/>
    <row r="9" spans="1:9" x14ac:dyDescent="0.25">
      <c r="A9" s="312" t="str">
        <f>'BASE DE DATOS'!E2</f>
        <v>C1701067</v>
      </c>
      <c r="B9" s="312"/>
      <c r="C9" s="312" t="str">
        <f>'BASE DE DATOS'!F2</f>
        <v>PAREDES PEREZ GUSTAVO</v>
      </c>
      <c r="D9" s="312"/>
      <c r="E9" s="312"/>
      <c r="F9" s="312"/>
      <c r="G9" s="312"/>
      <c r="H9" s="312"/>
      <c r="I9" s="12">
        <f ca="1">TODAY()</f>
        <v>45833</v>
      </c>
    </row>
    <row r="10" spans="1:9" s="7" customFormat="1" ht="11.4" x14ac:dyDescent="0.2">
      <c r="A10" s="322" t="s">
        <v>30</v>
      </c>
      <c r="B10" s="322"/>
      <c r="C10" s="322" t="s">
        <v>32</v>
      </c>
      <c r="D10" s="322"/>
      <c r="E10" s="322"/>
      <c r="F10" s="322"/>
      <c r="G10" s="322"/>
      <c r="H10" s="322"/>
      <c r="I10" s="7" t="s">
        <v>33</v>
      </c>
    </row>
    <row r="11" spans="1:9" ht="5.4" customHeight="1" x14ac:dyDescent="0.25"/>
    <row r="12" spans="1:9" x14ac:dyDescent="0.25">
      <c r="A12" s="312" t="str">
        <f>'BASE DE DATOS'!N2</f>
        <v>AV. QUIAHUIXTLAN</v>
      </c>
      <c r="B12" s="312"/>
      <c r="C12" s="312"/>
      <c r="D12" s="312"/>
      <c r="E12" s="312">
        <f>'BASE DE DATOS'!P2</f>
        <v>0</v>
      </c>
      <c r="F12" s="312"/>
      <c r="G12" s="312">
        <f>'BASE DE DATOS'!O2</f>
        <v>23</v>
      </c>
      <c r="H12" s="312"/>
      <c r="I12" s="312"/>
    </row>
    <row r="13" spans="1:9" s="7" customFormat="1" ht="11.4" x14ac:dyDescent="0.2">
      <c r="A13" s="322" t="s">
        <v>25</v>
      </c>
      <c r="B13" s="322"/>
      <c r="C13" s="322"/>
      <c r="D13" s="322"/>
      <c r="E13" s="322" t="s">
        <v>36</v>
      </c>
      <c r="F13" s="322" t="s">
        <v>34</v>
      </c>
      <c r="G13" s="322" t="s">
        <v>37</v>
      </c>
      <c r="H13" s="322"/>
      <c r="I13" s="322"/>
    </row>
    <row r="14" spans="1:9" ht="5.4" customHeight="1" x14ac:dyDescent="0.25">
      <c r="A14" s="8"/>
      <c r="B14" s="8"/>
      <c r="C14" s="8"/>
      <c r="D14" s="8"/>
      <c r="E14" s="8"/>
      <c r="F14" s="8"/>
      <c r="H14" s="8"/>
      <c r="I14" s="8"/>
    </row>
    <row r="15" spans="1:9" x14ac:dyDescent="0.25">
      <c r="A15" s="312" t="str">
        <f>'BASE DE DATOS'!Q2</f>
        <v>LOS REYES QUIAHUIXTLAN</v>
      </c>
      <c r="B15" s="312"/>
      <c r="C15" s="312"/>
      <c r="D15" s="312"/>
      <c r="E15" s="312"/>
      <c r="F15" s="312"/>
      <c r="G15" s="312" t="str">
        <f>'BASE DE DATOS'!T2</f>
        <v>TLAXCALA</v>
      </c>
      <c r="H15" s="312"/>
      <c r="I15" s="312"/>
    </row>
    <row r="16" spans="1:9" s="7" customFormat="1" ht="11.4" x14ac:dyDescent="0.2">
      <c r="A16" s="322" t="s">
        <v>38</v>
      </c>
      <c r="B16" s="322"/>
      <c r="C16" s="322"/>
      <c r="D16" s="322"/>
      <c r="E16" s="322"/>
      <c r="F16" s="322"/>
      <c r="G16" s="322" t="s">
        <v>23</v>
      </c>
      <c r="H16" s="322"/>
      <c r="I16" s="322"/>
    </row>
    <row r="17" spans="1:9" ht="5.4" customHeight="1" x14ac:dyDescent="0.25">
      <c r="A17" s="8"/>
      <c r="B17" s="8"/>
      <c r="C17" s="8"/>
      <c r="D17" s="8"/>
      <c r="E17" s="8"/>
      <c r="F17" s="8"/>
      <c r="H17" s="8"/>
      <c r="I17" s="8"/>
    </row>
    <row r="18" spans="1:9" x14ac:dyDescent="0.25">
      <c r="A18" s="312" t="str">
        <f>'BASE DE DATOS'!S2</f>
        <v>TOTOLAC</v>
      </c>
      <c r="B18" s="312"/>
      <c r="C18" s="312"/>
      <c r="D18" s="312"/>
      <c r="E18" s="312">
        <f>'BASE DE DATOS'!R2</f>
        <v>90160</v>
      </c>
      <c r="F18" s="312"/>
      <c r="G18" s="312">
        <f>'BASE DE DATOS'!W2</f>
        <v>0</v>
      </c>
      <c r="H18" s="312"/>
      <c r="I18" s="312"/>
    </row>
    <row r="19" spans="1:9" s="7" customFormat="1" ht="11.4" x14ac:dyDescent="0.2">
      <c r="A19" s="322" t="s">
        <v>26</v>
      </c>
      <c r="B19" s="322"/>
      <c r="C19" s="322"/>
      <c r="D19" s="322"/>
      <c r="E19" s="322" t="s">
        <v>27</v>
      </c>
      <c r="F19" s="322"/>
      <c r="G19" s="322" t="s">
        <v>35</v>
      </c>
      <c r="H19" s="322"/>
      <c r="I19" s="322"/>
    </row>
    <row r="20" spans="1:9" s="7" customFormat="1" ht="5.4" customHeight="1" x14ac:dyDescent="0.2">
      <c r="A20" s="9"/>
      <c r="B20" s="9"/>
      <c r="C20" s="9"/>
      <c r="D20" s="9"/>
      <c r="E20" s="9"/>
      <c r="F20" s="9"/>
      <c r="G20" s="9"/>
      <c r="H20" s="9"/>
      <c r="I20" s="9"/>
    </row>
    <row r="21" spans="1:9" s="7" customFormat="1" x14ac:dyDescent="0.25">
      <c r="A21" s="323" t="s">
        <v>55</v>
      </c>
      <c r="B21" s="323"/>
      <c r="C21" s="323"/>
      <c r="D21" s="323"/>
      <c r="E21" s="323"/>
      <c r="F21" s="323"/>
      <c r="G21" s="323"/>
      <c r="H21" s="323"/>
      <c r="I21" s="323"/>
    </row>
    <row r="22" spans="1:9" ht="5.4" customHeight="1" x14ac:dyDescent="0.25"/>
    <row r="23" spans="1:9" s="7" customFormat="1" x14ac:dyDescent="0.25">
      <c r="A23" s="324" t="str">
        <f>'BASE DE DATOS'!C2</f>
        <v>INGENIERÍA ELECTROMECÁNICA</v>
      </c>
      <c r="B23" s="312"/>
      <c r="C23" s="312"/>
      <c r="D23" s="312"/>
      <c r="E23" s="312"/>
      <c r="F23" s="312"/>
      <c r="G23" s="312"/>
      <c r="H23" s="312"/>
      <c r="I23" s="312"/>
    </row>
    <row r="24" spans="1:9" s="7" customFormat="1" ht="11.4" x14ac:dyDescent="0.2">
      <c r="A24" s="322" t="s">
        <v>21</v>
      </c>
      <c r="B24" s="322"/>
      <c r="C24" s="322"/>
      <c r="D24" s="322"/>
      <c r="E24" s="322"/>
      <c r="F24" s="322"/>
      <c r="G24" s="322"/>
      <c r="H24" s="322"/>
      <c r="I24" s="322"/>
    </row>
    <row r="25" spans="1:9" ht="5.4" customHeight="1" x14ac:dyDescent="0.25"/>
    <row r="26" spans="1:9" x14ac:dyDescent="0.25">
      <c r="A26" s="8"/>
      <c r="B26" s="312">
        <f>'BASE DE DATOS'!D2</f>
        <v>7</v>
      </c>
      <c r="C26" s="312"/>
      <c r="D26" s="8"/>
      <c r="E26" s="312" t="s">
        <v>97</v>
      </c>
      <c r="F26" s="312"/>
      <c r="G26" s="312"/>
      <c r="I26" s="14">
        <f>'BASE DE DATOS'!AA3</f>
        <v>26</v>
      </c>
    </row>
    <row r="27" spans="1:9" s="7" customFormat="1" ht="11.4" x14ac:dyDescent="0.2">
      <c r="A27" s="9"/>
      <c r="B27" s="322" t="s">
        <v>39</v>
      </c>
      <c r="C27" s="322"/>
      <c r="D27" s="9"/>
      <c r="E27" s="322" t="s">
        <v>40</v>
      </c>
      <c r="F27" s="322"/>
      <c r="G27" s="322"/>
      <c r="I27" s="5" t="s">
        <v>58</v>
      </c>
    </row>
    <row r="28" spans="1:9" ht="5.4" customHeight="1" x14ac:dyDescent="0.25"/>
    <row r="29" spans="1:9" x14ac:dyDescent="0.25">
      <c r="A29" s="18" t="s">
        <v>6</v>
      </c>
      <c r="B29" s="325" t="s">
        <v>4</v>
      </c>
      <c r="C29" s="325"/>
      <c r="D29" s="325"/>
      <c r="E29" s="325"/>
      <c r="F29" s="325"/>
      <c r="G29" s="18" t="s">
        <v>8</v>
      </c>
      <c r="H29" s="18" t="s">
        <v>7</v>
      </c>
      <c r="I29" s="18" t="s">
        <v>68</v>
      </c>
    </row>
    <row r="30" spans="1:9" hidden="1" x14ac:dyDescent="0.25">
      <c r="A30" s="16" t="e">
        <f>'MATERIAS APERTURADAS'!#REF!</f>
        <v>#REF!</v>
      </c>
      <c r="B30" s="317" t="e">
        <f>'MATERIAS APERTURADAS'!#REF!</f>
        <v>#REF!</v>
      </c>
      <c r="C30" s="317"/>
      <c r="D30" s="317"/>
      <c r="E30" s="317"/>
      <c r="F30" s="317"/>
      <c r="G30" s="14">
        <f>'MATERIAS APERTURADAS'!J4</f>
        <v>2</v>
      </c>
      <c r="H30" s="14" t="e">
        <f>'MATERIAS APERTURADAS'!#REF!</f>
        <v>#REF!</v>
      </c>
      <c r="I30" s="14">
        <f t="array" ref="I30:I279">TRANSPOSE('BASE DE DATOS'!AC2:JR2)</f>
        <v>0</v>
      </c>
    </row>
    <row r="31" spans="1:9" hidden="1" x14ac:dyDescent="0.25">
      <c r="A31" s="16" t="e">
        <f>'MATERIAS APERTURADAS'!#REF!</f>
        <v>#REF!</v>
      </c>
      <c r="B31" s="317" t="e">
        <f>'MATERIAS APERTURADAS'!#REF!</f>
        <v>#REF!</v>
      </c>
      <c r="C31" s="317"/>
      <c r="D31" s="317"/>
      <c r="E31" s="317"/>
      <c r="F31" s="317"/>
      <c r="G31" s="14">
        <f>'MATERIAS APERTURADAS'!J5</f>
        <v>2</v>
      </c>
      <c r="H31" s="14" t="e">
        <f>'MATERIAS APERTURADAS'!#REF!</f>
        <v>#REF!</v>
      </c>
      <c r="I31" s="14">
        <v>0</v>
      </c>
    </row>
    <row r="32" spans="1:9" hidden="1" x14ac:dyDescent="0.25">
      <c r="A32" s="16" t="e">
        <f>'MATERIAS APERTURADAS'!#REF!</f>
        <v>#REF!</v>
      </c>
      <c r="B32" s="317" t="e">
        <f>'MATERIAS APERTURADAS'!#REF!</f>
        <v>#REF!</v>
      </c>
      <c r="C32" s="317"/>
      <c r="D32" s="317"/>
      <c r="E32" s="317"/>
      <c r="F32" s="317"/>
      <c r="G32" s="14">
        <f>'MATERIAS APERTURADAS'!J6</f>
        <v>2</v>
      </c>
      <c r="H32" s="14" t="e">
        <f>'MATERIAS APERTURADAS'!#REF!</f>
        <v>#REF!</v>
      </c>
      <c r="I32" s="14">
        <v>0</v>
      </c>
    </row>
    <row r="33" spans="1:9" hidden="1" x14ac:dyDescent="0.25">
      <c r="A33" s="16" t="e">
        <f>'MATERIAS APERTURADAS'!#REF!</f>
        <v>#REF!</v>
      </c>
      <c r="B33" s="317" t="e">
        <f>'MATERIAS APERTURADAS'!#REF!</f>
        <v>#REF!</v>
      </c>
      <c r="C33" s="317"/>
      <c r="D33" s="317"/>
      <c r="E33" s="317"/>
      <c r="F33" s="317"/>
      <c r="G33" s="14">
        <f>'MATERIAS APERTURADAS'!J7</f>
        <v>3</v>
      </c>
      <c r="H33" s="14" t="e">
        <f>'MATERIAS APERTURADAS'!#REF!</f>
        <v>#REF!</v>
      </c>
      <c r="I33" s="14">
        <v>0</v>
      </c>
    </row>
    <row r="34" spans="1:9" hidden="1" x14ac:dyDescent="0.25">
      <c r="A34" s="16" t="e">
        <f>'MATERIAS APERTURADAS'!#REF!</f>
        <v>#REF!</v>
      </c>
      <c r="B34" s="317" t="e">
        <f>'MATERIAS APERTURADAS'!#REF!</f>
        <v>#REF!</v>
      </c>
      <c r="C34" s="317"/>
      <c r="D34" s="317"/>
      <c r="E34" s="317"/>
      <c r="F34" s="317"/>
      <c r="G34" s="14">
        <f>'MATERIAS APERTURADAS'!J8</f>
        <v>2</v>
      </c>
      <c r="H34" s="14" t="e">
        <f>'MATERIAS APERTURADAS'!#REF!</f>
        <v>#REF!</v>
      </c>
      <c r="I34" s="14">
        <v>0</v>
      </c>
    </row>
    <row r="35" spans="1:9" hidden="1" x14ac:dyDescent="0.25">
      <c r="A35" s="16" t="e">
        <f>'MATERIAS APERTURADAS'!#REF!</f>
        <v>#REF!</v>
      </c>
      <c r="B35" s="317" t="e">
        <f>'MATERIAS APERTURADAS'!#REF!</f>
        <v>#REF!</v>
      </c>
      <c r="C35" s="317"/>
      <c r="D35" s="317"/>
      <c r="E35" s="317"/>
      <c r="F35" s="317"/>
      <c r="G35" s="14">
        <f>'MATERIAS APERTURADAS'!J9</f>
        <v>4</v>
      </c>
      <c r="H35" s="14" t="e">
        <f>'MATERIAS APERTURADAS'!#REF!</f>
        <v>#REF!</v>
      </c>
      <c r="I35" s="14">
        <v>0</v>
      </c>
    </row>
    <row r="36" spans="1:9" hidden="1" x14ac:dyDescent="0.25">
      <c r="A36" s="16" t="str">
        <f>'MATERIAS APERTURADAS'!E4</f>
        <v>LOC-0919</v>
      </c>
      <c r="B36" s="317" t="str">
        <f>'MATERIAS APERTURADAS'!F4</f>
        <v xml:space="preserve">INTRODUCCIÓN A LA INGENIERÍA EN LOGÍSTICA </v>
      </c>
      <c r="C36" s="317"/>
      <c r="D36" s="317"/>
      <c r="E36" s="317"/>
      <c r="F36" s="317"/>
      <c r="G36" s="14">
        <f>'MATERIAS APERTURADAS'!J10</f>
        <v>2</v>
      </c>
      <c r="H36" s="14" t="str">
        <f>'MATERIAS APERTURADAS'!D4</f>
        <v>ILOG-1°A</v>
      </c>
      <c r="I36" s="14">
        <v>0</v>
      </c>
    </row>
    <row r="37" spans="1:9" hidden="1" x14ac:dyDescent="0.25">
      <c r="A37" s="16" t="str">
        <f>'MATERIAS APERTURADAS'!E5</f>
        <v>ACF-0901</v>
      </c>
      <c r="B37" s="317" t="str">
        <f>'MATERIAS APERTURADAS'!F5</f>
        <v xml:space="preserve">CÁLCULO DIFERENCIAL </v>
      </c>
      <c r="C37" s="317"/>
      <c r="D37" s="317"/>
      <c r="E37" s="317"/>
      <c r="F37" s="317"/>
      <c r="G37" s="14">
        <f>'MATERIAS APERTURADAS'!J11</f>
        <v>2</v>
      </c>
      <c r="H37" s="14" t="str">
        <f>'MATERIAS APERTURADAS'!D5</f>
        <v>ILOG-1°A</v>
      </c>
      <c r="I37" s="14">
        <v>0</v>
      </c>
    </row>
    <row r="38" spans="1:9" hidden="1" x14ac:dyDescent="0.25">
      <c r="A38" s="16" t="str">
        <f>'MATERIAS APERTURADAS'!E6</f>
        <v>LOC-0913</v>
      </c>
      <c r="B38" s="317" t="str">
        <f>'MATERIAS APERTURADAS'!F6</f>
        <v xml:space="preserve">FUNDAMENTO DE ADMINISTRACIÓN </v>
      </c>
      <c r="C38" s="317"/>
      <c r="D38" s="317"/>
      <c r="E38" s="317"/>
      <c r="F38" s="317"/>
      <c r="G38" s="14">
        <f>'MATERIAS APERTURADAS'!J12</f>
        <v>2</v>
      </c>
      <c r="H38" s="14" t="str">
        <f>'MATERIAS APERTURADAS'!D6</f>
        <v>ILOG-1°A</v>
      </c>
      <c r="I38" s="14">
        <v>0</v>
      </c>
    </row>
    <row r="39" spans="1:9" hidden="1" x14ac:dyDescent="0.25">
      <c r="A39" s="16" t="str">
        <f>'MATERIAS APERTURADAS'!E7</f>
        <v>LOH-0909</v>
      </c>
      <c r="B39" s="317" t="str">
        <f>'MATERIAS APERTURADAS'!F7</f>
        <v xml:space="preserve">DIBUJO ASISTIDO POR COMPUTADORA </v>
      </c>
      <c r="C39" s="317"/>
      <c r="D39" s="317"/>
      <c r="E39" s="317"/>
      <c r="F39" s="317"/>
      <c r="G39" s="14">
        <f>'MATERIAS APERTURADAS'!J13</f>
        <v>3</v>
      </c>
      <c r="H39" s="14" t="str">
        <f>'MATERIAS APERTURADAS'!D7</f>
        <v>ILOG-1°A</v>
      </c>
      <c r="I39" s="14">
        <v>0</v>
      </c>
    </row>
    <row r="40" spans="1:9" hidden="1" x14ac:dyDescent="0.25">
      <c r="A40" s="16" t="str">
        <f>'MATERIAS APERTURADAS'!E14</f>
        <v>AEC-1018</v>
      </c>
      <c r="B40" s="317" t="str">
        <f>'MATERIAS APERTURADAS'!F14</f>
        <v xml:space="preserve">ECONOMÍA </v>
      </c>
      <c r="C40" s="317"/>
      <c r="D40" s="317"/>
      <c r="E40" s="317"/>
      <c r="F40" s="317"/>
      <c r="G40" s="14">
        <f>'MATERIAS APERTURADAS'!J19</f>
        <v>2</v>
      </c>
      <c r="H40" s="14" t="str">
        <f>'MATERIAS APERTURADAS'!D14</f>
        <v>ILOG-1°B</v>
      </c>
      <c r="I40" s="14">
        <v>0</v>
      </c>
    </row>
    <row r="41" spans="1:9" hidden="1" x14ac:dyDescent="0.25">
      <c r="A41" s="16" t="str">
        <f>'MATERIAS APERTURADAS'!E15</f>
        <v>ACA-9007</v>
      </c>
      <c r="B41" s="317" t="str">
        <f>'MATERIAS APERTURADAS'!F15</f>
        <v xml:space="preserve">TALLER DE ÉTICA </v>
      </c>
      <c r="C41" s="317"/>
      <c r="D41" s="317"/>
      <c r="E41" s="317"/>
      <c r="F41" s="317"/>
      <c r="G41" s="14">
        <f>'MATERIAS APERTURADAS'!J20</f>
        <v>2</v>
      </c>
      <c r="H41" s="14" t="str">
        <f>'MATERIAS APERTURADAS'!D15</f>
        <v>ILOG-1°B</v>
      </c>
      <c r="I41" s="14">
        <v>0</v>
      </c>
    </row>
    <row r="42" spans="1:9" hidden="1" x14ac:dyDescent="0.25">
      <c r="A42" s="16" t="str">
        <f>'MATERIAS APERTURADAS'!E16</f>
        <v>LOC-0903</v>
      </c>
      <c r="B42" s="317" t="str">
        <f>'MATERIAS APERTURADAS'!F16</f>
        <v>CADENA DE SUMINISTRO</v>
      </c>
      <c r="C42" s="317"/>
      <c r="D42" s="317"/>
      <c r="E42" s="317"/>
      <c r="F42" s="317"/>
      <c r="G42" s="14">
        <f>'MATERIAS APERTURADAS'!J21</f>
        <v>2</v>
      </c>
      <c r="H42" s="14" t="str">
        <f>'MATERIAS APERTURADAS'!D16</f>
        <v>ILOG-3°A</v>
      </c>
      <c r="I42" s="14">
        <v>0</v>
      </c>
    </row>
    <row r="43" spans="1:9" hidden="1" x14ac:dyDescent="0.25">
      <c r="A43" s="16" t="str">
        <f>'MATERIAS APERTURADAS'!E17</f>
        <v>AEF-1024</v>
      </c>
      <c r="B43" s="317" t="str">
        <f>'MATERIAS APERTURADAS'!F17</f>
        <v>ESTADÍSTICA INFERENCIAL I</v>
      </c>
      <c r="C43" s="317"/>
      <c r="D43" s="317"/>
      <c r="E43" s="317"/>
      <c r="F43" s="317"/>
      <c r="G43" s="14">
        <f>'MATERIAS APERTURADAS'!J22</f>
        <v>2</v>
      </c>
      <c r="H43" s="14" t="str">
        <f>'MATERIAS APERTURADAS'!D17</f>
        <v>ILOG-3°A</v>
      </c>
      <c r="I43" s="14">
        <v>0</v>
      </c>
    </row>
    <row r="44" spans="1:9" hidden="1" x14ac:dyDescent="0.25">
      <c r="A44" s="16" t="str">
        <f>'MATERIAS APERTURADAS'!E18</f>
        <v>AEF-1042</v>
      </c>
      <c r="B44" s="317" t="str">
        <f>'MATERIAS APERTURADAS'!F18</f>
        <v xml:space="preserve">MECÁNICA CLÁSICA </v>
      </c>
      <c r="C44" s="317"/>
      <c r="D44" s="317"/>
      <c r="E44" s="317"/>
      <c r="F44" s="317"/>
      <c r="G44" s="14">
        <f>'MATERIAS APERTURADAS'!J23</f>
        <v>2</v>
      </c>
      <c r="H44" s="14" t="str">
        <f>'MATERIAS APERTURADAS'!D18</f>
        <v>ILOG-3°A</v>
      </c>
      <c r="I44" s="14">
        <v>0</v>
      </c>
    </row>
    <row r="45" spans="1:9" hidden="1" x14ac:dyDescent="0.25">
      <c r="A45" s="16" t="str">
        <f>'MATERIAS APERTURADAS'!E19</f>
        <v>LOF-0912</v>
      </c>
      <c r="B45" s="317" t="str">
        <f>'MATERIAS APERTURADAS'!F19</f>
        <v xml:space="preserve">FINANZAS </v>
      </c>
      <c r="C45" s="317"/>
      <c r="D45" s="317"/>
      <c r="E45" s="317"/>
      <c r="F45" s="317"/>
      <c r="G45" s="14">
        <f>'MATERIAS APERTURADAS'!J24</f>
        <v>2</v>
      </c>
      <c r="H45" s="14" t="str">
        <f>'MATERIAS APERTURADAS'!D19</f>
        <v>ILOG-3°A</v>
      </c>
      <c r="I45" s="14">
        <v>0</v>
      </c>
    </row>
    <row r="46" spans="1:9" hidden="1" x14ac:dyDescent="0.25">
      <c r="A46" s="16" t="str">
        <f>'MATERIAS APERTURADAS'!E20</f>
        <v>LOC-0929</v>
      </c>
      <c r="B46" s="317" t="str">
        <f>'MATERIAS APERTURADAS'!F20</f>
        <v xml:space="preserve">TIPOLOGÍA DEL PRODUCTO </v>
      </c>
      <c r="C46" s="317"/>
      <c r="D46" s="317"/>
      <c r="E46" s="317"/>
      <c r="F46" s="317"/>
      <c r="G46" s="14">
        <f>'MATERIAS APERTURADAS'!J25</f>
        <v>2</v>
      </c>
      <c r="H46" s="14" t="str">
        <f>'MATERIAS APERTURADAS'!D20</f>
        <v>ILOG-3°A</v>
      </c>
      <c r="I46" s="14">
        <v>0</v>
      </c>
    </row>
    <row r="47" spans="1:9" hidden="1" x14ac:dyDescent="0.25">
      <c r="A47" s="16" t="str">
        <f>'MATERIAS APERTURADAS'!E21</f>
        <v>LOC-0911</v>
      </c>
      <c r="B47" s="317" t="str">
        <f>'MATERIAS APERTURADAS'!F21</f>
        <v xml:space="preserve">ENTORNO ECONÓMICO </v>
      </c>
      <c r="C47" s="317"/>
      <c r="D47" s="317"/>
      <c r="E47" s="317"/>
      <c r="F47" s="317"/>
      <c r="G47" s="14">
        <f>'MATERIAS APERTURADAS'!J26</f>
        <v>2</v>
      </c>
      <c r="H47" s="14" t="str">
        <f>'MATERIAS APERTURADAS'!D21</f>
        <v>ILOG-3°A</v>
      </c>
      <c r="I47" s="14">
        <v>0</v>
      </c>
    </row>
    <row r="48" spans="1:9" x14ac:dyDescent="0.25">
      <c r="A48" s="16" t="str">
        <f>'MATERIAS APERTURADAS'!E22</f>
        <v>LOC-0903</v>
      </c>
      <c r="B48" s="317" t="str">
        <f>'MATERIAS APERTURADAS'!F22</f>
        <v>CADENA DE SUMINISTRO</v>
      </c>
      <c r="C48" s="317"/>
      <c r="D48" s="317"/>
      <c r="E48" s="317"/>
      <c r="F48" s="317"/>
      <c r="G48" s="14">
        <f>'MATERIAS APERTURADAS'!K27</f>
        <v>4</v>
      </c>
      <c r="H48" s="14" t="str">
        <f>'MATERIAS APERTURADAS'!D22</f>
        <v>ILOG-3°B</v>
      </c>
      <c r="I48" s="14">
        <v>0</v>
      </c>
    </row>
    <row r="49" spans="1:9" hidden="1" x14ac:dyDescent="0.25">
      <c r="A49" s="16" t="e">
        <f>'MATERIAS APERTURADAS'!#REF!</f>
        <v>#REF!</v>
      </c>
      <c r="B49" s="317" t="e">
        <f>'MATERIAS APERTURADAS'!#REF!</f>
        <v>#REF!</v>
      </c>
      <c r="C49" s="317"/>
      <c r="D49" s="317"/>
      <c r="E49" s="317"/>
      <c r="F49" s="317"/>
      <c r="G49" s="14">
        <f>'MATERIAS APERTURADAS'!K28</f>
        <v>4</v>
      </c>
      <c r="H49" s="14" t="e">
        <f>'MATERIAS APERTURADAS'!#REF!</f>
        <v>#REF!</v>
      </c>
      <c r="I49" s="14">
        <v>0</v>
      </c>
    </row>
    <row r="50" spans="1:9" x14ac:dyDescent="0.25">
      <c r="A50" s="16" t="str">
        <f>'MATERIAS APERTURADAS'!E28</f>
        <v>LOC-0905</v>
      </c>
      <c r="B50" s="317" t="str">
        <f>'MATERIAS APERTURADAS'!F28</f>
        <v xml:space="preserve">COMPRAS </v>
      </c>
      <c r="C50" s="317"/>
      <c r="D50" s="317"/>
      <c r="E50" s="317"/>
      <c r="F50" s="317"/>
      <c r="G50" s="14">
        <f>'MATERIAS APERTURADAS'!K34</f>
        <v>5</v>
      </c>
      <c r="H50" s="14" t="e">
        <f>'MATERIAS APERTURADAS'!#REF!</f>
        <v>#REF!</v>
      </c>
      <c r="I50" s="14">
        <v>0</v>
      </c>
    </row>
    <row r="51" spans="1:9" x14ac:dyDescent="0.25">
      <c r="A51" s="16" t="str">
        <f>'MATERIAS APERTURADAS'!E30</f>
        <v>LOE-0921</v>
      </c>
      <c r="B51" s="317" t="str">
        <f>'MATERIAS APERTURADAS'!F30</f>
        <v>INVESTIGACIÓN DE OPERACIONES I</v>
      </c>
      <c r="C51" s="317"/>
      <c r="D51" s="317"/>
      <c r="E51" s="317"/>
      <c r="F51" s="317"/>
      <c r="G51" s="14">
        <f>'MATERIAS APERTURADAS'!K35</f>
        <v>4</v>
      </c>
      <c r="H51" s="14" t="e">
        <f>'MATERIAS APERTURADAS'!#REF!</f>
        <v>#REF!</v>
      </c>
      <c r="I51" s="14">
        <v>0</v>
      </c>
    </row>
    <row r="52" spans="1:9" x14ac:dyDescent="0.25">
      <c r="A52" s="16" t="e">
        <f>'MATERIAS APERTURADAS'!#REF!</f>
        <v>#REF!</v>
      </c>
      <c r="B52" s="317" t="e">
        <f>'MATERIAS APERTURADAS'!#REF!</f>
        <v>#REF!</v>
      </c>
      <c r="C52" s="317"/>
      <c r="D52" s="317"/>
      <c r="E52" s="317"/>
      <c r="F52" s="317"/>
      <c r="G52" s="14">
        <f>'MATERIAS APERTURADAS'!K36</f>
        <v>5</v>
      </c>
      <c r="H52" s="14" t="e">
        <f>'MATERIAS APERTURADAS'!#REF!</f>
        <v>#REF!</v>
      </c>
      <c r="I52" s="14">
        <v>0</v>
      </c>
    </row>
    <row r="53" spans="1:9" x14ac:dyDescent="0.25">
      <c r="A53" s="16" t="str">
        <f>'MATERIAS APERTURADAS'!E31</f>
        <v xml:space="preserve">LOJ--0917 </v>
      </c>
      <c r="B53" s="317" t="str">
        <f>'MATERIAS APERTURADAS'!F31</f>
        <v xml:space="preserve">SEGURIDAD E HIGIENE </v>
      </c>
      <c r="C53" s="317"/>
      <c r="D53" s="317"/>
      <c r="E53" s="317"/>
      <c r="F53" s="317"/>
      <c r="G53" s="14">
        <f>'MATERIAS APERTURADAS'!K37</f>
        <v>4</v>
      </c>
      <c r="H53" s="14" t="str">
        <f>'MATERIAS APERTURADAS'!D28</f>
        <v>ILOG-4°B</v>
      </c>
      <c r="I53" s="14">
        <v>0</v>
      </c>
    </row>
    <row r="54" spans="1:9" hidden="1" x14ac:dyDescent="0.25">
      <c r="A54" s="16" t="str">
        <f>'MATERIAS APERTURADAS'!E32</f>
        <v>ACA-0909</v>
      </c>
      <c r="B54" s="317" t="str">
        <f>'MATERIAS APERTURADAS'!F32</f>
        <v>TALLER DE INVESTIGACIÓN  I</v>
      </c>
      <c r="C54" s="317"/>
      <c r="D54" s="317"/>
      <c r="E54" s="317"/>
      <c r="F54" s="317"/>
      <c r="G54" s="14">
        <f>'MATERIAS APERTURADAS'!K38</f>
        <v>4</v>
      </c>
      <c r="H54" s="14" t="str">
        <f>'MATERIAS APERTURADAS'!D30</f>
        <v>ILOG-4°B</v>
      </c>
      <c r="I54" s="14">
        <v>0</v>
      </c>
    </row>
    <row r="55" spans="1:9" hidden="1" x14ac:dyDescent="0.25">
      <c r="A55" s="16" t="str">
        <f>'MATERIAS APERTURADAS'!E38</f>
        <v>ACA-0909</v>
      </c>
      <c r="B55" s="317" t="str">
        <f>'MATERIAS APERTURADAS'!F38</f>
        <v>TALLER DE INVESTIGACIÓN I</v>
      </c>
      <c r="C55" s="317"/>
      <c r="D55" s="317"/>
      <c r="E55" s="317"/>
      <c r="F55" s="317"/>
      <c r="G55" s="14">
        <f>'MATERIAS APERTURADAS'!K45</f>
        <v>5</v>
      </c>
      <c r="H55" s="14" t="str">
        <f>'MATERIAS APERTURADAS'!D35</f>
        <v>ILOG-5°A</v>
      </c>
      <c r="I55" s="14">
        <v>0</v>
      </c>
    </row>
    <row r="56" spans="1:9" hidden="1" x14ac:dyDescent="0.25">
      <c r="A56" s="16" t="str">
        <f>'MATERIAS APERTURADAS'!E39</f>
        <v>LOF-0931</v>
      </c>
      <c r="B56" s="317" t="str">
        <f>'MATERIAS APERTURADAS'!F39</f>
        <v xml:space="preserve">TRAFICO Y TRANSPORTE </v>
      </c>
      <c r="C56" s="317"/>
      <c r="D56" s="317"/>
      <c r="E56" s="317"/>
      <c r="F56" s="317"/>
      <c r="G56" s="14">
        <f>'MATERIAS APERTURADAS'!K46</f>
        <v>5</v>
      </c>
      <c r="H56" s="14" t="str">
        <f>'MATERIAS APERTURADAS'!D36</f>
        <v>ILOG-5°A</v>
      </c>
      <c r="I56" s="14">
        <v>0</v>
      </c>
    </row>
    <row r="57" spans="1:9" hidden="1" x14ac:dyDescent="0.25">
      <c r="A57" s="16" t="str">
        <f>'MATERIAS APERTURADAS'!E41</f>
        <v>LOC-0907</v>
      </c>
      <c r="B57" s="317" t="str">
        <f>'MATERIAS APERTURADAS'!F41</f>
        <v xml:space="preserve">CULTURA DE LA CALIDAD </v>
      </c>
      <c r="C57" s="317"/>
      <c r="D57" s="317"/>
      <c r="E57" s="317"/>
      <c r="F57" s="317"/>
      <c r="G57" s="14">
        <f>'MATERIAS APERTURADAS'!K47</f>
        <v>4</v>
      </c>
      <c r="H57" s="14" t="str">
        <f>'MATERIAS APERTURADAS'!D37</f>
        <v>ILOG-5°A</v>
      </c>
      <c r="I57" s="14">
        <v>0</v>
      </c>
    </row>
    <row r="58" spans="1:9" hidden="1" x14ac:dyDescent="0.25">
      <c r="A58" s="16" t="str">
        <f>'MATERIAS APERTURADAS'!E42</f>
        <v>ACA-0909</v>
      </c>
      <c r="B58" s="317" t="str">
        <f>'MATERIAS APERTURADAS'!F42</f>
        <v>TALLER DE INVESTIGACIÓN I</v>
      </c>
      <c r="C58" s="317"/>
      <c r="D58" s="317"/>
      <c r="E58" s="317"/>
      <c r="F58" s="317"/>
      <c r="G58" s="14">
        <f>'MATERIAS APERTURADAS'!K48</f>
        <v>4</v>
      </c>
      <c r="H58" s="14" t="str">
        <f>'MATERIAS APERTURADAS'!D38</f>
        <v>ILOG-5°A</v>
      </c>
      <c r="I58" s="14">
        <v>0</v>
      </c>
    </row>
    <row r="59" spans="1:9" hidden="1" x14ac:dyDescent="0.25">
      <c r="A59" s="16" t="str">
        <f>'MATERIAS APERTURADAS'!E43</f>
        <v>LOF-0931</v>
      </c>
      <c r="B59" s="317" t="str">
        <f>'MATERIAS APERTURADAS'!F43</f>
        <v>TRAFICO Y TRANSPORTE</v>
      </c>
      <c r="C59" s="317"/>
      <c r="D59" s="317"/>
      <c r="E59" s="317"/>
      <c r="F59" s="317"/>
      <c r="G59" s="14">
        <f>'MATERIAS APERTURADAS'!K49</f>
        <v>5</v>
      </c>
      <c r="H59" s="14" t="str">
        <f>'MATERIAS APERTURADAS'!D41</f>
        <v>ILOG-5°B</v>
      </c>
      <c r="I59" s="14">
        <v>0</v>
      </c>
    </row>
    <row r="60" spans="1:9" hidden="1" x14ac:dyDescent="0.25">
      <c r="A60" s="16" t="e">
        <f>'MATERIAS APERTURADAS'!#REF!</f>
        <v>#REF!</v>
      </c>
      <c r="B60" s="317" t="e">
        <f>'MATERIAS APERTURADAS'!#REF!</f>
        <v>#REF!</v>
      </c>
      <c r="C60" s="317"/>
      <c r="D60" s="317"/>
      <c r="E60" s="317"/>
      <c r="F60" s="317"/>
      <c r="G60" s="14" t="e">
        <f>'MATERIAS APERTURADAS'!#REF!</f>
        <v>#REF!</v>
      </c>
      <c r="H60" s="14" t="e">
        <f>'MATERIAS APERTURADAS'!#REF!</f>
        <v>#REF!</v>
      </c>
      <c r="I60" s="14">
        <v>0</v>
      </c>
    </row>
    <row r="61" spans="1:9" hidden="1" x14ac:dyDescent="0.25">
      <c r="A61" s="16" t="e">
        <f>'MATERIAS APERTURADAS'!#REF!</f>
        <v>#REF!</v>
      </c>
      <c r="B61" s="317" t="e">
        <f>'MATERIAS APERTURADAS'!#REF!</f>
        <v>#REF!</v>
      </c>
      <c r="C61" s="317"/>
      <c r="D61" s="317"/>
      <c r="E61" s="317"/>
      <c r="F61" s="317"/>
      <c r="G61" s="14" t="e">
        <f>'MATERIAS APERTURADAS'!#REF!</f>
        <v>#REF!</v>
      </c>
      <c r="H61" s="14" t="e">
        <f>'MATERIAS APERTURADAS'!#REF!</f>
        <v>#REF!</v>
      </c>
      <c r="I61" s="14">
        <v>0</v>
      </c>
    </row>
    <row r="62" spans="1:9" hidden="1" x14ac:dyDescent="0.25">
      <c r="A62" s="16" t="e">
        <f>'MATERIAS APERTURADAS'!#REF!</f>
        <v>#REF!</v>
      </c>
      <c r="B62" s="317" t="e">
        <f>'MATERIAS APERTURADAS'!#REF!</f>
        <v>#REF!</v>
      </c>
      <c r="C62" s="317"/>
      <c r="D62" s="317"/>
      <c r="E62" s="317"/>
      <c r="F62" s="317"/>
      <c r="G62" s="14" t="e">
        <f>'MATERIAS APERTURADAS'!#REF!</f>
        <v>#REF!</v>
      </c>
      <c r="H62" s="14" t="e">
        <f>'MATERIAS APERTURADAS'!#REF!</f>
        <v>#REF!</v>
      </c>
      <c r="I62" s="14" t="str">
        <v>O</v>
      </c>
    </row>
    <row r="63" spans="1:9" hidden="1" x14ac:dyDescent="0.25">
      <c r="A63" s="16" t="e">
        <f>'MATERIAS APERTURADAS'!#REF!</f>
        <v>#REF!</v>
      </c>
      <c r="B63" s="317" t="e">
        <f>'MATERIAS APERTURADAS'!#REF!</f>
        <v>#REF!</v>
      </c>
      <c r="C63" s="317"/>
      <c r="D63" s="317"/>
      <c r="E63" s="317"/>
      <c r="F63" s="317"/>
      <c r="G63" s="14" t="e">
        <f>'MATERIAS APERTURADAS'!#REF!</f>
        <v>#REF!</v>
      </c>
      <c r="H63" s="14" t="e">
        <f>'MATERIAS APERTURADAS'!#REF!</f>
        <v>#REF!</v>
      </c>
      <c r="I63" s="14">
        <v>0</v>
      </c>
    </row>
    <row r="64" spans="1:9" hidden="1" x14ac:dyDescent="0.25">
      <c r="A64" s="16" t="e">
        <f>'MATERIAS APERTURADAS'!#REF!</f>
        <v>#REF!</v>
      </c>
      <c r="B64" s="317" t="e">
        <f>'MATERIAS APERTURADAS'!#REF!</f>
        <v>#REF!</v>
      </c>
      <c r="C64" s="317"/>
      <c r="D64" s="317"/>
      <c r="E64" s="317"/>
      <c r="F64" s="317"/>
      <c r="G64" s="14" t="e">
        <f>'MATERIAS APERTURADAS'!#REF!</f>
        <v>#REF!</v>
      </c>
      <c r="H64" s="14" t="e">
        <f>'MATERIAS APERTURADAS'!#REF!</f>
        <v>#REF!</v>
      </c>
      <c r="I64" s="14">
        <v>0</v>
      </c>
    </row>
    <row r="65" spans="1:9" hidden="1" x14ac:dyDescent="0.25">
      <c r="A65" s="16" t="e">
        <f>'MATERIAS APERTURADAS'!#REF!</f>
        <v>#REF!</v>
      </c>
      <c r="B65" s="317" t="e">
        <f>'MATERIAS APERTURADAS'!#REF!</f>
        <v>#REF!</v>
      </c>
      <c r="C65" s="317"/>
      <c r="D65" s="317"/>
      <c r="E65" s="317"/>
      <c r="F65" s="317"/>
      <c r="G65" s="14" t="e">
        <f>'MATERIAS APERTURADAS'!#REF!</f>
        <v>#REF!</v>
      </c>
      <c r="H65" s="14" t="e">
        <f>'MATERIAS APERTURADAS'!#REF!</f>
        <v>#REF!</v>
      </c>
      <c r="I65" s="14">
        <v>0</v>
      </c>
    </row>
    <row r="66" spans="1:9" hidden="1" x14ac:dyDescent="0.25">
      <c r="A66" s="16" t="e">
        <f>'MATERIAS APERTURADAS'!#REF!</f>
        <v>#REF!</v>
      </c>
      <c r="B66" s="317" t="e">
        <f>'MATERIAS APERTURADAS'!#REF!</f>
        <v>#REF!</v>
      </c>
      <c r="C66" s="317"/>
      <c r="D66" s="317"/>
      <c r="E66" s="317"/>
      <c r="F66" s="317"/>
      <c r="G66" s="14" t="e">
        <f>'MATERIAS APERTURADAS'!#REF!</f>
        <v>#REF!</v>
      </c>
      <c r="H66" s="14" t="e">
        <f>'MATERIAS APERTURADAS'!#REF!</f>
        <v>#REF!</v>
      </c>
      <c r="I66" s="14" t="str">
        <v>O</v>
      </c>
    </row>
    <row r="67" spans="1:9" hidden="1" x14ac:dyDescent="0.25">
      <c r="A67" s="16" t="e">
        <f>'MATERIAS APERTURADAS'!#REF!</f>
        <v>#REF!</v>
      </c>
      <c r="B67" s="317" t="e">
        <f>'MATERIAS APERTURADAS'!#REF!</f>
        <v>#REF!</v>
      </c>
      <c r="C67" s="317"/>
      <c r="D67" s="317"/>
      <c r="E67" s="317"/>
      <c r="F67" s="317"/>
      <c r="G67" s="14" t="e">
        <f>'MATERIAS APERTURADAS'!#REF!</f>
        <v>#REF!</v>
      </c>
      <c r="H67" s="14" t="e">
        <f>'MATERIAS APERTURADAS'!#REF!</f>
        <v>#REF!</v>
      </c>
      <c r="I67" s="14" t="str">
        <v>O</v>
      </c>
    </row>
    <row r="68" spans="1:9" hidden="1" x14ac:dyDescent="0.25">
      <c r="A68" s="16" t="e">
        <f>'MATERIAS APERTURADAS'!#REF!</f>
        <v>#REF!</v>
      </c>
      <c r="B68" s="317" t="e">
        <f>'MATERIAS APERTURADAS'!#REF!</f>
        <v>#REF!</v>
      </c>
      <c r="C68" s="317"/>
      <c r="D68" s="317"/>
      <c r="E68" s="317"/>
      <c r="F68" s="317"/>
      <c r="G68" s="14" t="e">
        <f>'MATERIAS APERTURADAS'!#REF!</f>
        <v>#REF!</v>
      </c>
      <c r="H68" s="14" t="e">
        <f>'MATERIAS APERTURADAS'!#REF!</f>
        <v>#REF!</v>
      </c>
      <c r="I68" s="14" t="str">
        <v>O</v>
      </c>
    </row>
    <row r="69" spans="1:9" hidden="1" x14ac:dyDescent="0.25">
      <c r="A69" s="16" t="e">
        <f>'MATERIAS APERTURADAS'!#REF!</f>
        <v>#REF!</v>
      </c>
      <c r="B69" s="317" t="e">
        <f>'MATERIAS APERTURADAS'!#REF!</f>
        <v>#REF!</v>
      </c>
      <c r="C69" s="317"/>
      <c r="D69" s="317"/>
      <c r="E69" s="317"/>
      <c r="F69" s="317"/>
      <c r="G69" s="14" t="e">
        <f>'MATERIAS APERTURADAS'!#REF!</f>
        <v>#REF!</v>
      </c>
      <c r="H69" s="14" t="e">
        <f>'MATERIAS APERTURADAS'!#REF!</f>
        <v>#REF!</v>
      </c>
      <c r="I69" s="14">
        <v>0</v>
      </c>
    </row>
    <row r="70" spans="1:9" hidden="1" x14ac:dyDescent="0.25">
      <c r="A70" s="16" t="e">
        <f>'MATERIAS APERTURADAS'!#REF!</f>
        <v>#REF!</v>
      </c>
      <c r="B70" s="317" t="e">
        <f>'MATERIAS APERTURADAS'!#REF!</f>
        <v>#REF!</v>
      </c>
      <c r="C70" s="317"/>
      <c r="D70" s="317"/>
      <c r="E70" s="317"/>
      <c r="F70" s="317"/>
      <c r="G70" s="14" t="e">
        <f>'MATERIAS APERTURADAS'!#REF!</f>
        <v>#REF!</v>
      </c>
      <c r="H70" s="14" t="e">
        <f>'MATERIAS APERTURADAS'!#REF!</f>
        <v>#REF!</v>
      </c>
      <c r="I70" s="14" t="str">
        <v>O</v>
      </c>
    </row>
    <row r="71" spans="1:9" hidden="1" x14ac:dyDescent="0.25">
      <c r="A71" s="16" t="e">
        <f>'MATERIAS APERTURADAS'!#REF!</f>
        <v>#REF!</v>
      </c>
      <c r="B71" s="317" t="e">
        <f>'MATERIAS APERTURADAS'!#REF!</f>
        <v>#REF!</v>
      </c>
      <c r="C71" s="317"/>
      <c r="D71" s="317"/>
      <c r="E71" s="317"/>
      <c r="F71" s="317"/>
      <c r="G71" s="14" t="e">
        <f>'MATERIAS APERTURADAS'!#REF!</f>
        <v>#REF!</v>
      </c>
      <c r="H71" s="14" t="e">
        <f>'MATERIAS APERTURADAS'!#REF!</f>
        <v>#REF!</v>
      </c>
      <c r="I71" s="14">
        <v>0</v>
      </c>
    </row>
    <row r="72" spans="1:9" hidden="1" x14ac:dyDescent="0.25">
      <c r="A72" s="16" t="e">
        <f>'MATERIAS APERTURADAS'!#REF!</f>
        <v>#REF!</v>
      </c>
      <c r="B72" s="317" t="e">
        <f>'MATERIAS APERTURADAS'!#REF!</f>
        <v>#REF!</v>
      </c>
      <c r="C72" s="317"/>
      <c r="D72" s="317"/>
      <c r="E72" s="317"/>
      <c r="F72" s="317"/>
      <c r="G72" s="14" t="e">
        <f>'MATERIAS APERTURADAS'!#REF!</f>
        <v>#REF!</v>
      </c>
      <c r="H72" s="14" t="e">
        <f>'MATERIAS APERTURADAS'!#REF!</f>
        <v>#REF!</v>
      </c>
      <c r="I72" s="14">
        <v>0</v>
      </c>
    </row>
    <row r="73" spans="1:9" hidden="1" x14ac:dyDescent="0.25">
      <c r="A73" s="16" t="e">
        <f>'MATERIAS APERTURADAS'!#REF!</f>
        <v>#REF!</v>
      </c>
      <c r="B73" s="317" t="e">
        <f>'MATERIAS APERTURADAS'!#REF!</f>
        <v>#REF!</v>
      </c>
      <c r="C73" s="317"/>
      <c r="D73" s="317"/>
      <c r="E73" s="317"/>
      <c r="F73" s="317"/>
      <c r="G73" s="14" t="e">
        <f>'MATERIAS APERTURADAS'!#REF!</f>
        <v>#REF!</v>
      </c>
      <c r="H73" s="14" t="e">
        <f>'MATERIAS APERTURADAS'!#REF!</f>
        <v>#REF!</v>
      </c>
      <c r="I73" s="14" t="str">
        <v>O</v>
      </c>
    </row>
    <row r="74" spans="1:9" hidden="1" x14ac:dyDescent="0.25">
      <c r="A74" s="16" t="e">
        <f>'MATERIAS APERTURADAS'!#REF!</f>
        <v>#REF!</v>
      </c>
      <c r="B74" s="317" t="e">
        <f>'MATERIAS APERTURADAS'!#REF!</f>
        <v>#REF!</v>
      </c>
      <c r="C74" s="317"/>
      <c r="D74" s="317"/>
      <c r="E74" s="317"/>
      <c r="F74" s="317"/>
      <c r="G74" s="14" t="e">
        <f>'MATERIAS APERTURADAS'!#REF!</f>
        <v>#REF!</v>
      </c>
      <c r="H74" s="14" t="e">
        <f>'MATERIAS APERTURADAS'!#REF!</f>
        <v>#REF!</v>
      </c>
      <c r="I74" s="14">
        <v>0</v>
      </c>
    </row>
    <row r="75" spans="1:9" hidden="1" x14ac:dyDescent="0.25">
      <c r="A75" s="16" t="str">
        <f>'MATERIAS APERTURADAS'!E44</f>
        <v>LOE--0922</v>
      </c>
      <c r="B75" s="317" t="str">
        <f>'MATERIAS APERTURADAS'!F44</f>
        <v>INVESTIGACION DE OPERACIONES II</v>
      </c>
      <c r="C75" s="317"/>
      <c r="D75" s="317"/>
      <c r="E75" s="317"/>
      <c r="F75" s="317"/>
      <c r="G75" s="14">
        <f>'MATERIAS APERTURADAS'!K50</f>
        <v>4</v>
      </c>
      <c r="H75" s="14" t="str">
        <f>'MATERIAS APERTURADAS'!D44</f>
        <v>ILOG-6°B</v>
      </c>
      <c r="I75" s="14">
        <v>0</v>
      </c>
    </row>
    <row r="76" spans="1:9" hidden="1" x14ac:dyDescent="0.25">
      <c r="A76" s="16" t="str">
        <f>'MATERIAS APERTURADAS'!E45</f>
        <v>LOD-0923</v>
      </c>
      <c r="B76" s="317" t="str">
        <f>'MATERIAS APERTURADAS'!F45</f>
        <v xml:space="preserve">LEGISLACION ADUANERA </v>
      </c>
      <c r="C76" s="317"/>
      <c r="D76" s="317"/>
      <c r="E76" s="317"/>
      <c r="F76" s="317"/>
      <c r="G76" s="14">
        <f>'MATERIAS APERTURADAS'!K51</f>
        <v>5</v>
      </c>
      <c r="H76" s="14" t="str">
        <f>'MATERIAS APERTURADAS'!D45</f>
        <v>ILOG-6°B</v>
      </c>
      <c r="I76" s="14">
        <v>0</v>
      </c>
    </row>
    <row r="77" spans="1:9" hidden="1" x14ac:dyDescent="0.25">
      <c r="A77" s="16" t="str">
        <f>'MATERIAS APERTURADAS'!E46</f>
        <v>LOD-0915</v>
      </c>
      <c r="B77" s="317" t="str">
        <f>'MATERIAS APERTURADAS'!F46</f>
        <v xml:space="preserve">GEOGRAFIA PARA EL TRANSPORTE </v>
      </c>
      <c r="C77" s="317"/>
      <c r="D77" s="317"/>
      <c r="E77" s="317"/>
      <c r="F77" s="317"/>
      <c r="G77" s="14">
        <f>'MATERIAS APERTURADAS'!K52</f>
        <v>5</v>
      </c>
      <c r="H77" s="14" t="str">
        <f>'MATERIAS APERTURADAS'!D46</f>
        <v>ILOG-6°B</v>
      </c>
      <c r="I77" s="14">
        <v>0</v>
      </c>
    </row>
    <row r="78" spans="1:9" hidden="1" x14ac:dyDescent="0.25">
      <c r="A78" s="16" t="str">
        <f>'MATERIAS APERTURADAS'!E47</f>
        <v>LOE-0924</v>
      </c>
      <c r="B78" s="317" t="str">
        <f>'MATERIAS APERTURADAS'!F47</f>
        <v xml:space="preserve">MODELOS DE  SIMULACIÓN Y LOGISTICA </v>
      </c>
      <c r="C78" s="317"/>
      <c r="D78" s="317"/>
      <c r="E78" s="317"/>
      <c r="F78" s="317"/>
      <c r="G78" s="14">
        <f>'MATERIAS APERTURADAS'!K53</f>
        <v>4</v>
      </c>
      <c r="H78" s="14" t="str">
        <f>'MATERIAS APERTURADAS'!D47</f>
        <v>ILOG-7°A</v>
      </c>
      <c r="I78" s="14">
        <v>0</v>
      </c>
    </row>
    <row r="79" spans="1:9" hidden="1" x14ac:dyDescent="0.25">
      <c r="A79" s="16" t="str">
        <f>'MATERIAS APERTURADAS'!E48</f>
        <v>AEC-1037</v>
      </c>
      <c r="B79" s="317" t="e">
        <f>'MATERIAS APERTURADAS'!#REF!</f>
        <v>#REF!</v>
      </c>
      <c r="C79" s="317"/>
      <c r="D79" s="317"/>
      <c r="E79" s="317"/>
      <c r="F79" s="317"/>
      <c r="G79" s="14">
        <f>'MATERIAS APERTURADAS'!K54</f>
        <v>4</v>
      </c>
      <c r="H79" s="14" t="str">
        <f>'MATERIAS APERTURADAS'!D48</f>
        <v>ILOG-7°A</v>
      </c>
      <c r="I79" s="14">
        <v>0</v>
      </c>
    </row>
    <row r="80" spans="1:9" hidden="1" x14ac:dyDescent="0.25">
      <c r="A80" s="16" t="str">
        <f>'MATERIAS APERTURADAS'!E49</f>
        <v>LOF-0918</v>
      </c>
      <c r="B80" s="317" t="e">
        <f>'MATERIAS APERTURADAS'!#REF!</f>
        <v>#REF!</v>
      </c>
      <c r="C80" s="317"/>
      <c r="D80" s="317"/>
      <c r="E80" s="317"/>
      <c r="F80" s="317"/>
      <c r="G80" s="14">
        <f>'MATERIAS APERTURADAS'!K55</f>
        <v>5</v>
      </c>
      <c r="H80" s="14" t="e">
        <f>'MATERIAS APERTURADAS'!#REF!</f>
        <v>#REF!</v>
      </c>
      <c r="I80" s="14">
        <v>0</v>
      </c>
    </row>
    <row r="81" spans="1:9" hidden="1" x14ac:dyDescent="0.25">
      <c r="A81" s="16" t="str">
        <f>'MATERIAS APERTURADAS'!E50</f>
        <v>LOH-0904</v>
      </c>
      <c r="B81" s="317" t="e">
        <f>'MATERIAS APERTURADAS'!#REF!</f>
        <v>#REF!</v>
      </c>
      <c r="C81" s="317"/>
      <c r="D81" s="317"/>
      <c r="E81" s="317"/>
      <c r="F81" s="317"/>
      <c r="G81" s="14">
        <f>'MATERIAS APERTURADAS'!K56</f>
        <v>4</v>
      </c>
      <c r="H81" s="14" t="e">
        <f>'MATERIAS APERTURADAS'!#REF!</f>
        <v>#REF!</v>
      </c>
      <c r="I81" s="14">
        <v>0</v>
      </c>
    </row>
    <row r="82" spans="1:9" hidden="1" x14ac:dyDescent="0.25">
      <c r="A82" s="16" t="str">
        <f>'MATERIAS APERTURADAS'!E51</f>
        <v>AED-1030</v>
      </c>
      <c r="B82" s="317" t="e">
        <f>'MATERIAS APERTURADAS'!#REF!</f>
        <v>#REF!</v>
      </c>
      <c r="C82" s="317"/>
      <c r="D82" s="317"/>
      <c r="E82" s="317"/>
      <c r="F82" s="317"/>
      <c r="G82" s="14">
        <f>'MATERIAS APERTURADAS'!K57</f>
        <v>5</v>
      </c>
      <c r="H82" s="14" t="e">
        <f>'MATERIAS APERTURADAS'!#REF!</f>
        <v>#REF!</v>
      </c>
      <c r="I82" s="14">
        <v>0</v>
      </c>
    </row>
    <row r="83" spans="1:9" hidden="1" x14ac:dyDescent="0.25">
      <c r="A83" s="16" t="str">
        <f>'MATERIAS APERTURADAS'!E52</f>
        <v>LOD-0915</v>
      </c>
      <c r="B83" s="317" t="str">
        <f>'MATERIAS APERTURADAS'!F52</f>
        <v xml:space="preserve">GEOGRAFIA PARA EL TRANSPORTE </v>
      </c>
      <c r="C83" s="317"/>
      <c r="D83" s="317"/>
      <c r="E83" s="317"/>
      <c r="F83" s="317"/>
      <c r="G83" s="14">
        <f>'MATERIAS APERTURADAS'!K58</f>
        <v>0</v>
      </c>
      <c r="H83" s="14" t="e">
        <f>'MATERIAS APERTURADAS'!#REF!</f>
        <v>#REF!</v>
      </c>
      <c r="I83" s="14">
        <v>0</v>
      </c>
    </row>
    <row r="84" spans="1:9" hidden="1" x14ac:dyDescent="0.25">
      <c r="A84" s="16" t="str">
        <f>'MATERIAS APERTURADAS'!E53</f>
        <v>LOC-0916</v>
      </c>
      <c r="B84" s="317" t="str">
        <f>'MATERIAS APERTURADAS'!F53</f>
        <v xml:space="preserve">GESTION DE PROYECTOS </v>
      </c>
      <c r="C84" s="317"/>
      <c r="D84" s="317"/>
      <c r="E84" s="317"/>
      <c r="F84" s="317"/>
      <c r="G84" s="14">
        <f>'MATERIAS APERTURADAS'!K61</f>
        <v>5</v>
      </c>
      <c r="H84" s="14" t="e">
        <f>'MATERIAS APERTURADAS'!#REF!</f>
        <v>#REF!</v>
      </c>
      <c r="I84" s="14">
        <v>0</v>
      </c>
    </row>
    <row r="85" spans="1:9" hidden="1" x14ac:dyDescent="0.25">
      <c r="A85" s="16" t="str">
        <f>'MATERIAS APERTURADAS'!E54</f>
        <v>AEC-1037</v>
      </c>
      <c r="B85" s="317" t="str">
        <f>'MATERIAS APERTURADAS'!F54</f>
        <v xml:space="preserve">INGENIERIA ECONÓMICA </v>
      </c>
      <c r="C85" s="317"/>
      <c r="D85" s="317"/>
      <c r="E85" s="317"/>
      <c r="F85" s="317"/>
      <c r="G85" s="14">
        <f>'MATERIAS APERTURADAS'!K62</f>
        <v>5</v>
      </c>
      <c r="H85" s="14" t="str">
        <f>'MATERIAS APERTURADAS'!D49</f>
        <v>ILOG-7°A</v>
      </c>
      <c r="I85" s="14">
        <v>0</v>
      </c>
    </row>
    <row r="86" spans="1:9" hidden="1" x14ac:dyDescent="0.25">
      <c r="A86" s="16" t="str">
        <f>'MATERIAS APERTURADAS'!E55</f>
        <v>LOF-0918</v>
      </c>
      <c r="B86" s="317" t="str">
        <f>'MATERIAS APERTURADAS'!F55</f>
        <v xml:space="preserve">INNOVACIÓN </v>
      </c>
      <c r="C86" s="317"/>
      <c r="D86" s="317"/>
      <c r="E86" s="317"/>
      <c r="F86" s="317"/>
      <c r="G86" s="14">
        <f>'MATERIAS APERTURADAS'!K63</f>
        <v>6</v>
      </c>
      <c r="H86" s="14" t="str">
        <f>'MATERIAS APERTURADAS'!D50</f>
        <v>ILOG-7°A</v>
      </c>
      <c r="I86" s="14">
        <v>0</v>
      </c>
    </row>
    <row r="87" spans="1:9" hidden="1" x14ac:dyDescent="0.25">
      <c r="A87" s="16" t="str">
        <f>'MATERIAS APERTURADAS'!E56</f>
        <v>LOH-0904</v>
      </c>
      <c r="B87" s="317" t="str">
        <f>'MATERIAS APERTURADAS'!F56</f>
        <v xml:space="preserve">COMERCIO INTERNACIONAL </v>
      </c>
      <c r="C87" s="317"/>
      <c r="D87" s="317"/>
      <c r="E87" s="317"/>
      <c r="F87" s="317"/>
      <c r="G87" s="14">
        <f>'MATERIAS APERTURADAS'!K64</f>
        <v>6</v>
      </c>
      <c r="H87" s="14" t="str">
        <f>'MATERIAS APERTURADAS'!D51</f>
        <v>ILOG-7°A</v>
      </c>
      <c r="I87" s="14">
        <v>0</v>
      </c>
    </row>
    <row r="88" spans="1:9" hidden="1" x14ac:dyDescent="0.25">
      <c r="A88" s="16" t="str">
        <f>'MATERIAS APERTURADAS'!E57</f>
        <v>AED-1030</v>
      </c>
      <c r="B88" s="317" t="str">
        <f>'MATERIAS APERTURADAS'!F57</f>
        <v xml:space="preserve">FORMULACIÓN Y EVALUACIÓN DE PROYECTOS </v>
      </c>
      <c r="C88" s="317"/>
      <c r="D88" s="317"/>
      <c r="E88" s="317"/>
      <c r="F88" s="317"/>
      <c r="G88" s="14">
        <f>'MATERIAS APERTURADAS'!K65</f>
        <v>5</v>
      </c>
      <c r="H88" s="14" t="str">
        <f>'MATERIAS APERTURADAS'!D52</f>
        <v>ILOG-7°A</v>
      </c>
      <c r="I88" s="14">
        <v>0</v>
      </c>
    </row>
    <row r="89" spans="1:9" hidden="1" x14ac:dyDescent="0.25">
      <c r="A89" s="16" t="str">
        <f>'MATERIAS APERTURADAS'!E58</f>
        <v>----------</v>
      </c>
      <c r="B89" s="317" t="str">
        <f>'MATERIAS APERTURADAS'!F58</f>
        <v>RESIDENCIAS</v>
      </c>
      <c r="C89" s="317"/>
      <c r="D89" s="317"/>
      <c r="E89" s="317"/>
      <c r="F89" s="317"/>
      <c r="G89" s="14">
        <f>'MATERIAS APERTURADAS'!K66</f>
        <v>0</v>
      </c>
      <c r="H89" s="14" t="str">
        <f>'MATERIAS APERTURADAS'!D53</f>
        <v>ILOG-7°B</v>
      </c>
      <c r="I89" s="14">
        <v>0</v>
      </c>
    </row>
    <row r="90" spans="1:9" hidden="1" x14ac:dyDescent="0.25">
      <c r="A90" s="16" t="str">
        <f>'MATERIAS APERTURADAS'!E61</f>
        <v>ACF-0903</v>
      </c>
      <c r="B90" s="317" t="str">
        <f>'MATERIAS APERTURADAS'!F61</f>
        <v>ALGEBRA LINEAL</v>
      </c>
      <c r="C90" s="317"/>
      <c r="D90" s="317"/>
      <c r="E90" s="317"/>
      <c r="F90" s="317"/>
      <c r="G90" s="14">
        <f>'MATERIAS APERTURADAS'!K67</f>
        <v>0</v>
      </c>
      <c r="H90" s="14" t="str">
        <f>'MATERIAS APERTURADAS'!D54</f>
        <v>ILOG-7°B</v>
      </c>
      <c r="I90" s="14">
        <v>0</v>
      </c>
    </row>
    <row r="91" spans="1:9" hidden="1" x14ac:dyDescent="0.25">
      <c r="A91" s="16" t="str">
        <f>'MATERIAS APERTURADAS'!E62</f>
        <v>DOF- 1103</v>
      </c>
      <c r="B91" s="317" t="str">
        <f>'MATERIAS APERTURADAS'!F62</f>
        <v>INGENIERIA DE COSTOS</v>
      </c>
      <c r="C91" s="317"/>
      <c r="D91" s="317"/>
      <c r="E91" s="317"/>
      <c r="F91" s="317"/>
      <c r="G91" s="14">
        <f>'MATERIAS APERTURADAS'!K68</f>
        <v>0</v>
      </c>
      <c r="H91" s="14" t="str">
        <f>'MATERIAS APERTURADAS'!D55</f>
        <v>ILOG-7°B</v>
      </c>
      <c r="I91" s="14">
        <v>0</v>
      </c>
    </row>
    <row r="92" spans="1:9" hidden="1" x14ac:dyDescent="0.25">
      <c r="A92" s="16" t="str">
        <f>'MATERIAS APERTURADAS'!E63</f>
        <v>ACG-2104</v>
      </c>
      <c r="B92" s="317" t="str">
        <f>'MATERIAS APERTURADAS'!F63</f>
        <v>TECNOLOGIA EN LOGISTICA</v>
      </c>
      <c r="C92" s="317"/>
      <c r="D92" s="317"/>
      <c r="E92" s="317"/>
      <c r="F92" s="317"/>
      <c r="G92" s="14">
        <f>'MATERIAS APERTURADAS'!K69</f>
        <v>0</v>
      </c>
      <c r="H92" s="14" t="str">
        <f>'MATERIAS APERTURADAS'!D56</f>
        <v>ILOG-7°B</v>
      </c>
      <c r="I92" s="14">
        <v>0</v>
      </c>
    </row>
    <row r="93" spans="1:9" hidden="1" x14ac:dyDescent="0.25">
      <c r="A93" s="16" t="str">
        <f>'MATERIAS APERTURADAS'!E64</f>
        <v>DOF-1102</v>
      </c>
      <c r="B93" s="317" t="str">
        <f>'MATERIAS APERTURADAS'!F64</f>
        <v>PLANEACION Y DISEÑO DE INSTALACIONES</v>
      </c>
      <c r="C93" s="317"/>
      <c r="D93" s="317"/>
      <c r="E93" s="317"/>
      <c r="F93" s="317"/>
      <c r="G93" s="14">
        <f>'MATERIAS APERTURADAS'!K70</f>
        <v>0</v>
      </c>
      <c r="H93" s="14" t="str">
        <f>'MATERIAS APERTURADAS'!D57</f>
        <v>ILOG-7°B</v>
      </c>
      <c r="I93" s="14">
        <v>0</v>
      </c>
    </row>
    <row r="94" spans="1:9" hidden="1" x14ac:dyDescent="0.25">
      <c r="A94" s="16" t="str">
        <f>'MATERIAS APERTURADAS'!E65</f>
        <v>DOF-1101</v>
      </c>
      <c r="B94" s="317" t="str">
        <f>'MATERIAS APERTURADAS'!F65</f>
        <v>ADMINISTRACION ESTRATEGICA</v>
      </c>
      <c r="C94" s="317"/>
      <c r="D94" s="317"/>
      <c r="E94" s="317"/>
      <c r="F94" s="317"/>
      <c r="G94" s="14">
        <f>'MATERIAS APERTURADAS'!K71</f>
        <v>0</v>
      </c>
      <c r="H94" s="14" t="str">
        <f>'MATERIAS APERTURADAS'!D58</f>
        <v>ILOG-9°B</v>
      </c>
      <c r="I94" s="14">
        <v>0</v>
      </c>
    </row>
    <row r="95" spans="1:9" ht="34.5" hidden="1" customHeight="1" x14ac:dyDescent="0.25">
      <c r="A95" s="16">
        <f>'MATERIAS APERTURADAS'!E66</f>
        <v>0</v>
      </c>
      <c r="B95" s="321">
        <f>'MATERIAS APERTURADAS'!F66</f>
        <v>0</v>
      </c>
      <c r="C95" s="321"/>
      <c r="D95" s="321"/>
      <c r="E95" s="321"/>
      <c r="F95" s="321"/>
      <c r="G95" s="14">
        <f>'MATERIAS APERTURADAS'!K72</f>
        <v>0</v>
      </c>
      <c r="H95" s="14">
        <f>'MATERIAS APERTURADAS'!D66</f>
        <v>0</v>
      </c>
      <c r="I95" s="14">
        <v>0</v>
      </c>
    </row>
    <row r="96" spans="1:9" ht="34.5" hidden="1" customHeight="1" x14ac:dyDescent="0.25">
      <c r="A96" s="16">
        <f>'MATERIAS APERTURADAS'!E67</f>
        <v>0</v>
      </c>
      <c r="B96" s="321">
        <f>'MATERIAS APERTURADAS'!F67</f>
        <v>0</v>
      </c>
      <c r="C96" s="321"/>
      <c r="D96" s="321"/>
      <c r="E96" s="321"/>
      <c r="F96" s="321"/>
      <c r="G96" s="14">
        <f>'MATERIAS APERTURADAS'!K73</f>
        <v>0</v>
      </c>
      <c r="H96" s="14">
        <f>'MATERIAS APERTURADAS'!D67</f>
        <v>0</v>
      </c>
      <c r="I96" s="14">
        <v>0</v>
      </c>
    </row>
    <row r="97" spans="1:9" ht="34.5" hidden="1" customHeight="1" x14ac:dyDescent="0.25">
      <c r="A97" s="16">
        <f>'MATERIAS APERTURADAS'!E68</f>
        <v>0</v>
      </c>
      <c r="B97" s="321">
        <f>'MATERIAS APERTURADAS'!F68</f>
        <v>0</v>
      </c>
      <c r="C97" s="321"/>
      <c r="D97" s="321"/>
      <c r="E97" s="321"/>
      <c r="F97" s="321"/>
      <c r="G97" s="14">
        <f>'MATERIAS APERTURADAS'!K74</f>
        <v>0</v>
      </c>
      <c r="H97" s="14">
        <f>'MATERIAS APERTURADAS'!D68</f>
        <v>0</v>
      </c>
      <c r="I97" s="14">
        <v>0</v>
      </c>
    </row>
    <row r="98" spans="1:9" hidden="1" x14ac:dyDescent="0.25">
      <c r="A98" s="16">
        <f>'MATERIAS APERTURADAS'!E69</f>
        <v>0</v>
      </c>
      <c r="B98" s="321">
        <f>'MATERIAS APERTURADAS'!F69</f>
        <v>0</v>
      </c>
      <c r="C98" s="321"/>
      <c r="D98" s="321"/>
      <c r="E98" s="321"/>
      <c r="F98" s="321"/>
      <c r="G98" s="14">
        <f>'MATERIAS APERTURADAS'!K75</f>
        <v>0</v>
      </c>
      <c r="H98" s="14">
        <f>'MATERIAS APERTURADAS'!D69</f>
        <v>0</v>
      </c>
      <c r="I98" s="14">
        <v>0</v>
      </c>
    </row>
    <row r="99" spans="1:9" ht="34.5" hidden="1" customHeight="1" x14ac:dyDescent="0.25">
      <c r="A99" s="16">
        <f>'MATERIAS APERTURADAS'!E70</f>
        <v>0</v>
      </c>
      <c r="B99" s="321">
        <f>'MATERIAS APERTURADAS'!F70</f>
        <v>0</v>
      </c>
      <c r="C99" s="321"/>
      <c r="D99" s="321"/>
      <c r="E99" s="321"/>
      <c r="F99" s="321"/>
      <c r="G99" s="14">
        <f>'MATERIAS APERTURADAS'!K76</f>
        <v>0</v>
      </c>
      <c r="H99" s="14">
        <f>'MATERIAS APERTURADAS'!D70</f>
        <v>0</v>
      </c>
      <c r="I99" s="14">
        <v>0</v>
      </c>
    </row>
    <row r="100" spans="1:9" hidden="1" x14ac:dyDescent="0.25">
      <c r="A100" s="16">
        <f>'MATERIAS APERTURADAS'!E71</f>
        <v>0</v>
      </c>
      <c r="B100" s="317">
        <f>'MATERIAS APERTURADAS'!F71</f>
        <v>0</v>
      </c>
      <c r="C100" s="317"/>
      <c r="D100" s="317"/>
      <c r="E100" s="317"/>
      <c r="F100" s="317"/>
      <c r="G100" s="14">
        <f>'MATERIAS APERTURADAS'!K77</f>
        <v>0</v>
      </c>
      <c r="H100" s="14">
        <f>'MATERIAS APERTURADAS'!D71</f>
        <v>0</v>
      </c>
      <c r="I100" s="14">
        <v>0</v>
      </c>
    </row>
    <row r="101" spans="1:9" hidden="1" x14ac:dyDescent="0.25">
      <c r="A101" s="16">
        <f>'MATERIAS APERTURADAS'!E72</f>
        <v>0</v>
      </c>
      <c r="B101" s="317">
        <f>'MATERIAS APERTURADAS'!F72</f>
        <v>0</v>
      </c>
      <c r="C101" s="317"/>
      <c r="D101" s="317"/>
      <c r="E101" s="317"/>
      <c r="F101" s="317"/>
      <c r="G101" s="14">
        <f>'MATERIAS APERTURADAS'!K78</f>
        <v>0</v>
      </c>
      <c r="H101" s="14">
        <f>'MATERIAS APERTURADAS'!D72</f>
        <v>0</v>
      </c>
      <c r="I101" s="14">
        <v>0</v>
      </c>
    </row>
    <row r="102" spans="1:9" hidden="1" x14ac:dyDescent="0.25">
      <c r="A102" s="16">
        <f>'MATERIAS APERTURADAS'!E73</f>
        <v>0</v>
      </c>
      <c r="B102" s="317">
        <f>'MATERIAS APERTURADAS'!F73</f>
        <v>0</v>
      </c>
      <c r="C102" s="317"/>
      <c r="D102" s="317"/>
      <c r="E102" s="317"/>
      <c r="F102" s="317"/>
      <c r="G102" s="14" t="e">
        <f>'MATERIAS APERTURADAS'!#REF!</f>
        <v>#REF!</v>
      </c>
      <c r="H102" s="14">
        <f>'MATERIAS APERTURADAS'!D73</f>
        <v>0</v>
      </c>
      <c r="I102" s="14">
        <v>0</v>
      </c>
    </row>
    <row r="103" spans="1:9" hidden="1" x14ac:dyDescent="0.25">
      <c r="A103" s="16">
        <f>'MATERIAS APERTURADAS'!E74</f>
        <v>0</v>
      </c>
      <c r="B103" s="317">
        <f>'MATERIAS APERTURADAS'!F74</f>
        <v>0</v>
      </c>
      <c r="C103" s="317"/>
      <c r="D103" s="317"/>
      <c r="E103" s="317"/>
      <c r="F103" s="317"/>
      <c r="G103" s="14" t="e">
        <f>'MATERIAS APERTURADAS'!#REF!</f>
        <v>#REF!</v>
      </c>
      <c r="H103" s="14">
        <f>'MATERIAS APERTURADAS'!D74</f>
        <v>0</v>
      </c>
      <c r="I103" s="14">
        <v>0</v>
      </c>
    </row>
    <row r="104" spans="1:9" hidden="1" x14ac:dyDescent="0.25">
      <c r="A104" s="16">
        <f>'MATERIAS APERTURADAS'!E75</f>
        <v>0</v>
      </c>
      <c r="B104" s="317">
        <f>'MATERIAS APERTURADAS'!F75</f>
        <v>0</v>
      </c>
      <c r="C104" s="317"/>
      <c r="D104" s="317"/>
      <c r="E104" s="317"/>
      <c r="F104" s="317"/>
      <c r="G104" s="14" t="e">
        <f>'MATERIAS APERTURADAS'!#REF!</f>
        <v>#REF!</v>
      </c>
      <c r="H104" s="14">
        <f>'MATERIAS APERTURADAS'!D75</f>
        <v>0</v>
      </c>
      <c r="I104" s="14">
        <v>0</v>
      </c>
    </row>
    <row r="105" spans="1:9" hidden="1" x14ac:dyDescent="0.25">
      <c r="A105" s="16">
        <f>'MATERIAS APERTURADAS'!E76</f>
        <v>0</v>
      </c>
      <c r="B105" s="317">
        <f>'MATERIAS APERTURADAS'!F76</f>
        <v>0</v>
      </c>
      <c r="C105" s="317"/>
      <c r="D105" s="317"/>
      <c r="E105" s="317"/>
      <c r="F105" s="317"/>
      <c r="G105" s="14">
        <f>'MATERIAS APERTURADAS'!K79</f>
        <v>0</v>
      </c>
      <c r="H105" s="14">
        <f>'MATERIAS APERTURADAS'!D76</f>
        <v>0</v>
      </c>
      <c r="I105" s="14">
        <v>0</v>
      </c>
    </row>
    <row r="106" spans="1:9" hidden="1" x14ac:dyDescent="0.25">
      <c r="A106" s="16">
        <f>'MATERIAS APERTURADAS'!E77</f>
        <v>0</v>
      </c>
      <c r="B106" s="317">
        <f>'MATERIAS APERTURADAS'!F77</f>
        <v>0</v>
      </c>
      <c r="C106" s="317"/>
      <c r="D106" s="317"/>
      <c r="E106" s="317"/>
      <c r="F106" s="317"/>
      <c r="G106" s="14">
        <f>'MATERIAS APERTURADAS'!K80</f>
        <v>0</v>
      </c>
      <c r="H106" s="14">
        <f>'MATERIAS APERTURADAS'!D77</f>
        <v>0</v>
      </c>
      <c r="I106" s="14">
        <v>0</v>
      </c>
    </row>
    <row r="107" spans="1:9" hidden="1" x14ac:dyDescent="0.25">
      <c r="A107" s="16">
        <f>'MATERIAS APERTURADAS'!E78</f>
        <v>0</v>
      </c>
      <c r="B107" s="317">
        <f>'MATERIAS APERTURADAS'!F78</f>
        <v>0</v>
      </c>
      <c r="C107" s="317"/>
      <c r="D107" s="317"/>
      <c r="E107" s="317"/>
      <c r="F107" s="317"/>
      <c r="G107" s="14">
        <f>'MATERIAS APERTURADAS'!K81</f>
        <v>0</v>
      </c>
      <c r="H107" s="14">
        <f>'MATERIAS APERTURADAS'!D78</f>
        <v>0</v>
      </c>
      <c r="I107" s="14">
        <v>0</v>
      </c>
    </row>
    <row r="108" spans="1:9" hidden="1" x14ac:dyDescent="0.25">
      <c r="A108" s="16" t="e">
        <f>'MATERIAS APERTURADAS'!#REF!</f>
        <v>#REF!</v>
      </c>
      <c r="B108" s="317" t="e">
        <f>'MATERIAS APERTURADAS'!#REF!</f>
        <v>#REF!</v>
      </c>
      <c r="C108" s="317"/>
      <c r="D108" s="317"/>
      <c r="E108" s="317"/>
      <c r="F108" s="317"/>
      <c r="G108" s="14">
        <f>'MATERIAS APERTURADAS'!K82</f>
        <v>0</v>
      </c>
      <c r="H108" s="14" t="e">
        <f>'MATERIAS APERTURADAS'!#REF!</f>
        <v>#REF!</v>
      </c>
      <c r="I108" s="14">
        <v>0</v>
      </c>
    </row>
    <row r="109" spans="1:9" hidden="1" x14ac:dyDescent="0.25">
      <c r="A109" s="16" t="e">
        <f>'MATERIAS APERTURADAS'!#REF!</f>
        <v>#REF!</v>
      </c>
      <c r="B109" s="317" t="e">
        <f>'MATERIAS APERTURADAS'!#REF!</f>
        <v>#REF!</v>
      </c>
      <c r="C109" s="317"/>
      <c r="D109" s="317"/>
      <c r="E109" s="317"/>
      <c r="F109" s="317"/>
      <c r="G109" s="14">
        <f>'MATERIAS APERTURADAS'!K83</f>
        <v>0</v>
      </c>
      <c r="H109" s="14" t="e">
        <f>'MATERIAS APERTURADAS'!#REF!</f>
        <v>#REF!</v>
      </c>
      <c r="I109" s="14">
        <v>0</v>
      </c>
    </row>
    <row r="110" spans="1:9" hidden="1" x14ac:dyDescent="0.25">
      <c r="A110" s="16" t="e">
        <f>'MATERIAS APERTURADAS'!#REF!</f>
        <v>#REF!</v>
      </c>
      <c r="B110" s="317" t="e">
        <f>'MATERIAS APERTURADAS'!#REF!</f>
        <v>#REF!</v>
      </c>
      <c r="C110" s="317"/>
      <c r="D110" s="317"/>
      <c r="E110" s="317"/>
      <c r="F110" s="317"/>
      <c r="G110" s="14">
        <f>'MATERIAS APERTURADAS'!K84</f>
        <v>0</v>
      </c>
      <c r="H110" s="14" t="e">
        <f>'MATERIAS APERTURADAS'!#REF!</f>
        <v>#REF!</v>
      </c>
      <c r="I110" s="14">
        <v>0</v>
      </c>
    </row>
    <row r="111" spans="1:9" hidden="1" x14ac:dyDescent="0.25">
      <c r="A111" s="16">
        <f>'MATERIAS APERTURADAS'!E79</f>
        <v>0</v>
      </c>
      <c r="B111" s="317">
        <f>'MATERIAS APERTURADAS'!F79</f>
        <v>0</v>
      </c>
      <c r="C111" s="317"/>
      <c r="D111" s="317"/>
      <c r="E111" s="317"/>
      <c r="F111" s="317"/>
      <c r="G111" s="14">
        <f>'MATERIAS APERTURADAS'!K85</f>
        <v>0</v>
      </c>
      <c r="H111" s="14">
        <f>'MATERIAS APERTURADAS'!D79</f>
        <v>0</v>
      </c>
      <c r="I111" s="14">
        <v>0</v>
      </c>
    </row>
    <row r="112" spans="1:9" hidden="1" x14ac:dyDescent="0.25">
      <c r="A112" s="16">
        <f>'MATERIAS APERTURADAS'!E80</f>
        <v>0</v>
      </c>
      <c r="B112" s="317">
        <f>'MATERIAS APERTURADAS'!F80</f>
        <v>0</v>
      </c>
      <c r="C112" s="317"/>
      <c r="D112" s="317"/>
      <c r="E112" s="317"/>
      <c r="F112" s="317"/>
      <c r="G112" s="14">
        <f>'MATERIAS APERTURADAS'!K86</f>
        <v>0</v>
      </c>
      <c r="H112" s="14">
        <f>'MATERIAS APERTURADAS'!D80</f>
        <v>0</v>
      </c>
      <c r="I112" s="14">
        <v>0</v>
      </c>
    </row>
    <row r="113" spans="1:9" hidden="1" x14ac:dyDescent="0.25">
      <c r="A113" s="16">
        <f>'MATERIAS APERTURADAS'!E81</f>
        <v>0</v>
      </c>
      <c r="B113" s="317">
        <f>'MATERIAS APERTURADAS'!F81</f>
        <v>0</v>
      </c>
      <c r="C113" s="317"/>
      <c r="D113" s="317"/>
      <c r="E113" s="317"/>
      <c r="F113" s="317"/>
      <c r="G113" s="14">
        <f>'MATERIAS APERTURADAS'!K87</f>
        <v>0</v>
      </c>
      <c r="H113" s="14">
        <f>'MATERIAS APERTURADAS'!D81</f>
        <v>0</v>
      </c>
      <c r="I113" s="14">
        <v>0</v>
      </c>
    </row>
    <row r="114" spans="1:9" hidden="1" x14ac:dyDescent="0.25">
      <c r="A114" s="16">
        <f>'MATERIAS APERTURADAS'!E82</f>
        <v>0</v>
      </c>
      <c r="B114" s="317">
        <f>'MATERIAS APERTURADAS'!F82</f>
        <v>0</v>
      </c>
      <c r="C114" s="317"/>
      <c r="D114" s="317"/>
      <c r="E114" s="317"/>
      <c r="F114" s="317"/>
      <c r="G114" s="14">
        <f>'MATERIAS APERTURADAS'!K88</f>
        <v>0</v>
      </c>
      <c r="H114" s="14">
        <f>'MATERIAS APERTURADAS'!D82</f>
        <v>0</v>
      </c>
      <c r="I114" s="14">
        <v>0</v>
      </c>
    </row>
    <row r="115" spans="1:9" hidden="1" x14ac:dyDescent="0.25">
      <c r="A115" s="16">
        <f>'MATERIAS APERTURADAS'!E83</f>
        <v>0</v>
      </c>
      <c r="B115" s="317">
        <f>'MATERIAS APERTURADAS'!F83</f>
        <v>0</v>
      </c>
      <c r="C115" s="317"/>
      <c r="D115" s="317"/>
      <c r="E115" s="317"/>
      <c r="F115" s="317"/>
      <c r="G115" s="14">
        <f>'MATERIAS APERTURADAS'!K89</f>
        <v>0</v>
      </c>
      <c r="H115" s="14">
        <f>'MATERIAS APERTURADAS'!D83</f>
        <v>0</v>
      </c>
      <c r="I115" s="14">
        <v>0</v>
      </c>
    </row>
    <row r="116" spans="1:9" hidden="1" x14ac:dyDescent="0.25">
      <c r="A116" s="16">
        <f>'MATERIAS APERTURADAS'!E84</f>
        <v>0</v>
      </c>
      <c r="B116" s="317">
        <f>'MATERIAS APERTURADAS'!F84</f>
        <v>0</v>
      </c>
      <c r="C116" s="317"/>
      <c r="D116" s="317"/>
      <c r="E116" s="317"/>
      <c r="F116" s="317"/>
      <c r="G116" s="14">
        <f>'MATERIAS APERTURADAS'!K90</f>
        <v>0</v>
      </c>
      <c r="H116" s="14">
        <f>'MATERIAS APERTURADAS'!D84</f>
        <v>0</v>
      </c>
      <c r="I116" s="14">
        <v>0</v>
      </c>
    </row>
    <row r="117" spans="1:9" hidden="1" x14ac:dyDescent="0.25">
      <c r="A117" s="16">
        <f>'MATERIAS APERTURADAS'!E85</f>
        <v>0</v>
      </c>
      <c r="B117" s="317">
        <f>'MATERIAS APERTURADAS'!F85</f>
        <v>0</v>
      </c>
      <c r="C117" s="317"/>
      <c r="D117" s="317"/>
      <c r="E117" s="317"/>
      <c r="F117" s="317"/>
      <c r="G117" s="14">
        <f>'MATERIAS APERTURADAS'!K91</f>
        <v>0</v>
      </c>
      <c r="H117" s="14">
        <f>'MATERIAS APERTURADAS'!D85</f>
        <v>0</v>
      </c>
      <c r="I117" s="14">
        <v>0</v>
      </c>
    </row>
    <row r="118" spans="1:9" hidden="1" x14ac:dyDescent="0.25">
      <c r="A118" s="16">
        <f>'MATERIAS APERTURADAS'!E86</f>
        <v>0</v>
      </c>
      <c r="B118" s="317">
        <f>'MATERIAS APERTURADAS'!F86</f>
        <v>0</v>
      </c>
      <c r="C118" s="317"/>
      <c r="D118" s="317"/>
      <c r="E118" s="317"/>
      <c r="F118" s="317"/>
      <c r="G118" s="14">
        <f>'MATERIAS APERTURADAS'!K92</f>
        <v>0</v>
      </c>
      <c r="H118" s="14">
        <f>'MATERIAS APERTURADAS'!D86</f>
        <v>0</v>
      </c>
      <c r="I118" s="14">
        <v>0</v>
      </c>
    </row>
    <row r="119" spans="1:9" hidden="1" x14ac:dyDescent="0.25">
      <c r="A119" s="16">
        <f>'MATERIAS APERTURADAS'!E87</f>
        <v>0</v>
      </c>
      <c r="B119" s="317">
        <f>'MATERIAS APERTURADAS'!F87</f>
        <v>0</v>
      </c>
      <c r="C119" s="317"/>
      <c r="D119" s="317"/>
      <c r="E119" s="317"/>
      <c r="F119" s="317"/>
      <c r="G119" s="14">
        <f>'MATERIAS APERTURADAS'!K93</f>
        <v>0</v>
      </c>
      <c r="H119" s="14">
        <f>'MATERIAS APERTURADAS'!D87</f>
        <v>0</v>
      </c>
      <c r="I119" s="14">
        <v>0</v>
      </c>
    </row>
    <row r="120" spans="1:9" hidden="1" x14ac:dyDescent="0.25">
      <c r="A120" s="16">
        <f>'MATERIAS APERTURADAS'!E88</f>
        <v>0</v>
      </c>
      <c r="B120" s="317">
        <f>'MATERIAS APERTURADAS'!F88</f>
        <v>0</v>
      </c>
      <c r="C120" s="317"/>
      <c r="D120" s="317"/>
      <c r="E120" s="317"/>
      <c r="F120" s="317"/>
      <c r="G120" s="14">
        <f>'MATERIAS APERTURADAS'!K94</f>
        <v>0</v>
      </c>
      <c r="H120" s="14">
        <f>'MATERIAS APERTURADAS'!D88</f>
        <v>0</v>
      </c>
      <c r="I120" s="14">
        <v>0</v>
      </c>
    </row>
    <row r="121" spans="1:9" hidden="1" x14ac:dyDescent="0.25">
      <c r="A121" s="16">
        <f>'MATERIAS APERTURADAS'!E89</f>
        <v>0</v>
      </c>
      <c r="B121" s="317">
        <f>'MATERIAS APERTURADAS'!F89</f>
        <v>0</v>
      </c>
      <c r="C121" s="317"/>
      <c r="D121" s="317"/>
      <c r="E121" s="317"/>
      <c r="F121" s="317"/>
      <c r="G121" s="14">
        <f>'MATERIAS APERTURADAS'!K95</f>
        <v>0</v>
      </c>
      <c r="H121" s="14">
        <f>'MATERIAS APERTURADAS'!D89</f>
        <v>0</v>
      </c>
      <c r="I121" s="14">
        <v>0</v>
      </c>
    </row>
    <row r="122" spans="1:9" hidden="1" x14ac:dyDescent="0.25">
      <c r="A122" s="16">
        <f>'MATERIAS APERTURADAS'!E90</f>
        <v>0</v>
      </c>
      <c r="B122" s="317">
        <f>'MATERIAS APERTURADAS'!F90</f>
        <v>0</v>
      </c>
      <c r="C122" s="317"/>
      <c r="D122" s="317"/>
      <c r="E122" s="317"/>
      <c r="F122" s="317"/>
      <c r="G122" s="14">
        <f>'MATERIAS APERTURADAS'!K96</f>
        <v>0</v>
      </c>
      <c r="H122" s="14">
        <f>'MATERIAS APERTURADAS'!D90</f>
        <v>0</v>
      </c>
      <c r="I122" s="14">
        <v>0</v>
      </c>
    </row>
    <row r="123" spans="1:9" hidden="1" x14ac:dyDescent="0.25">
      <c r="A123" s="16">
        <f>'MATERIAS APERTURADAS'!E91</f>
        <v>0</v>
      </c>
      <c r="B123" s="317">
        <f>'MATERIAS APERTURADAS'!F91</f>
        <v>0</v>
      </c>
      <c r="C123" s="317"/>
      <c r="D123" s="317"/>
      <c r="E123" s="317"/>
      <c r="F123" s="317"/>
      <c r="G123" s="14">
        <f>'MATERIAS APERTURADAS'!K97</f>
        <v>0</v>
      </c>
      <c r="H123" s="14">
        <f>'MATERIAS APERTURADAS'!D91</f>
        <v>0</v>
      </c>
      <c r="I123" s="14">
        <v>0</v>
      </c>
    </row>
    <row r="124" spans="1:9" hidden="1" x14ac:dyDescent="0.25">
      <c r="A124" s="16">
        <f>'MATERIAS APERTURADAS'!E92</f>
        <v>0</v>
      </c>
      <c r="B124" s="317">
        <f>'MATERIAS APERTURADAS'!F92</f>
        <v>0</v>
      </c>
      <c r="C124" s="317"/>
      <c r="D124" s="317"/>
      <c r="E124" s="317"/>
      <c r="F124" s="317"/>
      <c r="G124" s="14">
        <f>'MATERIAS APERTURADAS'!K98</f>
        <v>0</v>
      </c>
      <c r="H124" s="14">
        <f>'MATERIAS APERTURADAS'!D92</f>
        <v>0</v>
      </c>
      <c r="I124" s="14">
        <v>0</v>
      </c>
    </row>
    <row r="125" spans="1:9" hidden="1" x14ac:dyDescent="0.25">
      <c r="A125" s="16">
        <f>'MATERIAS APERTURADAS'!E93</f>
        <v>0</v>
      </c>
      <c r="B125" s="317">
        <f>'MATERIAS APERTURADAS'!F93</f>
        <v>0</v>
      </c>
      <c r="C125" s="317"/>
      <c r="D125" s="317"/>
      <c r="E125" s="317"/>
      <c r="F125" s="317"/>
      <c r="G125" s="14">
        <f>'MATERIAS APERTURADAS'!K99</f>
        <v>0</v>
      </c>
      <c r="H125" s="14">
        <f>'MATERIAS APERTURADAS'!D93</f>
        <v>0</v>
      </c>
      <c r="I125" s="14">
        <v>0</v>
      </c>
    </row>
    <row r="126" spans="1:9" hidden="1" x14ac:dyDescent="0.25">
      <c r="A126" s="16">
        <f>'MATERIAS APERTURADAS'!E94</f>
        <v>0</v>
      </c>
      <c r="B126" s="317">
        <f>'MATERIAS APERTURADAS'!F94</f>
        <v>0</v>
      </c>
      <c r="C126" s="317"/>
      <c r="D126" s="317"/>
      <c r="E126" s="317"/>
      <c r="F126" s="317"/>
      <c r="G126" s="14">
        <f>'MATERIAS APERTURADAS'!K100</f>
        <v>0</v>
      </c>
      <c r="H126" s="14">
        <f>'MATERIAS APERTURADAS'!D94</f>
        <v>0</v>
      </c>
      <c r="I126" s="14">
        <v>0</v>
      </c>
    </row>
    <row r="127" spans="1:9" hidden="1" x14ac:dyDescent="0.25">
      <c r="A127" s="16">
        <f>'MATERIAS APERTURADAS'!E95</f>
        <v>0</v>
      </c>
      <c r="B127" s="317">
        <f>'MATERIAS APERTURADAS'!F95</f>
        <v>0</v>
      </c>
      <c r="C127" s="317"/>
      <c r="D127" s="317"/>
      <c r="E127" s="317"/>
      <c r="F127" s="317"/>
      <c r="G127" s="14">
        <f>'MATERIAS APERTURADAS'!K101</f>
        <v>0</v>
      </c>
      <c r="H127" s="14">
        <f>'MATERIAS APERTURADAS'!D95</f>
        <v>0</v>
      </c>
      <c r="I127" s="14">
        <v>0</v>
      </c>
    </row>
    <row r="128" spans="1:9" hidden="1" x14ac:dyDescent="0.25">
      <c r="A128" s="16">
        <f>'MATERIAS APERTURADAS'!E96</f>
        <v>0</v>
      </c>
      <c r="B128" s="317">
        <f>'MATERIAS APERTURADAS'!F96</f>
        <v>0</v>
      </c>
      <c r="C128" s="317"/>
      <c r="D128" s="317"/>
      <c r="E128" s="317"/>
      <c r="F128" s="317"/>
      <c r="G128" s="14">
        <f>'MATERIAS APERTURADAS'!K102</f>
        <v>0</v>
      </c>
      <c r="H128" s="14">
        <f>'MATERIAS APERTURADAS'!D96</f>
        <v>0</v>
      </c>
      <c r="I128" s="14">
        <v>0</v>
      </c>
    </row>
    <row r="129" spans="1:9" hidden="1" x14ac:dyDescent="0.25">
      <c r="A129" s="16">
        <f>'MATERIAS APERTURADAS'!E97</f>
        <v>0</v>
      </c>
      <c r="B129" s="317">
        <f>'MATERIAS APERTURADAS'!F97</f>
        <v>0</v>
      </c>
      <c r="C129" s="317"/>
      <c r="D129" s="317"/>
      <c r="E129" s="317"/>
      <c r="F129" s="317"/>
      <c r="G129" s="14">
        <f>'MATERIAS APERTURADAS'!K103</f>
        <v>0</v>
      </c>
      <c r="H129" s="14">
        <f>'MATERIAS APERTURADAS'!D97</f>
        <v>0</v>
      </c>
      <c r="I129" s="14">
        <v>0</v>
      </c>
    </row>
    <row r="130" spans="1:9" hidden="1" x14ac:dyDescent="0.25">
      <c r="A130" s="16">
        <f>'MATERIAS APERTURADAS'!E98</f>
        <v>0</v>
      </c>
      <c r="B130" s="317">
        <f>'MATERIAS APERTURADAS'!F98</f>
        <v>0</v>
      </c>
      <c r="C130" s="317"/>
      <c r="D130" s="317"/>
      <c r="E130" s="317"/>
      <c r="F130" s="317"/>
      <c r="G130" s="14">
        <f>'MATERIAS APERTURADAS'!K104</f>
        <v>0</v>
      </c>
      <c r="H130" s="14">
        <f>'MATERIAS APERTURADAS'!D98</f>
        <v>0</v>
      </c>
      <c r="I130" s="14">
        <v>0</v>
      </c>
    </row>
    <row r="131" spans="1:9" hidden="1" x14ac:dyDescent="0.25">
      <c r="A131" s="16">
        <f>'MATERIAS APERTURADAS'!E99</f>
        <v>0</v>
      </c>
      <c r="B131" s="317">
        <f>'MATERIAS APERTURADAS'!F99</f>
        <v>0</v>
      </c>
      <c r="C131" s="317"/>
      <c r="D131" s="317"/>
      <c r="E131" s="317"/>
      <c r="F131" s="317"/>
      <c r="G131" s="14">
        <f>'MATERIAS APERTURADAS'!K105</f>
        <v>0</v>
      </c>
      <c r="H131" s="14">
        <f>'MATERIAS APERTURADAS'!D99</f>
        <v>0</v>
      </c>
      <c r="I131" s="14">
        <v>0</v>
      </c>
    </row>
    <row r="132" spans="1:9" hidden="1" x14ac:dyDescent="0.25">
      <c r="A132" s="16">
        <f>'MATERIAS APERTURADAS'!E100</f>
        <v>0</v>
      </c>
      <c r="B132" s="317">
        <f>'MATERIAS APERTURADAS'!F100</f>
        <v>0</v>
      </c>
      <c r="C132" s="317"/>
      <c r="D132" s="317"/>
      <c r="E132" s="317"/>
      <c r="F132" s="317"/>
      <c r="G132" s="14">
        <f>'MATERIAS APERTURADAS'!K106</f>
        <v>0</v>
      </c>
      <c r="H132" s="14">
        <f>'MATERIAS APERTURADAS'!D100</f>
        <v>0</v>
      </c>
      <c r="I132" s="14">
        <v>0</v>
      </c>
    </row>
    <row r="133" spans="1:9" hidden="1" x14ac:dyDescent="0.25">
      <c r="A133" s="16">
        <f>'MATERIAS APERTURADAS'!E101</f>
        <v>0</v>
      </c>
      <c r="B133" s="317">
        <f>'MATERIAS APERTURADAS'!F101</f>
        <v>0</v>
      </c>
      <c r="C133" s="317"/>
      <c r="D133" s="317"/>
      <c r="E133" s="317"/>
      <c r="F133" s="317"/>
      <c r="G133" s="14">
        <f>'MATERIAS APERTURADAS'!K107</f>
        <v>0</v>
      </c>
      <c r="H133" s="14">
        <f>'MATERIAS APERTURADAS'!D101</f>
        <v>0</v>
      </c>
      <c r="I133" s="14">
        <v>0</v>
      </c>
    </row>
    <row r="134" spans="1:9" hidden="1" x14ac:dyDescent="0.25">
      <c r="A134" s="16">
        <f>'MATERIAS APERTURADAS'!E102</f>
        <v>0</v>
      </c>
      <c r="B134" s="317">
        <f>'MATERIAS APERTURADAS'!F102</f>
        <v>0</v>
      </c>
      <c r="C134" s="317"/>
      <c r="D134" s="317"/>
      <c r="E134" s="317"/>
      <c r="F134" s="317"/>
      <c r="G134" s="14">
        <f>'MATERIAS APERTURADAS'!K108</f>
        <v>0</v>
      </c>
      <c r="H134" s="14">
        <f>'MATERIAS APERTURADAS'!D102</f>
        <v>0</v>
      </c>
      <c r="I134" s="14">
        <v>0</v>
      </c>
    </row>
    <row r="135" spans="1:9" hidden="1" x14ac:dyDescent="0.25">
      <c r="A135" s="16">
        <f>'MATERIAS APERTURADAS'!E103</f>
        <v>0</v>
      </c>
      <c r="B135" s="317">
        <f>'MATERIAS APERTURADAS'!F103</f>
        <v>0</v>
      </c>
      <c r="C135" s="317"/>
      <c r="D135" s="317"/>
      <c r="E135" s="317"/>
      <c r="F135" s="317"/>
      <c r="G135" s="14">
        <f>'MATERIAS APERTURADAS'!K109</f>
        <v>0</v>
      </c>
      <c r="H135" s="14">
        <f>'MATERIAS APERTURADAS'!D103</f>
        <v>0</v>
      </c>
      <c r="I135" s="14">
        <v>0</v>
      </c>
    </row>
    <row r="136" spans="1:9" hidden="1" x14ac:dyDescent="0.25">
      <c r="A136" s="16">
        <f>'MATERIAS APERTURADAS'!E104</f>
        <v>0</v>
      </c>
      <c r="B136" s="317">
        <f>'MATERIAS APERTURADAS'!F104</f>
        <v>0</v>
      </c>
      <c r="C136" s="317"/>
      <c r="D136" s="317"/>
      <c r="E136" s="317"/>
      <c r="F136" s="317"/>
      <c r="G136" s="14">
        <f>'MATERIAS APERTURADAS'!K110</f>
        <v>0</v>
      </c>
      <c r="H136" s="14">
        <f>'MATERIAS APERTURADAS'!D104</f>
        <v>0</v>
      </c>
      <c r="I136" s="14">
        <v>0</v>
      </c>
    </row>
    <row r="137" spans="1:9" hidden="1" x14ac:dyDescent="0.25">
      <c r="A137" s="16">
        <f>'MATERIAS APERTURADAS'!E105</f>
        <v>0</v>
      </c>
      <c r="B137" s="317">
        <f>'MATERIAS APERTURADAS'!F105</f>
        <v>0</v>
      </c>
      <c r="C137" s="317"/>
      <c r="D137" s="317"/>
      <c r="E137" s="317"/>
      <c r="F137" s="317"/>
      <c r="G137" s="14">
        <f>'MATERIAS APERTURADAS'!K111</f>
        <v>0</v>
      </c>
      <c r="H137" s="14">
        <f>'MATERIAS APERTURADAS'!D105</f>
        <v>0</v>
      </c>
      <c r="I137" s="14">
        <v>0</v>
      </c>
    </row>
    <row r="138" spans="1:9" hidden="1" x14ac:dyDescent="0.25">
      <c r="A138" s="16">
        <f>'MATERIAS APERTURADAS'!E106</f>
        <v>0</v>
      </c>
      <c r="B138" s="317">
        <f>'MATERIAS APERTURADAS'!F106</f>
        <v>0</v>
      </c>
      <c r="C138" s="317"/>
      <c r="D138" s="317"/>
      <c r="E138" s="317"/>
      <c r="F138" s="317"/>
      <c r="G138" s="14">
        <f>'MATERIAS APERTURADAS'!K112</f>
        <v>0</v>
      </c>
      <c r="H138" s="14">
        <f>'MATERIAS APERTURADAS'!D106</f>
        <v>0</v>
      </c>
      <c r="I138" s="14">
        <v>0</v>
      </c>
    </row>
    <row r="139" spans="1:9" hidden="1" x14ac:dyDescent="0.25">
      <c r="A139" s="16">
        <f>'MATERIAS APERTURADAS'!E107</f>
        <v>0</v>
      </c>
      <c r="B139" s="317">
        <f>'MATERIAS APERTURADAS'!F107</f>
        <v>0</v>
      </c>
      <c r="C139" s="317"/>
      <c r="D139" s="317"/>
      <c r="E139" s="317"/>
      <c r="F139" s="317"/>
      <c r="G139" s="14">
        <f>'MATERIAS APERTURADAS'!K113</f>
        <v>0</v>
      </c>
      <c r="H139" s="14">
        <f>'MATERIAS APERTURADAS'!D107</f>
        <v>0</v>
      </c>
      <c r="I139" s="14">
        <v>0</v>
      </c>
    </row>
    <row r="140" spans="1:9" hidden="1" x14ac:dyDescent="0.25">
      <c r="A140" s="16">
        <f>'MATERIAS APERTURADAS'!E108</f>
        <v>0</v>
      </c>
      <c r="B140" s="317">
        <f>'MATERIAS APERTURADAS'!F108</f>
        <v>0</v>
      </c>
      <c r="C140" s="317"/>
      <c r="D140" s="317"/>
      <c r="E140" s="317"/>
      <c r="F140" s="317"/>
      <c r="G140" s="14">
        <f>'MATERIAS APERTURADAS'!K114</f>
        <v>0</v>
      </c>
      <c r="H140" s="14">
        <f>'MATERIAS APERTURADAS'!D108</f>
        <v>0</v>
      </c>
      <c r="I140" s="14">
        <v>0</v>
      </c>
    </row>
    <row r="141" spans="1:9" hidden="1" x14ac:dyDescent="0.25">
      <c r="A141" s="16">
        <f>'MATERIAS APERTURADAS'!E109</f>
        <v>0</v>
      </c>
      <c r="B141" s="317">
        <f>'MATERIAS APERTURADAS'!F109</f>
        <v>0</v>
      </c>
      <c r="C141" s="317"/>
      <c r="D141" s="317"/>
      <c r="E141" s="317"/>
      <c r="F141" s="317"/>
      <c r="G141" s="14">
        <f>'MATERIAS APERTURADAS'!K115</f>
        <v>0</v>
      </c>
      <c r="H141" s="14">
        <f>'MATERIAS APERTURADAS'!D109</f>
        <v>0</v>
      </c>
      <c r="I141" s="14">
        <v>0</v>
      </c>
    </row>
    <row r="142" spans="1:9" hidden="1" x14ac:dyDescent="0.25">
      <c r="A142" s="16">
        <f>'MATERIAS APERTURADAS'!E110</f>
        <v>0</v>
      </c>
      <c r="B142" s="317">
        <f>'MATERIAS APERTURADAS'!F110</f>
        <v>0</v>
      </c>
      <c r="C142" s="317"/>
      <c r="D142" s="317"/>
      <c r="E142" s="317"/>
      <c r="F142" s="317"/>
      <c r="G142" s="14">
        <f>'MATERIAS APERTURADAS'!K116</f>
        <v>0</v>
      </c>
      <c r="H142" s="14">
        <f>'MATERIAS APERTURADAS'!D110</f>
        <v>0</v>
      </c>
      <c r="I142" s="14">
        <v>0</v>
      </c>
    </row>
    <row r="143" spans="1:9" hidden="1" x14ac:dyDescent="0.25">
      <c r="A143" s="16">
        <f>'MATERIAS APERTURADAS'!E111</f>
        <v>0</v>
      </c>
      <c r="B143" s="317">
        <f>'MATERIAS APERTURADAS'!F111</f>
        <v>0</v>
      </c>
      <c r="C143" s="317"/>
      <c r="D143" s="317"/>
      <c r="E143" s="317"/>
      <c r="F143" s="317"/>
      <c r="G143" s="14">
        <f>'MATERIAS APERTURADAS'!K117</f>
        <v>0</v>
      </c>
      <c r="H143" s="14">
        <f>'MATERIAS APERTURADAS'!D111</f>
        <v>0</v>
      </c>
      <c r="I143" s="14">
        <v>0</v>
      </c>
    </row>
    <row r="144" spans="1:9" hidden="1" x14ac:dyDescent="0.25">
      <c r="A144" s="16">
        <f>'MATERIAS APERTURADAS'!E112</f>
        <v>0</v>
      </c>
      <c r="B144" s="317">
        <f>'MATERIAS APERTURADAS'!F112</f>
        <v>0</v>
      </c>
      <c r="C144" s="317"/>
      <c r="D144" s="317"/>
      <c r="E144" s="317"/>
      <c r="F144" s="317"/>
      <c r="G144" s="14">
        <f>'MATERIAS APERTURADAS'!K118</f>
        <v>0</v>
      </c>
      <c r="H144" s="14">
        <f>'MATERIAS APERTURADAS'!D112</f>
        <v>0</v>
      </c>
      <c r="I144" s="14">
        <v>0</v>
      </c>
    </row>
    <row r="145" spans="1:9" hidden="1" x14ac:dyDescent="0.25">
      <c r="A145" s="16">
        <f>'MATERIAS APERTURADAS'!E113</f>
        <v>0</v>
      </c>
      <c r="B145" s="317">
        <f>'MATERIAS APERTURADAS'!F113</f>
        <v>0</v>
      </c>
      <c r="C145" s="317"/>
      <c r="D145" s="317"/>
      <c r="E145" s="317"/>
      <c r="F145" s="317"/>
      <c r="G145" s="14">
        <f>'MATERIAS APERTURADAS'!K119</f>
        <v>0</v>
      </c>
      <c r="H145" s="14">
        <f>'MATERIAS APERTURADAS'!D113</f>
        <v>0</v>
      </c>
      <c r="I145" s="14">
        <v>0</v>
      </c>
    </row>
    <row r="146" spans="1:9" hidden="1" x14ac:dyDescent="0.25">
      <c r="A146" s="16">
        <f>'MATERIAS APERTURADAS'!E114</f>
        <v>0</v>
      </c>
      <c r="B146" s="317">
        <f>'MATERIAS APERTURADAS'!F114</f>
        <v>0</v>
      </c>
      <c r="C146" s="317"/>
      <c r="D146" s="317"/>
      <c r="E146" s="317"/>
      <c r="F146" s="317"/>
      <c r="G146" s="14">
        <f>'MATERIAS APERTURADAS'!K120</f>
        <v>0</v>
      </c>
      <c r="H146" s="14">
        <f>'MATERIAS APERTURADAS'!D114</f>
        <v>0</v>
      </c>
      <c r="I146" s="14">
        <v>0</v>
      </c>
    </row>
    <row r="147" spans="1:9" hidden="1" x14ac:dyDescent="0.25">
      <c r="A147" s="16">
        <f>'MATERIAS APERTURADAS'!E115</f>
        <v>0</v>
      </c>
      <c r="B147" s="317">
        <f>'MATERIAS APERTURADAS'!F115</f>
        <v>0</v>
      </c>
      <c r="C147" s="317"/>
      <c r="D147" s="317"/>
      <c r="E147" s="317"/>
      <c r="F147" s="317"/>
      <c r="G147" s="14">
        <f>'MATERIAS APERTURADAS'!K121</f>
        <v>0</v>
      </c>
      <c r="H147" s="14">
        <f>'MATERIAS APERTURADAS'!D115</f>
        <v>0</v>
      </c>
      <c r="I147" s="14">
        <v>0</v>
      </c>
    </row>
    <row r="148" spans="1:9" hidden="1" x14ac:dyDescent="0.25">
      <c r="A148" s="16">
        <f>'MATERIAS APERTURADAS'!E116</f>
        <v>0</v>
      </c>
      <c r="B148" s="317">
        <f>'MATERIAS APERTURADAS'!F116</f>
        <v>0</v>
      </c>
      <c r="C148" s="317"/>
      <c r="D148" s="317"/>
      <c r="E148" s="317"/>
      <c r="F148" s="317"/>
      <c r="G148" s="14">
        <f>'MATERIAS APERTURADAS'!K122</f>
        <v>0</v>
      </c>
      <c r="H148" s="14">
        <f>'MATERIAS APERTURADAS'!D116</f>
        <v>0</v>
      </c>
      <c r="I148" s="14">
        <v>0</v>
      </c>
    </row>
    <row r="149" spans="1:9" hidden="1" x14ac:dyDescent="0.25">
      <c r="A149" s="16">
        <f>'MATERIAS APERTURADAS'!E117</f>
        <v>0</v>
      </c>
      <c r="B149" s="317">
        <f>'MATERIAS APERTURADAS'!F117</f>
        <v>0</v>
      </c>
      <c r="C149" s="317"/>
      <c r="D149" s="317"/>
      <c r="E149" s="317"/>
      <c r="F149" s="317"/>
      <c r="G149" s="14">
        <f>'MATERIAS APERTURADAS'!K123</f>
        <v>0</v>
      </c>
      <c r="H149" s="14">
        <f>'MATERIAS APERTURADAS'!D117</f>
        <v>0</v>
      </c>
      <c r="I149" s="14">
        <v>0</v>
      </c>
    </row>
    <row r="150" spans="1:9" hidden="1" x14ac:dyDescent="0.25">
      <c r="A150" s="16">
        <f>'MATERIAS APERTURADAS'!E118</f>
        <v>0</v>
      </c>
      <c r="B150" s="317">
        <f>'MATERIAS APERTURADAS'!F118</f>
        <v>0</v>
      </c>
      <c r="C150" s="317"/>
      <c r="D150" s="317"/>
      <c r="E150" s="317"/>
      <c r="F150" s="317"/>
      <c r="G150" s="14">
        <f>'MATERIAS APERTURADAS'!K124</f>
        <v>0</v>
      </c>
      <c r="H150" s="14">
        <f>'MATERIAS APERTURADAS'!D118</f>
        <v>0</v>
      </c>
      <c r="I150" s="14">
        <v>0</v>
      </c>
    </row>
    <row r="151" spans="1:9" hidden="1" x14ac:dyDescent="0.25">
      <c r="A151" s="16">
        <f>'MATERIAS APERTURADAS'!E119</f>
        <v>0</v>
      </c>
      <c r="B151" s="317">
        <f>'MATERIAS APERTURADAS'!F119</f>
        <v>0</v>
      </c>
      <c r="C151" s="317"/>
      <c r="D151" s="317"/>
      <c r="E151" s="317"/>
      <c r="F151" s="317"/>
      <c r="G151" s="14">
        <f>'MATERIAS APERTURADAS'!K125</f>
        <v>0</v>
      </c>
      <c r="H151" s="14">
        <f>'MATERIAS APERTURADAS'!D119</f>
        <v>0</v>
      </c>
      <c r="I151" s="14">
        <v>0</v>
      </c>
    </row>
    <row r="152" spans="1:9" hidden="1" x14ac:dyDescent="0.25">
      <c r="A152" s="16">
        <f>'MATERIAS APERTURADAS'!E120</f>
        <v>0</v>
      </c>
      <c r="B152" s="317">
        <f>'MATERIAS APERTURADAS'!F120</f>
        <v>0</v>
      </c>
      <c r="C152" s="317"/>
      <c r="D152" s="317"/>
      <c r="E152" s="317"/>
      <c r="F152" s="317"/>
      <c r="G152" s="14">
        <f>'MATERIAS APERTURADAS'!K126</f>
        <v>0</v>
      </c>
      <c r="H152" s="14">
        <f>'MATERIAS APERTURADAS'!D120</f>
        <v>0</v>
      </c>
      <c r="I152" s="14">
        <v>0</v>
      </c>
    </row>
    <row r="153" spans="1:9" hidden="1" x14ac:dyDescent="0.25">
      <c r="A153" s="16">
        <f>'MATERIAS APERTURADAS'!E121</f>
        <v>0</v>
      </c>
      <c r="B153" s="317">
        <f>'MATERIAS APERTURADAS'!F121</f>
        <v>0</v>
      </c>
      <c r="C153" s="317"/>
      <c r="D153" s="317"/>
      <c r="E153" s="317"/>
      <c r="F153" s="317"/>
      <c r="G153" s="14">
        <f>'MATERIAS APERTURADAS'!K127</f>
        <v>0</v>
      </c>
      <c r="H153" s="14">
        <f>'MATERIAS APERTURADAS'!D121</f>
        <v>0</v>
      </c>
      <c r="I153" s="14">
        <v>0</v>
      </c>
    </row>
    <row r="154" spans="1:9" hidden="1" x14ac:dyDescent="0.25">
      <c r="A154" s="16">
        <f>'MATERIAS APERTURADAS'!E122</f>
        <v>0</v>
      </c>
      <c r="B154" s="317">
        <f>'MATERIAS APERTURADAS'!F122</f>
        <v>0</v>
      </c>
      <c r="C154" s="317"/>
      <c r="D154" s="317"/>
      <c r="E154" s="317"/>
      <c r="F154" s="317"/>
      <c r="G154" s="14">
        <f>'MATERIAS APERTURADAS'!K128</f>
        <v>0</v>
      </c>
      <c r="H154" s="14">
        <f>'MATERIAS APERTURADAS'!D122</f>
        <v>0</v>
      </c>
      <c r="I154" s="14">
        <v>0</v>
      </c>
    </row>
    <row r="155" spans="1:9" hidden="1" x14ac:dyDescent="0.25">
      <c r="A155" s="16">
        <f>'MATERIAS APERTURADAS'!E123</f>
        <v>0</v>
      </c>
      <c r="B155" s="317">
        <f>'MATERIAS APERTURADAS'!F123</f>
        <v>0</v>
      </c>
      <c r="C155" s="317"/>
      <c r="D155" s="317"/>
      <c r="E155" s="317"/>
      <c r="F155" s="317"/>
      <c r="G155" s="14">
        <f>'MATERIAS APERTURADAS'!K129</f>
        <v>0</v>
      </c>
      <c r="H155" s="14">
        <f>'MATERIAS APERTURADAS'!D123</f>
        <v>0</v>
      </c>
      <c r="I155" s="14">
        <v>0</v>
      </c>
    </row>
    <row r="156" spans="1:9" hidden="1" x14ac:dyDescent="0.25">
      <c r="A156" s="16">
        <f>'MATERIAS APERTURADAS'!E124</f>
        <v>0</v>
      </c>
      <c r="B156" s="317">
        <f>'MATERIAS APERTURADAS'!F124</f>
        <v>0</v>
      </c>
      <c r="C156" s="317"/>
      <c r="D156" s="317"/>
      <c r="E156" s="317"/>
      <c r="F156" s="317"/>
      <c r="G156" s="14">
        <f>'MATERIAS APERTURADAS'!K130</f>
        <v>0</v>
      </c>
      <c r="H156" s="14">
        <f>'MATERIAS APERTURADAS'!D124</f>
        <v>0</v>
      </c>
      <c r="I156" s="14">
        <v>0</v>
      </c>
    </row>
    <row r="157" spans="1:9" hidden="1" x14ac:dyDescent="0.25">
      <c r="A157" s="16">
        <f>'MATERIAS APERTURADAS'!E125</f>
        <v>0</v>
      </c>
      <c r="B157" s="317">
        <f>'MATERIAS APERTURADAS'!F125</f>
        <v>0</v>
      </c>
      <c r="C157" s="317"/>
      <c r="D157" s="317"/>
      <c r="E157" s="317"/>
      <c r="F157" s="317"/>
      <c r="G157" s="14">
        <f>'MATERIAS APERTURADAS'!K131</f>
        <v>0</v>
      </c>
      <c r="H157" s="14">
        <f>'MATERIAS APERTURADAS'!D125</f>
        <v>0</v>
      </c>
      <c r="I157" s="14">
        <v>0</v>
      </c>
    </row>
    <row r="158" spans="1:9" hidden="1" x14ac:dyDescent="0.25">
      <c r="A158" s="16">
        <f>'MATERIAS APERTURADAS'!E126</f>
        <v>0</v>
      </c>
      <c r="B158" s="317">
        <f>'MATERIAS APERTURADAS'!F126</f>
        <v>0</v>
      </c>
      <c r="C158" s="317"/>
      <c r="D158" s="317"/>
      <c r="E158" s="317"/>
      <c r="F158" s="317"/>
      <c r="G158" s="14">
        <f>'MATERIAS APERTURADAS'!K132</f>
        <v>0</v>
      </c>
      <c r="H158" s="14">
        <f>'MATERIAS APERTURADAS'!D126</f>
        <v>0</v>
      </c>
      <c r="I158" s="14">
        <v>0</v>
      </c>
    </row>
    <row r="159" spans="1:9" hidden="1" x14ac:dyDescent="0.25">
      <c r="A159" s="16">
        <f>'MATERIAS APERTURADAS'!E127</f>
        <v>0</v>
      </c>
      <c r="B159" s="317">
        <f>'MATERIAS APERTURADAS'!F127</f>
        <v>0</v>
      </c>
      <c r="C159" s="317"/>
      <c r="D159" s="317"/>
      <c r="E159" s="317"/>
      <c r="F159" s="317"/>
      <c r="G159" s="14">
        <f>'MATERIAS APERTURADAS'!K133</f>
        <v>0</v>
      </c>
      <c r="H159" s="14">
        <f>'MATERIAS APERTURADAS'!D127</f>
        <v>0</v>
      </c>
      <c r="I159" s="14">
        <v>0</v>
      </c>
    </row>
    <row r="160" spans="1:9" hidden="1" x14ac:dyDescent="0.25">
      <c r="A160" s="16">
        <f>'MATERIAS APERTURADAS'!E128</f>
        <v>0</v>
      </c>
      <c r="B160" s="317">
        <f>'MATERIAS APERTURADAS'!F128</f>
        <v>0</v>
      </c>
      <c r="C160" s="317"/>
      <c r="D160" s="317"/>
      <c r="E160" s="317"/>
      <c r="F160" s="317"/>
      <c r="G160" s="14">
        <f>'MATERIAS APERTURADAS'!K134</f>
        <v>0</v>
      </c>
      <c r="H160" s="14">
        <f>'MATERIAS APERTURADAS'!D128</f>
        <v>0</v>
      </c>
      <c r="I160" s="14">
        <v>0</v>
      </c>
    </row>
    <row r="161" spans="1:9" hidden="1" x14ac:dyDescent="0.25">
      <c r="A161" s="16">
        <f>'MATERIAS APERTURADAS'!E129</f>
        <v>0</v>
      </c>
      <c r="B161" s="317">
        <f>'MATERIAS APERTURADAS'!F129</f>
        <v>0</v>
      </c>
      <c r="C161" s="317"/>
      <c r="D161" s="317"/>
      <c r="E161" s="317"/>
      <c r="F161" s="317"/>
      <c r="G161" s="14">
        <f>'MATERIAS APERTURADAS'!K135</f>
        <v>0</v>
      </c>
      <c r="H161" s="14">
        <f>'MATERIAS APERTURADAS'!D129</f>
        <v>0</v>
      </c>
      <c r="I161" s="14">
        <v>0</v>
      </c>
    </row>
    <row r="162" spans="1:9" hidden="1" x14ac:dyDescent="0.25">
      <c r="A162" s="16">
        <f>'MATERIAS APERTURADAS'!E130</f>
        <v>0</v>
      </c>
      <c r="B162" s="317">
        <f>'MATERIAS APERTURADAS'!F130</f>
        <v>0</v>
      </c>
      <c r="C162" s="317"/>
      <c r="D162" s="317"/>
      <c r="E162" s="317"/>
      <c r="F162" s="317"/>
      <c r="G162" s="14">
        <f>'MATERIAS APERTURADAS'!K136</f>
        <v>0</v>
      </c>
      <c r="H162" s="14">
        <f>'MATERIAS APERTURADAS'!D130</f>
        <v>0</v>
      </c>
      <c r="I162" s="14">
        <v>0</v>
      </c>
    </row>
    <row r="163" spans="1:9" hidden="1" x14ac:dyDescent="0.25">
      <c r="A163" s="16">
        <f>'MATERIAS APERTURADAS'!E131</f>
        <v>0</v>
      </c>
      <c r="B163" s="317">
        <f>'MATERIAS APERTURADAS'!F131</f>
        <v>0</v>
      </c>
      <c r="C163" s="317"/>
      <c r="D163" s="317"/>
      <c r="E163" s="317"/>
      <c r="F163" s="317"/>
      <c r="G163" s="14">
        <f>'MATERIAS APERTURADAS'!K137</f>
        <v>0</v>
      </c>
      <c r="H163" s="14">
        <f>'MATERIAS APERTURADAS'!D131</f>
        <v>0</v>
      </c>
      <c r="I163" s="14">
        <v>0</v>
      </c>
    </row>
    <row r="164" spans="1:9" hidden="1" x14ac:dyDescent="0.25">
      <c r="A164" s="16">
        <f>'MATERIAS APERTURADAS'!E132</f>
        <v>0</v>
      </c>
      <c r="B164" s="317">
        <f>'MATERIAS APERTURADAS'!F132</f>
        <v>0</v>
      </c>
      <c r="C164" s="317"/>
      <c r="D164" s="317"/>
      <c r="E164" s="317"/>
      <c r="F164" s="317"/>
      <c r="G164" s="14">
        <f>'MATERIAS APERTURADAS'!K138</f>
        <v>0</v>
      </c>
      <c r="H164" s="14">
        <f>'MATERIAS APERTURADAS'!D132</f>
        <v>0</v>
      </c>
      <c r="I164" s="14">
        <v>0</v>
      </c>
    </row>
    <row r="165" spans="1:9" hidden="1" x14ac:dyDescent="0.25">
      <c r="A165" s="16">
        <f>'MATERIAS APERTURADAS'!E133</f>
        <v>0</v>
      </c>
      <c r="B165" s="317">
        <f>'MATERIAS APERTURADAS'!F133</f>
        <v>0</v>
      </c>
      <c r="C165" s="317"/>
      <c r="D165" s="317"/>
      <c r="E165" s="317"/>
      <c r="F165" s="317"/>
      <c r="G165" s="14">
        <f>'MATERIAS APERTURADAS'!K139</f>
        <v>0</v>
      </c>
      <c r="H165" s="14">
        <f>'MATERIAS APERTURADAS'!D133</f>
        <v>0</v>
      </c>
      <c r="I165" s="14">
        <v>0</v>
      </c>
    </row>
    <row r="166" spans="1:9" hidden="1" x14ac:dyDescent="0.25">
      <c r="A166" s="16">
        <f>'MATERIAS APERTURADAS'!E134</f>
        <v>0</v>
      </c>
      <c r="B166" s="317">
        <f>'MATERIAS APERTURADAS'!F134</f>
        <v>0</v>
      </c>
      <c r="C166" s="317"/>
      <c r="D166" s="317"/>
      <c r="E166" s="317"/>
      <c r="F166" s="317"/>
      <c r="G166" s="14">
        <f>'MATERIAS APERTURADAS'!K140</f>
        <v>0</v>
      </c>
      <c r="H166" s="14">
        <f>'MATERIAS APERTURADAS'!D134</f>
        <v>0</v>
      </c>
      <c r="I166" s="14">
        <v>0</v>
      </c>
    </row>
    <row r="167" spans="1:9" hidden="1" x14ac:dyDescent="0.25">
      <c r="A167" s="16">
        <f>'MATERIAS APERTURADAS'!E135</f>
        <v>0</v>
      </c>
      <c r="B167" s="317">
        <f>'MATERIAS APERTURADAS'!F135</f>
        <v>0</v>
      </c>
      <c r="C167" s="317"/>
      <c r="D167" s="317"/>
      <c r="E167" s="317"/>
      <c r="F167" s="317"/>
      <c r="G167" s="14">
        <f>'MATERIAS APERTURADAS'!K141</f>
        <v>0</v>
      </c>
      <c r="H167" s="14">
        <f>'MATERIAS APERTURADAS'!D135</f>
        <v>0</v>
      </c>
      <c r="I167" s="14">
        <v>0</v>
      </c>
    </row>
    <row r="168" spans="1:9" hidden="1" x14ac:dyDescent="0.25">
      <c r="A168" s="16">
        <f>'MATERIAS APERTURADAS'!E136</f>
        <v>0</v>
      </c>
      <c r="B168" s="317">
        <f>'MATERIAS APERTURADAS'!F136</f>
        <v>0</v>
      </c>
      <c r="C168" s="317"/>
      <c r="D168" s="317"/>
      <c r="E168" s="317"/>
      <c r="F168" s="317"/>
      <c r="G168" s="14">
        <f>'MATERIAS APERTURADAS'!K142</f>
        <v>0</v>
      </c>
      <c r="H168" s="14">
        <f>'MATERIAS APERTURADAS'!D136</f>
        <v>0</v>
      </c>
      <c r="I168" s="14">
        <v>0</v>
      </c>
    </row>
    <row r="169" spans="1:9" hidden="1" x14ac:dyDescent="0.25">
      <c r="A169" s="16">
        <f>'MATERIAS APERTURADAS'!E137</f>
        <v>0</v>
      </c>
      <c r="B169" s="317">
        <f>'MATERIAS APERTURADAS'!F137</f>
        <v>0</v>
      </c>
      <c r="C169" s="317"/>
      <c r="D169" s="317"/>
      <c r="E169" s="317"/>
      <c r="F169" s="317"/>
      <c r="G169" s="14">
        <f>'MATERIAS APERTURADAS'!K143</f>
        <v>0</v>
      </c>
      <c r="H169" s="14">
        <f>'MATERIAS APERTURADAS'!D137</f>
        <v>0</v>
      </c>
      <c r="I169" s="14">
        <v>0</v>
      </c>
    </row>
    <row r="170" spans="1:9" hidden="1" x14ac:dyDescent="0.25">
      <c r="A170" s="16">
        <f>'MATERIAS APERTURADAS'!E138</f>
        <v>0</v>
      </c>
      <c r="B170" s="317">
        <f>'MATERIAS APERTURADAS'!F138</f>
        <v>0</v>
      </c>
      <c r="C170" s="317"/>
      <c r="D170" s="317"/>
      <c r="E170" s="317"/>
      <c r="F170" s="317"/>
      <c r="G170" s="14">
        <f>'MATERIAS APERTURADAS'!K144</f>
        <v>0</v>
      </c>
      <c r="H170" s="14">
        <f>'MATERIAS APERTURADAS'!D138</f>
        <v>0</v>
      </c>
      <c r="I170" s="14">
        <v>0</v>
      </c>
    </row>
    <row r="171" spans="1:9" hidden="1" x14ac:dyDescent="0.25">
      <c r="A171" s="16">
        <f>'MATERIAS APERTURADAS'!E139</f>
        <v>0</v>
      </c>
      <c r="B171" s="317">
        <f>'MATERIAS APERTURADAS'!F139</f>
        <v>0</v>
      </c>
      <c r="C171" s="317"/>
      <c r="D171" s="317"/>
      <c r="E171" s="317"/>
      <c r="F171" s="317"/>
      <c r="G171" s="14">
        <f>'MATERIAS APERTURADAS'!K145</f>
        <v>0</v>
      </c>
      <c r="H171" s="14">
        <f>'MATERIAS APERTURADAS'!D139</f>
        <v>0</v>
      </c>
      <c r="I171" s="14">
        <v>0</v>
      </c>
    </row>
    <row r="172" spans="1:9" hidden="1" x14ac:dyDescent="0.25">
      <c r="A172" s="16">
        <f>'MATERIAS APERTURADAS'!E140</f>
        <v>0</v>
      </c>
      <c r="B172" s="317">
        <f>'MATERIAS APERTURADAS'!F140</f>
        <v>0</v>
      </c>
      <c r="C172" s="317"/>
      <c r="D172" s="317"/>
      <c r="E172" s="317"/>
      <c r="F172" s="317"/>
      <c r="G172" s="14">
        <f>'MATERIAS APERTURADAS'!K146</f>
        <v>0</v>
      </c>
      <c r="H172" s="14">
        <f>'MATERIAS APERTURADAS'!D140</f>
        <v>0</v>
      </c>
      <c r="I172" s="14">
        <v>0</v>
      </c>
    </row>
    <row r="173" spans="1:9" hidden="1" x14ac:dyDescent="0.25">
      <c r="A173" s="16">
        <f>'MATERIAS APERTURADAS'!E141</f>
        <v>0</v>
      </c>
      <c r="B173" s="317">
        <f>'MATERIAS APERTURADAS'!F141</f>
        <v>0</v>
      </c>
      <c r="C173" s="317"/>
      <c r="D173" s="317"/>
      <c r="E173" s="317"/>
      <c r="F173" s="317"/>
      <c r="G173" s="14">
        <f>'MATERIAS APERTURADAS'!K147</f>
        <v>0</v>
      </c>
      <c r="H173" s="14">
        <f>'MATERIAS APERTURADAS'!D141</f>
        <v>0</v>
      </c>
      <c r="I173" s="14">
        <v>0</v>
      </c>
    </row>
    <row r="174" spans="1:9" hidden="1" x14ac:dyDescent="0.25">
      <c r="A174" s="16">
        <f>'MATERIAS APERTURADAS'!E142</f>
        <v>0</v>
      </c>
      <c r="B174" s="317">
        <f>'MATERIAS APERTURADAS'!F142</f>
        <v>0</v>
      </c>
      <c r="C174" s="317"/>
      <c r="D174" s="317"/>
      <c r="E174" s="317"/>
      <c r="F174" s="317"/>
      <c r="G174" s="14">
        <f>'MATERIAS APERTURADAS'!K148</f>
        <v>0</v>
      </c>
      <c r="H174" s="14">
        <f>'MATERIAS APERTURADAS'!D142</f>
        <v>0</v>
      </c>
      <c r="I174" s="14">
        <v>0</v>
      </c>
    </row>
    <row r="175" spans="1:9" hidden="1" x14ac:dyDescent="0.25">
      <c r="A175" s="16">
        <f>'MATERIAS APERTURADAS'!E143</f>
        <v>0</v>
      </c>
      <c r="B175" s="317">
        <f>'MATERIAS APERTURADAS'!F143</f>
        <v>0</v>
      </c>
      <c r="C175" s="317"/>
      <c r="D175" s="317"/>
      <c r="E175" s="317"/>
      <c r="F175" s="317"/>
      <c r="G175" s="14">
        <f>'MATERIAS APERTURADAS'!K149</f>
        <v>0</v>
      </c>
      <c r="H175" s="14">
        <f>'MATERIAS APERTURADAS'!D143</f>
        <v>0</v>
      </c>
      <c r="I175" s="14">
        <v>0</v>
      </c>
    </row>
    <row r="176" spans="1:9" hidden="1" x14ac:dyDescent="0.25">
      <c r="A176" s="16">
        <f>'MATERIAS APERTURADAS'!E144</f>
        <v>0</v>
      </c>
      <c r="B176" s="317">
        <f>'MATERIAS APERTURADAS'!F144</f>
        <v>0</v>
      </c>
      <c r="C176" s="317"/>
      <c r="D176" s="317"/>
      <c r="E176" s="317"/>
      <c r="F176" s="317"/>
      <c r="G176" s="14">
        <f>'MATERIAS APERTURADAS'!K150</f>
        <v>0</v>
      </c>
      <c r="H176" s="14">
        <f>'MATERIAS APERTURADAS'!D144</f>
        <v>0</v>
      </c>
      <c r="I176" s="14">
        <v>0</v>
      </c>
    </row>
    <row r="177" spans="1:9" hidden="1" x14ac:dyDescent="0.25">
      <c r="A177" s="16">
        <f>'MATERIAS APERTURADAS'!E145</f>
        <v>0</v>
      </c>
      <c r="B177" s="317">
        <f>'MATERIAS APERTURADAS'!F145</f>
        <v>0</v>
      </c>
      <c r="C177" s="317"/>
      <c r="D177" s="317"/>
      <c r="E177" s="317"/>
      <c r="F177" s="317"/>
      <c r="G177" s="14">
        <f>'MATERIAS APERTURADAS'!K151</f>
        <v>0</v>
      </c>
      <c r="H177" s="14">
        <f>'MATERIAS APERTURADAS'!D145</f>
        <v>0</v>
      </c>
      <c r="I177" s="14">
        <v>0</v>
      </c>
    </row>
    <row r="178" spans="1:9" hidden="1" x14ac:dyDescent="0.25">
      <c r="A178" s="16">
        <f>'MATERIAS APERTURADAS'!E146</f>
        <v>0</v>
      </c>
      <c r="B178" s="317">
        <f>'MATERIAS APERTURADAS'!F146</f>
        <v>0</v>
      </c>
      <c r="C178" s="317"/>
      <c r="D178" s="317"/>
      <c r="E178" s="317"/>
      <c r="F178" s="317"/>
      <c r="G178" s="14">
        <f>'MATERIAS APERTURADAS'!K152</f>
        <v>0</v>
      </c>
      <c r="H178" s="14">
        <f>'MATERIAS APERTURADAS'!D146</f>
        <v>0</v>
      </c>
      <c r="I178" s="14">
        <v>0</v>
      </c>
    </row>
    <row r="179" spans="1:9" hidden="1" x14ac:dyDescent="0.25">
      <c r="A179" s="16">
        <f>'MATERIAS APERTURADAS'!E147</f>
        <v>0</v>
      </c>
      <c r="B179" s="317">
        <f>'MATERIAS APERTURADAS'!F147</f>
        <v>0</v>
      </c>
      <c r="C179" s="317"/>
      <c r="D179" s="317"/>
      <c r="E179" s="317"/>
      <c r="F179" s="317"/>
      <c r="G179" s="14">
        <f>'MATERIAS APERTURADAS'!K153</f>
        <v>0</v>
      </c>
      <c r="H179" s="14">
        <f>'MATERIAS APERTURADAS'!D147</f>
        <v>0</v>
      </c>
      <c r="I179" s="14">
        <v>0</v>
      </c>
    </row>
    <row r="180" spans="1:9" hidden="1" x14ac:dyDescent="0.25">
      <c r="A180" s="16">
        <f>'MATERIAS APERTURADAS'!E148</f>
        <v>0</v>
      </c>
      <c r="B180" s="317">
        <f>'MATERIAS APERTURADAS'!F148</f>
        <v>0</v>
      </c>
      <c r="C180" s="317"/>
      <c r="D180" s="317"/>
      <c r="E180" s="317"/>
      <c r="F180" s="317"/>
      <c r="G180" s="14">
        <f>'MATERIAS APERTURADAS'!K154</f>
        <v>0</v>
      </c>
      <c r="H180" s="14">
        <f>'MATERIAS APERTURADAS'!D148</f>
        <v>0</v>
      </c>
      <c r="I180" s="14">
        <v>0</v>
      </c>
    </row>
    <row r="181" spans="1:9" hidden="1" x14ac:dyDescent="0.25">
      <c r="A181" s="16">
        <f>'MATERIAS APERTURADAS'!E149</f>
        <v>0</v>
      </c>
      <c r="B181" s="317">
        <f>'MATERIAS APERTURADAS'!F149</f>
        <v>0</v>
      </c>
      <c r="C181" s="317"/>
      <c r="D181" s="317"/>
      <c r="E181" s="317"/>
      <c r="F181" s="317"/>
      <c r="G181" s="14">
        <f>'MATERIAS APERTURADAS'!K155</f>
        <v>0</v>
      </c>
      <c r="H181" s="14">
        <f>'MATERIAS APERTURADAS'!D149</f>
        <v>0</v>
      </c>
      <c r="I181" s="14">
        <v>0</v>
      </c>
    </row>
    <row r="182" spans="1:9" hidden="1" x14ac:dyDescent="0.25">
      <c r="A182" s="16">
        <f>'MATERIAS APERTURADAS'!E150</f>
        <v>0</v>
      </c>
      <c r="B182" s="317">
        <f>'MATERIAS APERTURADAS'!F150</f>
        <v>0</v>
      </c>
      <c r="C182" s="317"/>
      <c r="D182" s="317"/>
      <c r="E182" s="317"/>
      <c r="F182" s="317"/>
      <c r="G182" s="14">
        <f>'MATERIAS APERTURADAS'!K156</f>
        <v>0</v>
      </c>
      <c r="H182" s="14">
        <f>'MATERIAS APERTURADAS'!D150</f>
        <v>0</v>
      </c>
      <c r="I182" s="14">
        <v>0</v>
      </c>
    </row>
    <row r="183" spans="1:9" hidden="1" x14ac:dyDescent="0.25">
      <c r="A183" s="16">
        <f>'MATERIAS APERTURADAS'!E151</f>
        <v>0</v>
      </c>
      <c r="B183" s="317">
        <f>'MATERIAS APERTURADAS'!F151</f>
        <v>0</v>
      </c>
      <c r="C183" s="317"/>
      <c r="D183" s="317"/>
      <c r="E183" s="317"/>
      <c r="F183" s="317"/>
      <c r="G183" s="14">
        <f>'MATERIAS APERTURADAS'!K157</f>
        <v>0</v>
      </c>
      <c r="H183" s="14">
        <f>'MATERIAS APERTURADAS'!D151</f>
        <v>0</v>
      </c>
      <c r="I183" s="14">
        <v>0</v>
      </c>
    </row>
    <row r="184" spans="1:9" hidden="1" x14ac:dyDescent="0.25">
      <c r="A184" s="16">
        <f>'MATERIAS APERTURADAS'!E152</f>
        <v>0</v>
      </c>
      <c r="B184" s="317">
        <f>'MATERIAS APERTURADAS'!F152</f>
        <v>0</v>
      </c>
      <c r="C184" s="317"/>
      <c r="D184" s="317"/>
      <c r="E184" s="317"/>
      <c r="F184" s="317"/>
      <c r="G184" s="14">
        <f>'MATERIAS APERTURADAS'!K158</f>
        <v>0</v>
      </c>
      <c r="H184" s="14">
        <f>'MATERIAS APERTURADAS'!D152</f>
        <v>0</v>
      </c>
      <c r="I184" s="14">
        <v>0</v>
      </c>
    </row>
    <row r="185" spans="1:9" hidden="1" x14ac:dyDescent="0.25">
      <c r="A185" s="16">
        <f>'MATERIAS APERTURADAS'!E153</f>
        <v>0</v>
      </c>
      <c r="B185" s="317">
        <f>'MATERIAS APERTURADAS'!F153</f>
        <v>0</v>
      </c>
      <c r="C185" s="317"/>
      <c r="D185" s="317"/>
      <c r="E185" s="317"/>
      <c r="F185" s="317"/>
      <c r="G185" s="14">
        <f>'MATERIAS APERTURADAS'!K159</f>
        <v>0</v>
      </c>
      <c r="H185" s="14">
        <f>'MATERIAS APERTURADAS'!D153</f>
        <v>0</v>
      </c>
      <c r="I185" s="14">
        <v>0</v>
      </c>
    </row>
    <row r="186" spans="1:9" hidden="1" x14ac:dyDescent="0.25">
      <c r="A186" s="16">
        <f>'MATERIAS APERTURADAS'!E154</f>
        <v>0</v>
      </c>
      <c r="B186" s="317">
        <f>'MATERIAS APERTURADAS'!F154</f>
        <v>0</v>
      </c>
      <c r="C186" s="317"/>
      <c r="D186" s="317"/>
      <c r="E186" s="317"/>
      <c r="F186" s="317"/>
      <c r="G186" s="14">
        <f>'MATERIAS APERTURADAS'!K160</f>
        <v>0</v>
      </c>
      <c r="H186" s="14">
        <f>'MATERIAS APERTURADAS'!D154</f>
        <v>0</v>
      </c>
      <c r="I186" s="14">
        <v>0</v>
      </c>
    </row>
    <row r="187" spans="1:9" hidden="1" x14ac:dyDescent="0.25">
      <c r="A187" s="16">
        <f>'MATERIAS APERTURADAS'!E155</f>
        <v>0</v>
      </c>
      <c r="B187" s="317">
        <f>'MATERIAS APERTURADAS'!F155</f>
        <v>0</v>
      </c>
      <c r="C187" s="317"/>
      <c r="D187" s="317"/>
      <c r="E187" s="317"/>
      <c r="F187" s="317"/>
      <c r="G187" s="14">
        <f>'MATERIAS APERTURADAS'!K161</f>
        <v>0</v>
      </c>
      <c r="H187" s="14">
        <f>'MATERIAS APERTURADAS'!D155</f>
        <v>0</v>
      </c>
      <c r="I187" s="14">
        <v>0</v>
      </c>
    </row>
    <row r="188" spans="1:9" hidden="1" x14ac:dyDescent="0.25">
      <c r="A188" s="16">
        <f>'MATERIAS APERTURADAS'!E156</f>
        <v>0</v>
      </c>
      <c r="B188" s="317">
        <f>'MATERIAS APERTURADAS'!F156</f>
        <v>0</v>
      </c>
      <c r="C188" s="317"/>
      <c r="D188" s="317"/>
      <c r="E188" s="317"/>
      <c r="F188" s="317"/>
      <c r="G188" s="14">
        <f>'MATERIAS APERTURADAS'!K162</f>
        <v>0</v>
      </c>
      <c r="H188" s="14">
        <f>'MATERIAS APERTURADAS'!D156</f>
        <v>0</v>
      </c>
      <c r="I188" s="14">
        <v>0</v>
      </c>
    </row>
    <row r="189" spans="1:9" hidden="1" x14ac:dyDescent="0.25">
      <c r="A189" s="16">
        <f>'MATERIAS APERTURADAS'!E157</f>
        <v>0</v>
      </c>
      <c r="B189" s="317">
        <f>'MATERIAS APERTURADAS'!F157</f>
        <v>0</v>
      </c>
      <c r="C189" s="317"/>
      <c r="D189" s="317"/>
      <c r="E189" s="317"/>
      <c r="F189" s="317"/>
      <c r="G189" s="14">
        <f>'MATERIAS APERTURADAS'!K163</f>
        <v>0</v>
      </c>
      <c r="H189" s="14">
        <f>'MATERIAS APERTURADAS'!D157</f>
        <v>0</v>
      </c>
      <c r="I189" s="14">
        <v>0</v>
      </c>
    </row>
    <row r="190" spans="1:9" hidden="1" x14ac:dyDescent="0.25">
      <c r="A190" s="16">
        <f>'MATERIAS APERTURADAS'!E158</f>
        <v>0</v>
      </c>
      <c r="B190" s="317">
        <f>'MATERIAS APERTURADAS'!F158</f>
        <v>0</v>
      </c>
      <c r="C190" s="317"/>
      <c r="D190" s="317"/>
      <c r="E190" s="317"/>
      <c r="F190" s="317"/>
      <c r="G190" s="14">
        <f>'MATERIAS APERTURADAS'!K164</f>
        <v>0</v>
      </c>
      <c r="H190" s="14">
        <f>'MATERIAS APERTURADAS'!D158</f>
        <v>0</v>
      </c>
      <c r="I190" s="14">
        <v>0</v>
      </c>
    </row>
    <row r="191" spans="1:9" hidden="1" x14ac:dyDescent="0.25">
      <c r="A191" s="16">
        <f>'MATERIAS APERTURADAS'!E165</f>
        <v>0</v>
      </c>
      <c r="B191" s="317">
        <f>'MATERIAS APERTURADAS'!F165</f>
        <v>0</v>
      </c>
      <c r="C191" s="317"/>
      <c r="D191" s="317"/>
      <c r="E191" s="317"/>
      <c r="F191" s="317"/>
      <c r="G191" s="14">
        <f>'MATERIAS APERTURADAS'!K165</f>
        <v>0</v>
      </c>
      <c r="H191" s="14">
        <f>'MATERIAS APERTURADAS'!D165</f>
        <v>0</v>
      </c>
      <c r="I191" s="14">
        <v>0</v>
      </c>
    </row>
    <row r="192" spans="1:9" hidden="1" x14ac:dyDescent="0.25">
      <c r="A192" s="16">
        <f>'MATERIAS APERTURADAS'!E166</f>
        <v>0</v>
      </c>
      <c r="B192" s="317">
        <f>'MATERIAS APERTURADAS'!F166</f>
        <v>0</v>
      </c>
      <c r="C192" s="317"/>
      <c r="D192" s="317"/>
      <c r="E192" s="317"/>
      <c r="F192" s="317"/>
      <c r="G192" s="14">
        <f>'MATERIAS APERTURADAS'!K166</f>
        <v>0</v>
      </c>
      <c r="H192" s="14">
        <f>'MATERIAS APERTURADAS'!D166</f>
        <v>0</v>
      </c>
      <c r="I192" s="14">
        <v>0</v>
      </c>
    </row>
    <row r="193" spans="1:9" hidden="1" x14ac:dyDescent="0.25">
      <c r="A193" s="16">
        <f>'MATERIAS APERTURADAS'!E167</f>
        <v>0</v>
      </c>
      <c r="B193" s="317">
        <f>'MATERIAS APERTURADAS'!F167</f>
        <v>0</v>
      </c>
      <c r="C193" s="317"/>
      <c r="D193" s="317"/>
      <c r="E193" s="317"/>
      <c r="F193" s="317"/>
      <c r="G193" s="14">
        <f>'MATERIAS APERTURADAS'!K167</f>
        <v>0</v>
      </c>
      <c r="H193" s="14">
        <f>'MATERIAS APERTURADAS'!D167</f>
        <v>0</v>
      </c>
      <c r="I193" s="14">
        <v>0</v>
      </c>
    </row>
    <row r="194" spans="1:9" hidden="1" x14ac:dyDescent="0.25">
      <c r="A194" s="16">
        <f>'MATERIAS APERTURADAS'!E168</f>
        <v>0</v>
      </c>
      <c r="B194" s="317">
        <f>'MATERIAS APERTURADAS'!F168</f>
        <v>0</v>
      </c>
      <c r="C194" s="317"/>
      <c r="D194" s="317"/>
      <c r="E194" s="317"/>
      <c r="F194" s="317"/>
      <c r="G194" s="14">
        <f>'MATERIAS APERTURADAS'!K168</f>
        <v>0</v>
      </c>
      <c r="H194" s="14">
        <f>'MATERIAS APERTURADAS'!D168</f>
        <v>0</v>
      </c>
      <c r="I194" s="14">
        <v>0</v>
      </c>
    </row>
    <row r="195" spans="1:9" hidden="1" x14ac:dyDescent="0.25">
      <c r="A195" s="16">
        <f>'MATERIAS APERTURADAS'!E169</f>
        <v>0</v>
      </c>
      <c r="B195" s="317">
        <f>'MATERIAS APERTURADAS'!F169</f>
        <v>0</v>
      </c>
      <c r="C195" s="317"/>
      <c r="D195" s="317"/>
      <c r="E195" s="317"/>
      <c r="F195" s="317"/>
      <c r="G195" s="14">
        <f>'MATERIAS APERTURADAS'!K169</f>
        <v>0</v>
      </c>
      <c r="H195" s="14">
        <f>'MATERIAS APERTURADAS'!D169</f>
        <v>0</v>
      </c>
      <c r="I195" s="14">
        <v>0</v>
      </c>
    </row>
    <row r="196" spans="1:9" hidden="1" x14ac:dyDescent="0.25">
      <c r="A196" s="16">
        <f>'MATERIAS APERTURADAS'!E170</f>
        <v>0</v>
      </c>
      <c r="B196" s="317">
        <f>'MATERIAS APERTURADAS'!F170</f>
        <v>0</v>
      </c>
      <c r="C196" s="317"/>
      <c r="D196" s="317"/>
      <c r="E196" s="317"/>
      <c r="F196" s="317"/>
      <c r="G196" s="14">
        <f>'MATERIAS APERTURADAS'!K170</f>
        <v>0</v>
      </c>
      <c r="H196" s="14">
        <f>'MATERIAS APERTURADAS'!D170</f>
        <v>0</v>
      </c>
      <c r="I196" s="14">
        <v>0</v>
      </c>
    </row>
    <row r="197" spans="1:9" hidden="1" x14ac:dyDescent="0.25">
      <c r="A197" s="16">
        <f>'MATERIAS APERTURADAS'!E171</f>
        <v>0</v>
      </c>
      <c r="B197" s="317">
        <f>'MATERIAS APERTURADAS'!F171</f>
        <v>0</v>
      </c>
      <c r="C197" s="317"/>
      <c r="D197" s="317"/>
      <c r="E197" s="317"/>
      <c r="F197" s="317"/>
      <c r="G197" s="14">
        <f>'MATERIAS APERTURADAS'!K171</f>
        <v>0</v>
      </c>
      <c r="H197" s="14">
        <f>'MATERIAS APERTURADAS'!D171</f>
        <v>0</v>
      </c>
      <c r="I197" s="14">
        <v>0</v>
      </c>
    </row>
    <row r="198" spans="1:9" hidden="1" x14ac:dyDescent="0.25">
      <c r="A198" s="16">
        <f>'MATERIAS APERTURADAS'!E172</f>
        <v>0</v>
      </c>
      <c r="B198" s="317">
        <f>'MATERIAS APERTURADAS'!F172</f>
        <v>0</v>
      </c>
      <c r="C198" s="317"/>
      <c r="D198" s="317"/>
      <c r="E198" s="317"/>
      <c r="F198" s="317"/>
      <c r="G198" s="14">
        <f>'MATERIAS APERTURADAS'!K172</f>
        <v>0</v>
      </c>
      <c r="H198" s="14">
        <f>'MATERIAS APERTURADAS'!D172</f>
        <v>0</v>
      </c>
      <c r="I198" s="14">
        <v>0</v>
      </c>
    </row>
    <row r="199" spans="1:9" hidden="1" x14ac:dyDescent="0.25">
      <c r="A199" s="16">
        <f>'MATERIAS APERTURADAS'!E173</f>
        <v>0</v>
      </c>
      <c r="B199" s="317">
        <f>'MATERIAS APERTURADAS'!F173</f>
        <v>0</v>
      </c>
      <c r="C199" s="317"/>
      <c r="D199" s="317"/>
      <c r="E199" s="317"/>
      <c r="F199" s="317"/>
      <c r="G199" s="14">
        <f>'MATERIAS APERTURADAS'!K173</f>
        <v>0</v>
      </c>
      <c r="H199" s="14">
        <f>'MATERIAS APERTURADAS'!D173</f>
        <v>0</v>
      </c>
      <c r="I199" s="14">
        <v>0</v>
      </c>
    </row>
    <row r="200" spans="1:9" hidden="1" x14ac:dyDescent="0.25">
      <c r="A200" s="16">
        <f>'MATERIAS APERTURADAS'!E174</f>
        <v>0</v>
      </c>
      <c r="B200" s="317">
        <f>'MATERIAS APERTURADAS'!F174</f>
        <v>0</v>
      </c>
      <c r="C200" s="317"/>
      <c r="D200" s="317"/>
      <c r="E200" s="317"/>
      <c r="F200" s="317"/>
      <c r="G200" s="14">
        <f>'MATERIAS APERTURADAS'!K174</f>
        <v>0</v>
      </c>
      <c r="H200" s="14">
        <f>'MATERIAS APERTURADAS'!D174</f>
        <v>0</v>
      </c>
      <c r="I200" s="14">
        <v>0</v>
      </c>
    </row>
    <row r="201" spans="1:9" hidden="1" x14ac:dyDescent="0.25">
      <c r="A201" s="16">
        <f>'MATERIAS APERTURADAS'!E175</f>
        <v>0</v>
      </c>
      <c r="B201" s="317">
        <f>'MATERIAS APERTURADAS'!F175</f>
        <v>0</v>
      </c>
      <c r="C201" s="317"/>
      <c r="D201" s="317"/>
      <c r="E201" s="317"/>
      <c r="F201" s="317"/>
      <c r="G201" s="14">
        <f>'MATERIAS APERTURADAS'!K175</f>
        <v>0</v>
      </c>
      <c r="H201" s="14">
        <f>'MATERIAS APERTURADAS'!D175</f>
        <v>0</v>
      </c>
      <c r="I201" s="14">
        <v>0</v>
      </c>
    </row>
    <row r="202" spans="1:9" hidden="1" x14ac:dyDescent="0.25">
      <c r="A202" s="16">
        <f>'MATERIAS APERTURADAS'!E176</f>
        <v>0</v>
      </c>
      <c r="B202" s="317">
        <f>'MATERIAS APERTURADAS'!F176</f>
        <v>0</v>
      </c>
      <c r="C202" s="317"/>
      <c r="D202" s="317"/>
      <c r="E202" s="317"/>
      <c r="F202" s="317"/>
      <c r="G202" s="14">
        <f>'MATERIAS APERTURADAS'!K176</f>
        <v>0</v>
      </c>
      <c r="H202" s="14">
        <f>'MATERIAS APERTURADAS'!D176</f>
        <v>0</v>
      </c>
      <c r="I202" s="14">
        <v>0</v>
      </c>
    </row>
    <row r="203" spans="1:9" hidden="1" x14ac:dyDescent="0.25">
      <c r="A203" s="16">
        <f>'MATERIAS APERTURADAS'!E177</f>
        <v>0</v>
      </c>
      <c r="B203" s="317">
        <f>'MATERIAS APERTURADAS'!F177</f>
        <v>0</v>
      </c>
      <c r="C203" s="317"/>
      <c r="D203" s="317"/>
      <c r="E203" s="317"/>
      <c r="F203" s="317"/>
      <c r="G203" s="14">
        <f>'MATERIAS APERTURADAS'!K177</f>
        <v>0</v>
      </c>
      <c r="H203" s="14">
        <f>'MATERIAS APERTURADAS'!D177</f>
        <v>0</v>
      </c>
      <c r="I203" s="14">
        <v>0</v>
      </c>
    </row>
    <row r="204" spans="1:9" hidden="1" x14ac:dyDescent="0.25">
      <c r="A204" s="16">
        <f>'MATERIAS APERTURADAS'!E178</f>
        <v>0</v>
      </c>
      <c r="B204" s="317">
        <f>'MATERIAS APERTURADAS'!F178</f>
        <v>0</v>
      </c>
      <c r="C204" s="317"/>
      <c r="D204" s="317"/>
      <c r="E204" s="317"/>
      <c r="F204" s="317"/>
      <c r="G204" s="14">
        <f>'MATERIAS APERTURADAS'!K178</f>
        <v>0</v>
      </c>
      <c r="H204" s="14">
        <f>'MATERIAS APERTURADAS'!D178</f>
        <v>0</v>
      </c>
      <c r="I204" s="14">
        <v>0</v>
      </c>
    </row>
    <row r="205" spans="1:9" hidden="1" x14ac:dyDescent="0.25">
      <c r="A205" s="16">
        <f>'MATERIAS APERTURADAS'!E179</f>
        <v>0</v>
      </c>
      <c r="B205" s="317">
        <f>'MATERIAS APERTURADAS'!F179</f>
        <v>0</v>
      </c>
      <c r="C205" s="317"/>
      <c r="D205" s="317"/>
      <c r="E205" s="317"/>
      <c r="F205" s="317"/>
      <c r="G205" s="14">
        <f>'MATERIAS APERTURADAS'!K179</f>
        <v>0</v>
      </c>
      <c r="H205" s="14">
        <f>'MATERIAS APERTURADAS'!D179</f>
        <v>0</v>
      </c>
      <c r="I205" s="14">
        <v>0</v>
      </c>
    </row>
    <row r="206" spans="1:9" hidden="1" x14ac:dyDescent="0.25">
      <c r="A206" s="16">
        <f>'MATERIAS APERTURADAS'!E180</f>
        <v>0</v>
      </c>
      <c r="B206" s="317">
        <f>'MATERIAS APERTURADAS'!F180</f>
        <v>0</v>
      </c>
      <c r="C206" s="317"/>
      <c r="D206" s="317"/>
      <c r="E206" s="317"/>
      <c r="F206" s="317"/>
      <c r="G206" s="14">
        <f>'MATERIAS APERTURADAS'!K180</f>
        <v>0</v>
      </c>
      <c r="H206" s="14">
        <f>'MATERIAS APERTURADAS'!D180</f>
        <v>0</v>
      </c>
      <c r="I206" s="14">
        <v>0</v>
      </c>
    </row>
    <row r="207" spans="1:9" hidden="1" x14ac:dyDescent="0.25">
      <c r="A207" s="16">
        <f>'MATERIAS APERTURADAS'!E181</f>
        <v>0</v>
      </c>
      <c r="B207" s="317">
        <f>'MATERIAS APERTURADAS'!F181</f>
        <v>0</v>
      </c>
      <c r="C207" s="317"/>
      <c r="D207" s="317"/>
      <c r="E207" s="317"/>
      <c r="F207" s="317"/>
      <c r="G207" s="14">
        <f>'MATERIAS APERTURADAS'!K181</f>
        <v>0</v>
      </c>
      <c r="H207" s="14">
        <f>'MATERIAS APERTURADAS'!D181</f>
        <v>0</v>
      </c>
      <c r="I207" s="14">
        <v>0</v>
      </c>
    </row>
    <row r="208" spans="1:9" hidden="1" x14ac:dyDescent="0.25">
      <c r="A208" s="16">
        <f>'MATERIAS APERTURADAS'!E182</f>
        <v>0</v>
      </c>
      <c r="B208" s="317">
        <f>'MATERIAS APERTURADAS'!F182</f>
        <v>0</v>
      </c>
      <c r="C208" s="317"/>
      <c r="D208" s="317"/>
      <c r="E208" s="317"/>
      <c r="F208" s="317"/>
      <c r="G208" s="14">
        <f>'MATERIAS APERTURADAS'!K182</f>
        <v>0</v>
      </c>
      <c r="H208" s="14">
        <f>'MATERIAS APERTURADAS'!D182</f>
        <v>0</v>
      </c>
      <c r="I208" s="14">
        <v>0</v>
      </c>
    </row>
    <row r="209" spans="1:9" hidden="1" x14ac:dyDescent="0.25">
      <c r="A209" s="16">
        <f>'MATERIAS APERTURADAS'!E183</f>
        <v>0</v>
      </c>
      <c r="B209" s="317">
        <f>'MATERIAS APERTURADAS'!F183</f>
        <v>0</v>
      </c>
      <c r="C209" s="317"/>
      <c r="D209" s="317"/>
      <c r="E209" s="317"/>
      <c r="F209" s="317"/>
      <c r="G209" s="14">
        <f>'MATERIAS APERTURADAS'!K183</f>
        <v>0</v>
      </c>
      <c r="H209" s="14">
        <f>'MATERIAS APERTURADAS'!D183</f>
        <v>0</v>
      </c>
      <c r="I209" s="14">
        <v>0</v>
      </c>
    </row>
    <row r="210" spans="1:9" hidden="1" x14ac:dyDescent="0.25">
      <c r="A210" s="16">
        <f>'MATERIAS APERTURADAS'!E184</f>
        <v>0</v>
      </c>
      <c r="B210" s="317">
        <f>'MATERIAS APERTURADAS'!F184</f>
        <v>0</v>
      </c>
      <c r="C210" s="317"/>
      <c r="D210" s="317"/>
      <c r="E210" s="317"/>
      <c r="F210" s="317"/>
      <c r="G210" s="14">
        <f>'MATERIAS APERTURADAS'!K184</f>
        <v>0</v>
      </c>
      <c r="H210" s="14">
        <f>'MATERIAS APERTURADAS'!D184</f>
        <v>0</v>
      </c>
      <c r="I210" s="14">
        <v>0</v>
      </c>
    </row>
    <row r="211" spans="1:9" hidden="1" x14ac:dyDescent="0.25">
      <c r="A211" s="16">
        <f>'MATERIAS APERTURADAS'!E185</f>
        <v>0</v>
      </c>
      <c r="B211" s="317">
        <f>'MATERIAS APERTURADAS'!F185</f>
        <v>0</v>
      </c>
      <c r="C211" s="317"/>
      <c r="D211" s="317"/>
      <c r="E211" s="317"/>
      <c r="F211" s="317"/>
      <c r="G211" s="14">
        <f>'MATERIAS APERTURADAS'!K185</f>
        <v>0</v>
      </c>
      <c r="H211" s="14">
        <f>'MATERIAS APERTURADAS'!D185</f>
        <v>0</v>
      </c>
      <c r="I211" s="14">
        <v>0</v>
      </c>
    </row>
    <row r="212" spans="1:9" hidden="1" x14ac:dyDescent="0.25">
      <c r="A212" s="16">
        <f>'MATERIAS APERTURADAS'!E186</f>
        <v>0</v>
      </c>
      <c r="B212" s="317">
        <f>'MATERIAS APERTURADAS'!F186</f>
        <v>0</v>
      </c>
      <c r="C212" s="317"/>
      <c r="D212" s="317"/>
      <c r="E212" s="317"/>
      <c r="F212" s="317"/>
      <c r="G212" s="14">
        <f>'MATERIAS APERTURADAS'!K186</f>
        <v>0</v>
      </c>
      <c r="H212" s="14">
        <f>'MATERIAS APERTURADAS'!D186</f>
        <v>0</v>
      </c>
      <c r="I212" s="14">
        <v>0</v>
      </c>
    </row>
    <row r="213" spans="1:9" hidden="1" x14ac:dyDescent="0.25">
      <c r="A213" s="16">
        <f>'MATERIAS APERTURADAS'!E187</f>
        <v>0</v>
      </c>
      <c r="B213" s="317">
        <f>'MATERIAS APERTURADAS'!F187</f>
        <v>0</v>
      </c>
      <c r="C213" s="317"/>
      <c r="D213" s="317"/>
      <c r="E213" s="317"/>
      <c r="F213" s="317"/>
      <c r="G213" s="14">
        <f>'MATERIAS APERTURADAS'!K187</f>
        <v>0</v>
      </c>
      <c r="H213" s="14">
        <f>'MATERIAS APERTURADAS'!D187</f>
        <v>0</v>
      </c>
      <c r="I213" s="14">
        <v>0</v>
      </c>
    </row>
    <row r="214" spans="1:9" hidden="1" x14ac:dyDescent="0.25">
      <c r="A214" s="16">
        <f>'MATERIAS APERTURADAS'!E188</f>
        <v>0</v>
      </c>
      <c r="B214" s="317">
        <f>'MATERIAS APERTURADAS'!F188</f>
        <v>0</v>
      </c>
      <c r="C214" s="317"/>
      <c r="D214" s="317"/>
      <c r="E214" s="317"/>
      <c r="F214" s="317"/>
      <c r="G214" s="14">
        <f>'MATERIAS APERTURADAS'!K188</f>
        <v>0</v>
      </c>
      <c r="H214" s="14">
        <f>'MATERIAS APERTURADAS'!D188</f>
        <v>0</v>
      </c>
      <c r="I214" s="14">
        <v>0</v>
      </c>
    </row>
    <row r="215" spans="1:9" hidden="1" x14ac:dyDescent="0.25">
      <c r="A215" s="16">
        <f>'MATERIAS APERTURADAS'!E189</f>
        <v>0</v>
      </c>
      <c r="B215" s="317">
        <f>'MATERIAS APERTURADAS'!F189</f>
        <v>0</v>
      </c>
      <c r="C215" s="317"/>
      <c r="D215" s="317"/>
      <c r="E215" s="317"/>
      <c r="F215" s="317"/>
      <c r="G215" s="14">
        <f>'MATERIAS APERTURADAS'!K189</f>
        <v>0</v>
      </c>
      <c r="H215" s="14">
        <f>'MATERIAS APERTURADAS'!D189</f>
        <v>0</v>
      </c>
      <c r="I215" s="14">
        <v>0</v>
      </c>
    </row>
    <row r="216" spans="1:9" hidden="1" x14ac:dyDescent="0.25">
      <c r="A216" s="16">
        <f>'MATERIAS APERTURADAS'!E190</f>
        <v>0</v>
      </c>
      <c r="B216" s="317">
        <f>'MATERIAS APERTURADAS'!F190</f>
        <v>0</v>
      </c>
      <c r="C216" s="317"/>
      <c r="D216" s="317"/>
      <c r="E216" s="317"/>
      <c r="F216" s="317"/>
      <c r="G216" s="14">
        <f>'MATERIAS APERTURADAS'!K190</f>
        <v>0</v>
      </c>
      <c r="H216" s="14">
        <f>'MATERIAS APERTURADAS'!D190</f>
        <v>0</v>
      </c>
      <c r="I216" s="14">
        <v>0</v>
      </c>
    </row>
    <row r="217" spans="1:9" hidden="1" x14ac:dyDescent="0.25">
      <c r="A217" s="16">
        <f>'MATERIAS APERTURADAS'!E191</f>
        <v>0</v>
      </c>
      <c r="B217" s="317">
        <f>'MATERIAS APERTURADAS'!F191</f>
        <v>0</v>
      </c>
      <c r="C217" s="317"/>
      <c r="D217" s="317"/>
      <c r="E217" s="317"/>
      <c r="F217" s="317"/>
      <c r="G217" s="14">
        <f>'MATERIAS APERTURADAS'!K191</f>
        <v>0</v>
      </c>
      <c r="H217" s="14">
        <f>'MATERIAS APERTURADAS'!D191</f>
        <v>0</v>
      </c>
      <c r="I217" s="14">
        <v>0</v>
      </c>
    </row>
    <row r="218" spans="1:9" hidden="1" x14ac:dyDescent="0.25">
      <c r="A218" s="16">
        <f>'MATERIAS APERTURADAS'!E192</f>
        <v>0</v>
      </c>
      <c r="B218" s="317">
        <f>'MATERIAS APERTURADAS'!F192</f>
        <v>0</v>
      </c>
      <c r="C218" s="317"/>
      <c r="D218" s="317"/>
      <c r="E218" s="317"/>
      <c r="F218" s="317"/>
      <c r="G218" s="14">
        <f>'MATERIAS APERTURADAS'!K192</f>
        <v>0</v>
      </c>
      <c r="H218" s="14">
        <f>'MATERIAS APERTURADAS'!D192</f>
        <v>0</v>
      </c>
      <c r="I218" s="14">
        <v>0</v>
      </c>
    </row>
    <row r="219" spans="1:9" hidden="1" x14ac:dyDescent="0.25">
      <c r="A219" s="16">
        <f>'MATERIAS APERTURADAS'!E193</f>
        <v>0</v>
      </c>
      <c r="B219" s="317">
        <f>'MATERIAS APERTURADAS'!F193</f>
        <v>0</v>
      </c>
      <c r="C219" s="317"/>
      <c r="D219" s="317"/>
      <c r="E219" s="317"/>
      <c r="F219" s="317"/>
      <c r="G219" s="14">
        <f>'MATERIAS APERTURADAS'!K193</f>
        <v>0</v>
      </c>
      <c r="H219" s="14">
        <f>'MATERIAS APERTURADAS'!D193</f>
        <v>0</v>
      </c>
      <c r="I219" s="14">
        <v>0</v>
      </c>
    </row>
    <row r="220" spans="1:9" hidden="1" x14ac:dyDescent="0.25">
      <c r="A220" s="16">
        <f>'MATERIAS APERTURADAS'!E194</f>
        <v>0</v>
      </c>
      <c r="B220" s="317">
        <f>'MATERIAS APERTURADAS'!F194</f>
        <v>0</v>
      </c>
      <c r="C220" s="317"/>
      <c r="D220" s="317"/>
      <c r="E220" s="317"/>
      <c r="F220" s="317"/>
      <c r="G220" s="14">
        <f>'MATERIAS APERTURADAS'!K194</f>
        <v>0</v>
      </c>
      <c r="H220" s="14">
        <f>'MATERIAS APERTURADAS'!D194</f>
        <v>0</v>
      </c>
      <c r="I220" s="14">
        <v>0</v>
      </c>
    </row>
    <row r="221" spans="1:9" hidden="1" x14ac:dyDescent="0.25">
      <c r="A221" s="16">
        <f>'MATERIAS APERTURADAS'!E195</f>
        <v>0</v>
      </c>
      <c r="B221" s="317">
        <f>'MATERIAS APERTURADAS'!F195</f>
        <v>0</v>
      </c>
      <c r="C221" s="317"/>
      <c r="D221" s="317"/>
      <c r="E221" s="317"/>
      <c r="F221" s="317"/>
      <c r="G221" s="14">
        <f>'MATERIAS APERTURADAS'!K195</f>
        <v>0</v>
      </c>
      <c r="H221" s="14">
        <f>'MATERIAS APERTURADAS'!D195</f>
        <v>0</v>
      </c>
      <c r="I221" s="14">
        <v>0</v>
      </c>
    </row>
    <row r="222" spans="1:9" hidden="1" x14ac:dyDescent="0.25">
      <c r="A222" s="16">
        <f>'MATERIAS APERTURADAS'!E196</f>
        <v>0</v>
      </c>
      <c r="B222" s="317">
        <f>'MATERIAS APERTURADAS'!F196</f>
        <v>0</v>
      </c>
      <c r="C222" s="317"/>
      <c r="D222" s="317"/>
      <c r="E222" s="317"/>
      <c r="F222" s="317"/>
      <c r="G222" s="14">
        <f>'MATERIAS APERTURADAS'!K196</f>
        <v>0</v>
      </c>
      <c r="H222" s="14">
        <f>'MATERIAS APERTURADAS'!D196</f>
        <v>0</v>
      </c>
      <c r="I222" s="14">
        <v>0</v>
      </c>
    </row>
    <row r="223" spans="1:9" hidden="1" x14ac:dyDescent="0.25">
      <c r="A223" s="16">
        <f>'MATERIAS APERTURADAS'!E197</f>
        <v>0</v>
      </c>
      <c r="B223" s="317">
        <f>'MATERIAS APERTURADAS'!F197</f>
        <v>0</v>
      </c>
      <c r="C223" s="317"/>
      <c r="D223" s="317"/>
      <c r="E223" s="317"/>
      <c r="F223" s="317"/>
      <c r="G223" s="14">
        <f>'MATERIAS APERTURADAS'!K197</f>
        <v>0</v>
      </c>
      <c r="H223" s="14">
        <f>'MATERIAS APERTURADAS'!D197</f>
        <v>0</v>
      </c>
      <c r="I223" s="14">
        <v>0</v>
      </c>
    </row>
    <row r="224" spans="1:9" hidden="1" x14ac:dyDescent="0.25">
      <c r="A224" s="16">
        <f>'MATERIAS APERTURADAS'!E198</f>
        <v>0</v>
      </c>
      <c r="B224" s="317">
        <f>'MATERIAS APERTURADAS'!F198</f>
        <v>0</v>
      </c>
      <c r="C224" s="317"/>
      <c r="D224" s="317"/>
      <c r="E224" s="317"/>
      <c r="F224" s="317"/>
      <c r="G224" s="14">
        <f>'MATERIAS APERTURADAS'!K198</f>
        <v>0</v>
      </c>
      <c r="H224" s="14">
        <f>'MATERIAS APERTURADAS'!D198</f>
        <v>0</v>
      </c>
      <c r="I224" s="14">
        <v>0</v>
      </c>
    </row>
    <row r="225" spans="1:9" hidden="1" x14ac:dyDescent="0.25">
      <c r="A225" s="16">
        <f>'MATERIAS APERTURADAS'!E199</f>
        <v>0</v>
      </c>
      <c r="B225" s="317">
        <f>'MATERIAS APERTURADAS'!F199</f>
        <v>0</v>
      </c>
      <c r="C225" s="317"/>
      <c r="D225" s="317"/>
      <c r="E225" s="317"/>
      <c r="F225" s="317"/>
      <c r="G225" s="14">
        <f>'MATERIAS APERTURADAS'!K199</f>
        <v>0</v>
      </c>
      <c r="H225" s="14">
        <f>'MATERIAS APERTURADAS'!D199</f>
        <v>0</v>
      </c>
      <c r="I225" s="14">
        <v>0</v>
      </c>
    </row>
    <row r="226" spans="1:9" hidden="1" x14ac:dyDescent="0.25">
      <c r="A226" s="16">
        <f>'MATERIAS APERTURADAS'!E200</f>
        <v>0</v>
      </c>
      <c r="B226" s="317">
        <f>'MATERIAS APERTURADAS'!F200</f>
        <v>0</v>
      </c>
      <c r="C226" s="317"/>
      <c r="D226" s="317"/>
      <c r="E226" s="317"/>
      <c r="F226" s="317"/>
      <c r="G226" s="14">
        <f>'MATERIAS APERTURADAS'!K200</f>
        <v>0</v>
      </c>
      <c r="H226" s="14">
        <f>'MATERIAS APERTURADAS'!D200</f>
        <v>0</v>
      </c>
      <c r="I226" s="14">
        <v>0</v>
      </c>
    </row>
    <row r="227" spans="1:9" hidden="1" x14ac:dyDescent="0.25">
      <c r="A227" s="16">
        <f>'MATERIAS APERTURADAS'!E201</f>
        <v>0</v>
      </c>
      <c r="B227" s="317">
        <f>'MATERIAS APERTURADAS'!F201</f>
        <v>0</v>
      </c>
      <c r="C227" s="317"/>
      <c r="D227" s="317"/>
      <c r="E227" s="317"/>
      <c r="F227" s="317"/>
      <c r="G227" s="14">
        <f>'MATERIAS APERTURADAS'!K201</f>
        <v>0</v>
      </c>
      <c r="H227" s="14">
        <f>'MATERIAS APERTURADAS'!D201</f>
        <v>0</v>
      </c>
      <c r="I227" s="14">
        <v>0</v>
      </c>
    </row>
    <row r="228" spans="1:9" hidden="1" x14ac:dyDescent="0.25">
      <c r="A228" s="16">
        <f>'MATERIAS APERTURADAS'!E202</f>
        <v>0</v>
      </c>
      <c r="B228" s="317">
        <f>'MATERIAS APERTURADAS'!F202</f>
        <v>0</v>
      </c>
      <c r="C228" s="317"/>
      <c r="D228" s="317"/>
      <c r="E228" s="317"/>
      <c r="F228" s="317"/>
      <c r="G228" s="14">
        <f>'MATERIAS APERTURADAS'!K202</f>
        <v>0</v>
      </c>
      <c r="H228" s="14">
        <f>'MATERIAS APERTURADAS'!D202</f>
        <v>0</v>
      </c>
      <c r="I228" s="14">
        <v>0</v>
      </c>
    </row>
    <row r="229" spans="1:9" hidden="1" x14ac:dyDescent="0.25">
      <c r="A229" s="16">
        <f>'MATERIAS APERTURADAS'!E203</f>
        <v>0</v>
      </c>
      <c r="B229" s="317">
        <f>'MATERIAS APERTURADAS'!F203</f>
        <v>0</v>
      </c>
      <c r="C229" s="317"/>
      <c r="D229" s="317"/>
      <c r="E229" s="317"/>
      <c r="F229" s="317"/>
      <c r="G229" s="14">
        <f>'MATERIAS APERTURADAS'!K203</f>
        <v>0</v>
      </c>
      <c r="H229" s="14">
        <f>'MATERIAS APERTURADAS'!D203</f>
        <v>0</v>
      </c>
      <c r="I229" s="14">
        <v>0</v>
      </c>
    </row>
    <row r="230" spans="1:9" hidden="1" x14ac:dyDescent="0.25">
      <c r="A230" s="16">
        <f>'MATERIAS APERTURADAS'!E204</f>
        <v>0</v>
      </c>
      <c r="B230" s="317">
        <f>'MATERIAS APERTURADAS'!F204</f>
        <v>0</v>
      </c>
      <c r="C230" s="317"/>
      <c r="D230" s="317"/>
      <c r="E230" s="317"/>
      <c r="F230" s="317"/>
      <c r="G230" s="14">
        <f>'MATERIAS APERTURADAS'!K204</f>
        <v>0</v>
      </c>
      <c r="H230" s="14">
        <f>'MATERIAS APERTURADAS'!D204</f>
        <v>0</v>
      </c>
      <c r="I230" s="14">
        <v>0</v>
      </c>
    </row>
    <row r="231" spans="1:9" hidden="1" x14ac:dyDescent="0.25">
      <c r="A231" s="16">
        <f>'MATERIAS APERTURADAS'!E205</f>
        <v>0</v>
      </c>
      <c r="B231" s="317">
        <f>'MATERIAS APERTURADAS'!F205</f>
        <v>0</v>
      </c>
      <c r="C231" s="317"/>
      <c r="D231" s="317"/>
      <c r="E231" s="317"/>
      <c r="F231" s="317"/>
      <c r="G231" s="14">
        <f>'MATERIAS APERTURADAS'!K205</f>
        <v>0</v>
      </c>
      <c r="H231" s="14">
        <f>'MATERIAS APERTURADAS'!D205</f>
        <v>0</v>
      </c>
      <c r="I231" s="14">
        <v>0</v>
      </c>
    </row>
    <row r="232" spans="1:9" hidden="1" x14ac:dyDescent="0.25">
      <c r="A232" s="16">
        <f>'MATERIAS APERTURADAS'!E206</f>
        <v>0</v>
      </c>
      <c r="B232" s="317">
        <f>'MATERIAS APERTURADAS'!F206</f>
        <v>0</v>
      </c>
      <c r="C232" s="317"/>
      <c r="D232" s="317"/>
      <c r="E232" s="317"/>
      <c r="F232" s="317"/>
      <c r="G232" s="14">
        <f>'MATERIAS APERTURADAS'!K206</f>
        <v>0</v>
      </c>
      <c r="H232" s="14">
        <f>'MATERIAS APERTURADAS'!D206</f>
        <v>0</v>
      </c>
      <c r="I232" s="14">
        <v>0</v>
      </c>
    </row>
    <row r="233" spans="1:9" hidden="1" x14ac:dyDescent="0.25">
      <c r="A233" s="16">
        <f>'MATERIAS APERTURADAS'!E207</f>
        <v>0</v>
      </c>
      <c r="B233" s="317">
        <f>'MATERIAS APERTURADAS'!F207</f>
        <v>0</v>
      </c>
      <c r="C233" s="317"/>
      <c r="D233" s="317"/>
      <c r="E233" s="317"/>
      <c r="F233" s="317"/>
      <c r="G233" s="14">
        <f>'MATERIAS APERTURADAS'!K207</f>
        <v>0</v>
      </c>
      <c r="H233" s="14">
        <f>'MATERIAS APERTURADAS'!D207</f>
        <v>0</v>
      </c>
      <c r="I233" s="14">
        <v>0</v>
      </c>
    </row>
    <row r="234" spans="1:9" hidden="1" x14ac:dyDescent="0.25">
      <c r="A234" s="16">
        <f>'MATERIAS APERTURADAS'!E208</f>
        <v>0</v>
      </c>
      <c r="B234" s="317">
        <f>'MATERIAS APERTURADAS'!F208</f>
        <v>0</v>
      </c>
      <c r="C234" s="317"/>
      <c r="D234" s="317"/>
      <c r="E234" s="317"/>
      <c r="F234" s="317"/>
      <c r="G234" s="14">
        <f>'MATERIAS APERTURADAS'!K208</f>
        <v>0</v>
      </c>
      <c r="H234" s="14">
        <f>'MATERIAS APERTURADAS'!D208</f>
        <v>0</v>
      </c>
      <c r="I234" s="14">
        <v>0</v>
      </c>
    </row>
    <row r="235" spans="1:9" hidden="1" x14ac:dyDescent="0.25">
      <c r="A235" s="16">
        <f>'MATERIAS APERTURADAS'!E209</f>
        <v>0</v>
      </c>
      <c r="B235" s="317">
        <f>'MATERIAS APERTURADAS'!F209</f>
        <v>0</v>
      </c>
      <c r="C235" s="317"/>
      <c r="D235" s="317"/>
      <c r="E235" s="317"/>
      <c r="F235" s="317"/>
      <c r="G235" s="14">
        <f>'MATERIAS APERTURADAS'!K209</f>
        <v>0</v>
      </c>
      <c r="H235" s="14">
        <f>'MATERIAS APERTURADAS'!D209</f>
        <v>0</v>
      </c>
      <c r="I235" s="14">
        <v>0</v>
      </c>
    </row>
    <row r="236" spans="1:9" hidden="1" x14ac:dyDescent="0.25">
      <c r="A236" s="16">
        <f>'MATERIAS APERTURADAS'!E210</f>
        <v>0</v>
      </c>
      <c r="B236" s="317">
        <f>'MATERIAS APERTURADAS'!F210</f>
        <v>0</v>
      </c>
      <c r="C236" s="317"/>
      <c r="D236" s="317"/>
      <c r="E236" s="317"/>
      <c r="F236" s="317"/>
      <c r="G236" s="14">
        <f>'MATERIAS APERTURADAS'!K210</f>
        <v>0</v>
      </c>
      <c r="H236" s="14">
        <f>'MATERIAS APERTURADAS'!D210</f>
        <v>0</v>
      </c>
      <c r="I236" s="14">
        <v>0</v>
      </c>
    </row>
    <row r="237" spans="1:9" hidden="1" x14ac:dyDescent="0.25">
      <c r="A237" s="16">
        <f>'MATERIAS APERTURADAS'!E211</f>
        <v>0</v>
      </c>
      <c r="B237" s="317">
        <f>'MATERIAS APERTURADAS'!F211</f>
        <v>0</v>
      </c>
      <c r="C237" s="317"/>
      <c r="D237" s="317"/>
      <c r="E237" s="317"/>
      <c r="F237" s="317"/>
      <c r="G237" s="14">
        <f>'MATERIAS APERTURADAS'!K211</f>
        <v>0</v>
      </c>
      <c r="H237" s="14">
        <f>'MATERIAS APERTURADAS'!D211</f>
        <v>0</v>
      </c>
      <c r="I237" s="14">
        <v>0</v>
      </c>
    </row>
    <row r="238" spans="1:9" hidden="1" x14ac:dyDescent="0.25">
      <c r="A238" s="16">
        <f>'MATERIAS APERTURADAS'!E212</f>
        <v>0</v>
      </c>
      <c r="B238" s="317">
        <f>'MATERIAS APERTURADAS'!F212</f>
        <v>0</v>
      </c>
      <c r="C238" s="317"/>
      <c r="D238" s="317"/>
      <c r="E238" s="317"/>
      <c r="F238" s="317"/>
      <c r="G238" s="14">
        <f>'MATERIAS APERTURADAS'!K212</f>
        <v>0</v>
      </c>
      <c r="H238" s="14">
        <f>'MATERIAS APERTURADAS'!D212</f>
        <v>0</v>
      </c>
      <c r="I238" s="14">
        <v>0</v>
      </c>
    </row>
    <row r="239" spans="1:9" hidden="1" x14ac:dyDescent="0.25">
      <c r="A239" s="16">
        <f>'MATERIAS APERTURADAS'!E213</f>
        <v>0</v>
      </c>
      <c r="B239" s="317">
        <f>'MATERIAS APERTURADAS'!F213</f>
        <v>0</v>
      </c>
      <c r="C239" s="317"/>
      <c r="D239" s="317"/>
      <c r="E239" s="317"/>
      <c r="F239" s="317"/>
      <c r="G239" s="14">
        <f>'MATERIAS APERTURADAS'!K213</f>
        <v>0</v>
      </c>
      <c r="H239" s="14">
        <f>'MATERIAS APERTURADAS'!D213</f>
        <v>0</v>
      </c>
      <c r="I239" s="14">
        <v>0</v>
      </c>
    </row>
    <row r="240" spans="1:9" hidden="1" x14ac:dyDescent="0.25">
      <c r="A240" s="16">
        <f>'MATERIAS APERTURADAS'!E214</f>
        <v>0</v>
      </c>
      <c r="B240" s="317">
        <f>'MATERIAS APERTURADAS'!F214</f>
        <v>0</v>
      </c>
      <c r="C240" s="317"/>
      <c r="D240" s="317"/>
      <c r="E240" s="317"/>
      <c r="F240" s="317"/>
      <c r="G240" s="14">
        <f>'MATERIAS APERTURADAS'!K214</f>
        <v>0</v>
      </c>
      <c r="H240" s="14">
        <f>'MATERIAS APERTURADAS'!D214</f>
        <v>0</v>
      </c>
      <c r="I240" s="14">
        <v>0</v>
      </c>
    </row>
    <row r="241" spans="1:9" hidden="1" x14ac:dyDescent="0.25">
      <c r="A241" s="16">
        <f>'MATERIAS APERTURADAS'!E215</f>
        <v>0</v>
      </c>
      <c r="B241" s="317">
        <f>'MATERIAS APERTURADAS'!F215</f>
        <v>0</v>
      </c>
      <c r="C241" s="317"/>
      <c r="D241" s="317"/>
      <c r="E241" s="317"/>
      <c r="F241" s="317"/>
      <c r="G241" s="14">
        <f>'MATERIAS APERTURADAS'!K215</f>
        <v>0</v>
      </c>
      <c r="H241" s="14">
        <f>'MATERIAS APERTURADAS'!D215</f>
        <v>0</v>
      </c>
      <c r="I241" s="14">
        <v>0</v>
      </c>
    </row>
    <row r="242" spans="1:9" hidden="1" x14ac:dyDescent="0.25">
      <c r="A242" s="16">
        <f>'MATERIAS APERTURADAS'!E216</f>
        <v>0</v>
      </c>
      <c r="B242" s="317">
        <f>'MATERIAS APERTURADAS'!F216</f>
        <v>0</v>
      </c>
      <c r="C242" s="317"/>
      <c r="D242" s="317"/>
      <c r="E242" s="317"/>
      <c r="F242" s="317"/>
      <c r="G242" s="14">
        <f>'MATERIAS APERTURADAS'!K216</f>
        <v>0</v>
      </c>
      <c r="H242" s="14">
        <f>'MATERIAS APERTURADAS'!D216</f>
        <v>0</v>
      </c>
      <c r="I242" s="14">
        <v>0</v>
      </c>
    </row>
    <row r="243" spans="1:9" hidden="1" x14ac:dyDescent="0.25">
      <c r="A243" s="16">
        <f>'MATERIAS APERTURADAS'!E217</f>
        <v>0</v>
      </c>
      <c r="B243" s="317">
        <f>'MATERIAS APERTURADAS'!F217</f>
        <v>0</v>
      </c>
      <c r="C243" s="317"/>
      <c r="D243" s="317"/>
      <c r="E243" s="317"/>
      <c r="F243" s="317"/>
      <c r="G243" s="14">
        <f>'MATERIAS APERTURADAS'!K217</f>
        <v>0</v>
      </c>
      <c r="H243" s="14">
        <f>'MATERIAS APERTURADAS'!D217</f>
        <v>0</v>
      </c>
      <c r="I243" s="14">
        <v>0</v>
      </c>
    </row>
    <row r="244" spans="1:9" hidden="1" x14ac:dyDescent="0.25">
      <c r="A244" s="16">
        <f>'MATERIAS APERTURADAS'!E218</f>
        <v>0</v>
      </c>
      <c r="B244" s="317">
        <f>'MATERIAS APERTURADAS'!F218</f>
        <v>0</v>
      </c>
      <c r="C244" s="317"/>
      <c r="D244" s="317"/>
      <c r="E244" s="317"/>
      <c r="F244" s="317"/>
      <c r="G244" s="14">
        <f>'MATERIAS APERTURADAS'!K218</f>
        <v>0</v>
      </c>
      <c r="H244" s="14">
        <f>'MATERIAS APERTURADAS'!D218</f>
        <v>0</v>
      </c>
      <c r="I244" s="14">
        <v>0</v>
      </c>
    </row>
    <row r="245" spans="1:9" hidden="1" x14ac:dyDescent="0.25">
      <c r="A245" s="16">
        <f>'MATERIAS APERTURADAS'!E219</f>
        <v>0</v>
      </c>
      <c r="B245" s="317">
        <f>'MATERIAS APERTURADAS'!F219</f>
        <v>0</v>
      </c>
      <c r="C245" s="317"/>
      <c r="D245" s="317"/>
      <c r="E245" s="317"/>
      <c r="F245" s="317"/>
      <c r="G245" s="14">
        <f>'MATERIAS APERTURADAS'!K219</f>
        <v>0</v>
      </c>
      <c r="H245" s="14">
        <f>'MATERIAS APERTURADAS'!D219</f>
        <v>0</v>
      </c>
      <c r="I245" s="14">
        <v>0</v>
      </c>
    </row>
    <row r="246" spans="1:9" hidden="1" x14ac:dyDescent="0.25">
      <c r="A246" s="16">
        <f>'MATERIAS APERTURADAS'!E220</f>
        <v>0</v>
      </c>
      <c r="B246" s="317">
        <f>'MATERIAS APERTURADAS'!F220</f>
        <v>0</v>
      </c>
      <c r="C246" s="317"/>
      <c r="D246" s="317"/>
      <c r="E246" s="317"/>
      <c r="F246" s="317"/>
      <c r="G246" s="14">
        <f>'MATERIAS APERTURADAS'!K220</f>
        <v>0</v>
      </c>
      <c r="H246" s="14">
        <f>'MATERIAS APERTURADAS'!D220</f>
        <v>0</v>
      </c>
      <c r="I246" s="14">
        <v>0</v>
      </c>
    </row>
    <row r="247" spans="1:9" hidden="1" x14ac:dyDescent="0.25">
      <c r="A247" s="16">
        <f>'MATERIAS APERTURADAS'!E221</f>
        <v>0</v>
      </c>
      <c r="B247" s="317">
        <f>'MATERIAS APERTURADAS'!F221</f>
        <v>0</v>
      </c>
      <c r="C247" s="317"/>
      <c r="D247" s="317"/>
      <c r="E247" s="317"/>
      <c r="F247" s="317"/>
      <c r="G247" s="14">
        <f>'MATERIAS APERTURADAS'!K221</f>
        <v>0</v>
      </c>
      <c r="H247" s="14">
        <f>'MATERIAS APERTURADAS'!D221</f>
        <v>0</v>
      </c>
      <c r="I247" s="14">
        <v>0</v>
      </c>
    </row>
    <row r="248" spans="1:9" hidden="1" x14ac:dyDescent="0.25">
      <c r="A248" s="16">
        <f>'MATERIAS APERTURADAS'!E222</f>
        <v>0</v>
      </c>
      <c r="B248" s="317">
        <f>'MATERIAS APERTURADAS'!F222</f>
        <v>0</v>
      </c>
      <c r="C248" s="317"/>
      <c r="D248" s="317"/>
      <c r="E248" s="317"/>
      <c r="F248" s="317"/>
      <c r="G248" s="14">
        <f>'MATERIAS APERTURADAS'!K222</f>
        <v>0</v>
      </c>
      <c r="H248" s="14">
        <f>'MATERIAS APERTURADAS'!D222</f>
        <v>0</v>
      </c>
      <c r="I248" s="14">
        <v>0</v>
      </c>
    </row>
    <row r="249" spans="1:9" hidden="1" x14ac:dyDescent="0.25">
      <c r="A249" s="16">
        <f>'MATERIAS APERTURADAS'!E223</f>
        <v>0</v>
      </c>
      <c r="B249" s="317">
        <f>'MATERIAS APERTURADAS'!F223</f>
        <v>0</v>
      </c>
      <c r="C249" s="317"/>
      <c r="D249" s="317"/>
      <c r="E249" s="317"/>
      <c r="F249" s="317"/>
      <c r="G249" s="14">
        <f>'MATERIAS APERTURADAS'!K223</f>
        <v>0</v>
      </c>
      <c r="H249" s="14">
        <f>'MATERIAS APERTURADAS'!D223</f>
        <v>0</v>
      </c>
      <c r="I249" s="14">
        <v>0</v>
      </c>
    </row>
    <row r="250" spans="1:9" hidden="1" x14ac:dyDescent="0.25">
      <c r="A250" s="16">
        <f>'MATERIAS APERTURADAS'!E224</f>
        <v>0</v>
      </c>
      <c r="B250" s="317">
        <f>'MATERIAS APERTURADAS'!F224</f>
        <v>0</v>
      </c>
      <c r="C250" s="317"/>
      <c r="D250" s="317"/>
      <c r="E250" s="317"/>
      <c r="F250" s="317"/>
      <c r="G250" s="14">
        <f>'MATERIAS APERTURADAS'!K224</f>
        <v>0</v>
      </c>
      <c r="H250" s="14">
        <f>'MATERIAS APERTURADAS'!D224</f>
        <v>0</v>
      </c>
      <c r="I250" s="14">
        <v>0</v>
      </c>
    </row>
    <row r="251" spans="1:9" hidden="1" x14ac:dyDescent="0.25">
      <c r="A251" s="16">
        <f>'MATERIAS APERTURADAS'!E225</f>
        <v>0</v>
      </c>
      <c r="B251" s="317">
        <f>'MATERIAS APERTURADAS'!F225</f>
        <v>0</v>
      </c>
      <c r="C251" s="317"/>
      <c r="D251" s="317"/>
      <c r="E251" s="317"/>
      <c r="F251" s="317"/>
      <c r="G251" s="14">
        <f>'MATERIAS APERTURADAS'!K225</f>
        <v>0</v>
      </c>
      <c r="H251" s="14">
        <f>'MATERIAS APERTURADAS'!D225</f>
        <v>0</v>
      </c>
      <c r="I251" s="14">
        <v>0</v>
      </c>
    </row>
    <row r="252" spans="1:9" hidden="1" x14ac:dyDescent="0.25">
      <c r="A252" s="16">
        <f>'MATERIAS APERTURADAS'!E226</f>
        <v>0</v>
      </c>
      <c r="B252" s="317">
        <f>'MATERIAS APERTURADAS'!F226</f>
        <v>0</v>
      </c>
      <c r="C252" s="317"/>
      <c r="D252" s="317"/>
      <c r="E252" s="317"/>
      <c r="F252" s="317"/>
      <c r="G252" s="14">
        <f>'MATERIAS APERTURADAS'!K226</f>
        <v>0</v>
      </c>
      <c r="H252" s="14">
        <f>'MATERIAS APERTURADAS'!D226</f>
        <v>0</v>
      </c>
      <c r="I252" s="14">
        <v>0</v>
      </c>
    </row>
    <row r="253" spans="1:9" hidden="1" x14ac:dyDescent="0.25">
      <c r="A253" s="16">
        <f>'MATERIAS APERTURADAS'!E227</f>
        <v>0</v>
      </c>
      <c r="B253" s="317">
        <f>'MATERIAS APERTURADAS'!F227</f>
        <v>0</v>
      </c>
      <c r="C253" s="317"/>
      <c r="D253" s="317"/>
      <c r="E253" s="317"/>
      <c r="F253" s="317"/>
      <c r="G253" s="14">
        <f>'MATERIAS APERTURADAS'!K227</f>
        <v>0</v>
      </c>
      <c r="H253" s="14">
        <f>'MATERIAS APERTURADAS'!D227</f>
        <v>0</v>
      </c>
      <c r="I253" s="14">
        <v>0</v>
      </c>
    </row>
    <row r="254" spans="1:9" hidden="1" x14ac:dyDescent="0.25">
      <c r="A254" s="16">
        <f>'MATERIAS APERTURADAS'!E228</f>
        <v>0</v>
      </c>
      <c r="B254" s="317">
        <f>'MATERIAS APERTURADAS'!F228</f>
        <v>0</v>
      </c>
      <c r="C254" s="317"/>
      <c r="D254" s="317"/>
      <c r="E254" s="317"/>
      <c r="F254" s="317"/>
      <c r="G254" s="14">
        <f>'MATERIAS APERTURADAS'!K228</f>
        <v>0</v>
      </c>
      <c r="H254" s="14">
        <f>'MATERIAS APERTURADAS'!D228</f>
        <v>0</v>
      </c>
      <c r="I254" s="14">
        <v>0</v>
      </c>
    </row>
    <row r="255" spans="1:9" hidden="1" x14ac:dyDescent="0.25">
      <c r="A255" s="16">
        <f>'MATERIAS APERTURADAS'!E229</f>
        <v>0</v>
      </c>
      <c r="B255" s="317">
        <f>'MATERIAS APERTURADAS'!F229</f>
        <v>0</v>
      </c>
      <c r="C255" s="317"/>
      <c r="D255" s="317"/>
      <c r="E255" s="317"/>
      <c r="F255" s="317"/>
      <c r="G255" s="14">
        <f>'MATERIAS APERTURADAS'!K229</f>
        <v>0</v>
      </c>
      <c r="H255" s="14">
        <f>'MATERIAS APERTURADAS'!D229</f>
        <v>0</v>
      </c>
      <c r="I255" s="14">
        <v>0</v>
      </c>
    </row>
    <row r="256" spans="1:9" hidden="1" x14ac:dyDescent="0.25">
      <c r="A256" s="16">
        <f>'MATERIAS APERTURADAS'!E230</f>
        <v>0</v>
      </c>
      <c r="B256" s="317">
        <f>'MATERIAS APERTURADAS'!F230</f>
        <v>0</v>
      </c>
      <c r="C256" s="317"/>
      <c r="D256" s="317"/>
      <c r="E256" s="317"/>
      <c r="F256" s="317"/>
      <c r="G256" s="14">
        <f>'MATERIAS APERTURADAS'!K230</f>
        <v>0</v>
      </c>
      <c r="H256" s="14">
        <f>'MATERIAS APERTURADAS'!D230</f>
        <v>0</v>
      </c>
      <c r="I256" s="14">
        <v>0</v>
      </c>
    </row>
    <row r="257" spans="1:9" hidden="1" x14ac:dyDescent="0.25">
      <c r="A257" s="16">
        <f>'MATERIAS APERTURADAS'!E231</f>
        <v>0</v>
      </c>
      <c r="B257" s="317">
        <f>'MATERIAS APERTURADAS'!F231</f>
        <v>0</v>
      </c>
      <c r="C257" s="317"/>
      <c r="D257" s="317"/>
      <c r="E257" s="317"/>
      <c r="F257" s="317"/>
      <c r="G257" s="14">
        <f>'MATERIAS APERTURADAS'!K231</f>
        <v>0</v>
      </c>
      <c r="H257" s="14">
        <f>'MATERIAS APERTURADAS'!D231</f>
        <v>0</v>
      </c>
      <c r="I257" s="14">
        <v>0</v>
      </c>
    </row>
    <row r="258" spans="1:9" hidden="1" x14ac:dyDescent="0.25">
      <c r="A258" s="16">
        <f>'MATERIAS APERTURADAS'!E232</f>
        <v>0</v>
      </c>
      <c r="B258" s="317">
        <f>'MATERIAS APERTURADAS'!F232</f>
        <v>0</v>
      </c>
      <c r="C258" s="317"/>
      <c r="D258" s="317"/>
      <c r="E258" s="317"/>
      <c r="F258" s="317"/>
      <c r="G258" s="14">
        <f>'MATERIAS APERTURADAS'!K232</f>
        <v>0</v>
      </c>
      <c r="H258" s="14">
        <f>'MATERIAS APERTURADAS'!D232</f>
        <v>0</v>
      </c>
      <c r="I258" s="14">
        <v>0</v>
      </c>
    </row>
    <row r="259" spans="1:9" hidden="1" x14ac:dyDescent="0.25">
      <c r="A259" s="16">
        <f>'MATERIAS APERTURADAS'!E233</f>
        <v>0</v>
      </c>
      <c r="B259" s="317">
        <f>'MATERIAS APERTURADAS'!F233</f>
        <v>0</v>
      </c>
      <c r="C259" s="317"/>
      <c r="D259" s="317"/>
      <c r="E259" s="317"/>
      <c r="F259" s="317"/>
      <c r="G259" s="14">
        <f>'MATERIAS APERTURADAS'!K233</f>
        <v>0</v>
      </c>
      <c r="H259" s="14">
        <f>'MATERIAS APERTURADAS'!D233</f>
        <v>0</v>
      </c>
      <c r="I259" s="14">
        <v>0</v>
      </c>
    </row>
    <row r="260" spans="1:9" hidden="1" x14ac:dyDescent="0.25">
      <c r="A260" s="16">
        <f>'MATERIAS APERTURADAS'!E234</f>
        <v>0</v>
      </c>
      <c r="B260" s="317">
        <f>'MATERIAS APERTURADAS'!F234</f>
        <v>0</v>
      </c>
      <c r="C260" s="317"/>
      <c r="D260" s="317"/>
      <c r="E260" s="317"/>
      <c r="F260" s="317"/>
      <c r="G260" s="14">
        <f>'MATERIAS APERTURADAS'!K234</f>
        <v>0</v>
      </c>
      <c r="H260" s="14">
        <f>'MATERIAS APERTURADAS'!D234</f>
        <v>0</v>
      </c>
      <c r="I260" s="14">
        <v>0</v>
      </c>
    </row>
    <row r="261" spans="1:9" hidden="1" x14ac:dyDescent="0.25">
      <c r="A261" s="16">
        <f>'MATERIAS APERTURADAS'!E235</f>
        <v>0</v>
      </c>
      <c r="B261" s="317">
        <f>'MATERIAS APERTURADAS'!F235</f>
        <v>0</v>
      </c>
      <c r="C261" s="317"/>
      <c r="D261" s="317"/>
      <c r="E261" s="317"/>
      <c r="F261" s="317"/>
      <c r="G261" s="14">
        <f>'MATERIAS APERTURADAS'!K235</f>
        <v>0</v>
      </c>
      <c r="H261" s="14">
        <f>'MATERIAS APERTURADAS'!D235</f>
        <v>0</v>
      </c>
      <c r="I261" s="14">
        <v>0</v>
      </c>
    </row>
    <row r="262" spans="1:9" hidden="1" x14ac:dyDescent="0.25">
      <c r="A262" s="16">
        <f>'MATERIAS APERTURADAS'!E236</f>
        <v>0</v>
      </c>
      <c r="B262" s="317">
        <f>'MATERIAS APERTURADAS'!F236</f>
        <v>0</v>
      </c>
      <c r="C262" s="317"/>
      <c r="D262" s="317"/>
      <c r="E262" s="317"/>
      <c r="F262" s="317"/>
      <c r="G262" s="14">
        <f>'MATERIAS APERTURADAS'!K236</f>
        <v>0</v>
      </c>
      <c r="H262" s="14">
        <f>'MATERIAS APERTURADAS'!D236</f>
        <v>0</v>
      </c>
      <c r="I262" s="14">
        <v>0</v>
      </c>
    </row>
    <row r="263" spans="1:9" hidden="1" x14ac:dyDescent="0.25">
      <c r="A263" s="16">
        <f>'MATERIAS APERTURADAS'!E237</f>
        <v>0</v>
      </c>
      <c r="B263" s="317">
        <f>'MATERIAS APERTURADAS'!F237</f>
        <v>0</v>
      </c>
      <c r="C263" s="317"/>
      <c r="D263" s="317"/>
      <c r="E263" s="317"/>
      <c r="F263" s="317"/>
      <c r="G263" s="14">
        <f>'MATERIAS APERTURADAS'!K237</f>
        <v>0</v>
      </c>
      <c r="H263" s="14">
        <f>'MATERIAS APERTURADAS'!D237</f>
        <v>0</v>
      </c>
      <c r="I263" s="14">
        <v>0</v>
      </c>
    </row>
    <row r="264" spans="1:9" hidden="1" x14ac:dyDescent="0.25">
      <c r="A264" s="16">
        <f>'MATERIAS APERTURADAS'!E238</f>
        <v>0</v>
      </c>
      <c r="B264" s="317">
        <f>'MATERIAS APERTURADAS'!F238</f>
        <v>0</v>
      </c>
      <c r="C264" s="317"/>
      <c r="D264" s="317"/>
      <c r="E264" s="317"/>
      <c r="F264" s="317"/>
      <c r="G264" s="14">
        <f>'MATERIAS APERTURADAS'!K238</f>
        <v>0</v>
      </c>
      <c r="H264" s="14">
        <f>'MATERIAS APERTURADAS'!D238</f>
        <v>0</v>
      </c>
      <c r="I264" s="14">
        <v>0</v>
      </c>
    </row>
    <row r="265" spans="1:9" hidden="1" x14ac:dyDescent="0.25">
      <c r="A265" s="16">
        <f>'MATERIAS APERTURADAS'!E239</f>
        <v>0</v>
      </c>
      <c r="B265" s="317">
        <f>'MATERIAS APERTURADAS'!F239</f>
        <v>0</v>
      </c>
      <c r="C265" s="317"/>
      <c r="D265" s="317"/>
      <c r="E265" s="317"/>
      <c r="F265" s="317"/>
      <c r="G265" s="14">
        <f>'MATERIAS APERTURADAS'!K239</f>
        <v>0</v>
      </c>
      <c r="H265" s="14">
        <f>'MATERIAS APERTURADAS'!D239</f>
        <v>0</v>
      </c>
      <c r="I265" s="14">
        <v>0</v>
      </c>
    </row>
    <row r="266" spans="1:9" hidden="1" x14ac:dyDescent="0.25">
      <c r="A266" s="16">
        <f>'MATERIAS APERTURADAS'!E240</f>
        <v>0</v>
      </c>
      <c r="B266" s="317">
        <f>'MATERIAS APERTURADAS'!F240</f>
        <v>0</v>
      </c>
      <c r="C266" s="317"/>
      <c r="D266" s="317"/>
      <c r="E266" s="317"/>
      <c r="F266" s="317"/>
      <c r="G266" s="14">
        <f>'MATERIAS APERTURADAS'!K240</f>
        <v>0</v>
      </c>
      <c r="H266" s="14">
        <f>'MATERIAS APERTURADAS'!D240</f>
        <v>0</v>
      </c>
      <c r="I266" s="14">
        <v>0</v>
      </c>
    </row>
    <row r="267" spans="1:9" hidden="1" x14ac:dyDescent="0.25">
      <c r="A267" s="16">
        <f>'MATERIAS APERTURADAS'!E241</f>
        <v>0</v>
      </c>
      <c r="B267" s="317">
        <f>'MATERIAS APERTURADAS'!F241</f>
        <v>0</v>
      </c>
      <c r="C267" s="317"/>
      <c r="D267" s="317"/>
      <c r="E267" s="317"/>
      <c r="F267" s="317"/>
      <c r="G267" s="14">
        <f>'MATERIAS APERTURADAS'!K241</f>
        <v>0</v>
      </c>
      <c r="H267" s="14">
        <f>'MATERIAS APERTURADAS'!D241</f>
        <v>0</v>
      </c>
      <c r="I267" s="14">
        <v>0</v>
      </c>
    </row>
    <row r="268" spans="1:9" hidden="1" x14ac:dyDescent="0.25">
      <c r="A268" s="16">
        <f>'MATERIAS APERTURADAS'!E242</f>
        <v>0</v>
      </c>
      <c r="B268" s="317">
        <f>'MATERIAS APERTURADAS'!F242</f>
        <v>0</v>
      </c>
      <c r="C268" s="317"/>
      <c r="D268" s="317"/>
      <c r="E268" s="317"/>
      <c r="F268" s="317"/>
      <c r="G268" s="14">
        <f>'MATERIAS APERTURADAS'!K242</f>
        <v>0</v>
      </c>
      <c r="H268" s="14">
        <f>'MATERIAS APERTURADAS'!D242</f>
        <v>0</v>
      </c>
      <c r="I268" s="14">
        <v>0</v>
      </c>
    </row>
    <row r="269" spans="1:9" hidden="1" x14ac:dyDescent="0.25">
      <c r="A269" s="16">
        <f>'MATERIAS APERTURADAS'!E243</f>
        <v>0</v>
      </c>
      <c r="B269" s="317">
        <f>'MATERIAS APERTURADAS'!F243</f>
        <v>0</v>
      </c>
      <c r="C269" s="317"/>
      <c r="D269" s="317"/>
      <c r="E269" s="317"/>
      <c r="F269" s="317"/>
      <c r="G269" s="14">
        <f>'MATERIAS APERTURADAS'!K243</f>
        <v>0</v>
      </c>
      <c r="H269" s="14">
        <f>'MATERIAS APERTURADAS'!D243</f>
        <v>0</v>
      </c>
      <c r="I269" s="14">
        <v>0</v>
      </c>
    </row>
    <row r="270" spans="1:9" hidden="1" x14ac:dyDescent="0.25">
      <c r="A270" s="16">
        <f>'MATERIAS APERTURADAS'!E244</f>
        <v>0</v>
      </c>
      <c r="B270" s="317">
        <f>'MATERIAS APERTURADAS'!F244</f>
        <v>0</v>
      </c>
      <c r="C270" s="317"/>
      <c r="D270" s="317"/>
      <c r="E270" s="317"/>
      <c r="F270" s="317"/>
      <c r="G270" s="14">
        <f>'MATERIAS APERTURADAS'!K244</f>
        <v>0</v>
      </c>
      <c r="H270" s="14">
        <f>'MATERIAS APERTURADAS'!D244</f>
        <v>0</v>
      </c>
      <c r="I270" s="14">
        <v>0</v>
      </c>
    </row>
    <row r="271" spans="1:9" hidden="1" x14ac:dyDescent="0.25">
      <c r="A271" s="16">
        <f>'MATERIAS APERTURADAS'!E245</f>
        <v>0</v>
      </c>
      <c r="B271" s="317">
        <f>'MATERIAS APERTURADAS'!F245</f>
        <v>0</v>
      </c>
      <c r="C271" s="317"/>
      <c r="D271" s="317"/>
      <c r="E271" s="317"/>
      <c r="F271" s="317"/>
      <c r="G271" s="14">
        <f>'MATERIAS APERTURADAS'!K245</f>
        <v>0</v>
      </c>
      <c r="H271" s="14">
        <f>'MATERIAS APERTURADAS'!D245</f>
        <v>0</v>
      </c>
      <c r="I271" s="14">
        <v>0</v>
      </c>
    </row>
    <row r="272" spans="1:9" hidden="1" x14ac:dyDescent="0.25">
      <c r="A272" s="16">
        <f>'MATERIAS APERTURADAS'!E246</f>
        <v>0</v>
      </c>
      <c r="B272" s="317">
        <f>'MATERIAS APERTURADAS'!F246</f>
        <v>0</v>
      </c>
      <c r="C272" s="317"/>
      <c r="D272" s="317"/>
      <c r="E272" s="317"/>
      <c r="F272" s="317"/>
      <c r="G272" s="14">
        <f>'MATERIAS APERTURADAS'!K246</f>
        <v>0</v>
      </c>
      <c r="H272" s="14">
        <f>'MATERIAS APERTURADAS'!D246</f>
        <v>0</v>
      </c>
      <c r="I272" s="14">
        <v>0</v>
      </c>
    </row>
    <row r="273" spans="1:9" hidden="1" x14ac:dyDescent="0.25">
      <c r="A273" s="16">
        <f>'MATERIAS APERTURADAS'!E247</f>
        <v>0</v>
      </c>
      <c r="B273" s="317">
        <f>'MATERIAS APERTURADAS'!F247</f>
        <v>0</v>
      </c>
      <c r="C273" s="317"/>
      <c r="D273" s="317"/>
      <c r="E273" s="317"/>
      <c r="F273" s="317"/>
      <c r="G273" s="14">
        <f>'MATERIAS APERTURADAS'!K247</f>
        <v>0</v>
      </c>
      <c r="H273" s="14">
        <f>'MATERIAS APERTURADAS'!D247</f>
        <v>0</v>
      </c>
      <c r="I273" s="14">
        <v>0</v>
      </c>
    </row>
    <row r="274" spans="1:9" hidden="1" x14ac:dyDescent="0.25">
      <c r="A274" s="16">
        <f>'MATERIAS APERTURADAS'!E248</f>
        <v>0</v>
      </c>
      <c r="B274" s="317">
        <f>'MATERIAS APERTURADAS'!F248</f>
        <v>0</v>
      </c>
      <c r="C274" s="317"/>
      <c r="D274" s="317"/>
      <c r="E274" s="317"/>
      <c r="F274" s="317"/>
      <c r="G274" s="14">
        <f>'MATERIAS APERTURADAS'!K248</f>
        <v>0</v>
      </c>
      <c r="H274" s="14">
        <f>'MATERIAS APERTURADAS'!D248</f>
        <v>0</v>
      </c>
      <c r="I274" s="14">
        <v>0</v>
      </c>
    </row>
    <row r="275" spans="1:9" hidden="1" x14ac:dyDescent="0.25">
      <c r="A275" s="16">
        <f>'MATERIAS APERTURADAS'!E249</f>
        <v>0</v>
      </c>
      <c r="B275" s="317">
        <f>'MATERIAS APERTURADAS'!F249</f>
        <v>0</v>
      </c>
      <c r="C275" s="317"/>
      <c r="D275" s="317"/>
      <c r="E275" s="317"/>
      <c r="F275" s="317"/>
      <c r="G275" s="14">
        <f>'MATERIAS APERTURADAS'!K249</f>
        <v>0</v>
      </c>
      <c r="H275" s="14">
        <f>'MATERIAS APERTURADAS'!D249</f>
        <v>0</v>
      </c>
      <c r="I275" s="14">
        <v>0</v>
      </c>
    </row>
    <row r="276" spans="1:9" hidden="1" x14ac:dyDescent="0.25">
      <c r="A276" s="16">
        <f>'MATERIAS APERTURADAS'!E250</f>
        <v>0</v>
      </c>
      <c r="B276" s="317">
        <f>'MATERIAS APERTURADAS'!F250</f>
        <v>0</v>
      </c>
      <c r="C276" s="317"/>
      <c r="D276" s="317"/>
      <c r="E276" s="317"/>
      <c r="F276" s="317"/>
      <c r="G276" s="14">
        <f>'MATERIAS APERTURADAS'!K250</f>
        <v>0</v>
      </c>
      <c r="H276" s="14">
        <f>'MATERIAS APERTURADAS'!D250</f>
        <v>0</v>
      </c>
      <c r="I276" s="14">
        <v>0</v>
      </c>
    </row>
    <row r="277" spans="1:9" hidden="1" x14ac:dyDescent="0.25">
      <c r="A277" s="16">
        <f>'MATERIAS APERTURADAS'!E251</f>
        <v>0</v>
      </c>
      <c r="B277" s="317">
        <f>'MATERIAS APERTURADAS'!F251</f>
        <v>0</v>
      </c>
      <c r="C277" s="317"/>
      <c r="D277" s="317"/>
      <c r="E277" s="317"/>
      <c r="F277" s="317"/>
      <c r="G277" s="14">
        <f>'MATERIAS APERTURADAS'!K251</f>
        <v>0</v>
      </c>
      <c r="H277" s="14">
        <f>'MATERIAS APERTURADAS'!D251</f>
        <v>0</v>
      </c>
      <c r="I277" s="14">
        <v>0</v>
      </c>
    </row>
    <row r="278" spans="1:9" hidden="1" x14ac:dyDescent="0.25">
      <c r="A278" s="16">
        <f>'MATERIAS APERTURADAS'!E252</f>
        <v>0</v>
      </c>
      <c r="B278" s="317">
        <f>'MATERIAS APERTURADAS'!F252</f>
        <v>0</v>
      </c>
      <c r="C278" s="317"/>
      <c r="D278" s="317"/>
      <c r="E278" s="317"/>
      <c r="F278" s="317"/>
      <c r="G278" s="14">
        <f>'MATERIAS APERTURADAS'!K252</f>
        <v>0</v>
      </c>
      <c r="H278" s="14">
        <f>'MATERIAS APERTURADAS'!D252</f>
        <v>0</v>
      </c>
      <c r="I278" s="14">
        <v>0</v>
      </c>
    </row>
    <row r="279" spans="1:9" hidden="1" x14ac:dyDescent="0.25">
      <c r="A279" s="16">
        <f>'MATERIAS APERTURADAS'!E253</f>
        <v>0</v>
      </c>
      <c r="B279" s="317">
        <f>'MATERIAS APERTURADAS'!F253</f>
        <v>0</v>
      </c>
      <c r="C279" s="317"/>
      <c r="D279" s="317"/>
      <c r="E279" s="317"/>
      <c r="F279" s="317"/>
      <c r="G279" s="14">
        <f>'MATERIAS APERTURADAS'!K253</f>
        <v>0</v>
      </c>
      <c r="H279" s="14">
        <f>'MATERIAS APERTURADAS'!D253</f>
        <v>0</v>
      </c>
      <c r="I279" s="14">
        <v>0</v>
      </c>
    </row>
    <row r="282" spans="1:9" x14ac:dyDescent="0.25">
      <c r="A282" s="5" t="s">
        <v>44</v>
      </c>
      <c r="E282" s="5" t="s">
        <v>41</v>
      </c>
      <c r="H282" s="5" t="s">
        <v>42</v>
      </c>
    </row>
    <row r="283" spans="1:9" x14ac:dyDescent="0.25">
      <c r="A283" s="5" t="s">
        <v>43</v>
      </c>
      <c r="E283" s="5" t="s">
        <v>45</v>
      </c>
      <c r="H283" s="5"/>
    </row>
    <row r="285" spans="1:9" ht="39.9" customHeight="1" x14ac:dyDescent="0.25">
      <c r="A285" s="318" t="s">
        <v>48</v>
      </c>
      <c r="B285" s="318"/>
      <c r="C285" s="318"/>
      <c r="D285" s="318"/>
      <c r="E285" s="318"/>
      <c r="F285" s="318"/>
      <c r="G285" s="318"/>
      <c r="H285" s="318"/>
      <c r="I285" s="318"/>
    </row>
    <row r="286" spans="1:9" ht="47.1" customHeight="1" x14ac:dyDescent="0.25">
      <c r="A286" s="318"/>
      <c r="B286" s="318"/>
      <c r="C286" s="318"/>
      <c r="D286" s="318"/>
      <c r="E286" s="318"/>
      <c r="F286" s="318"/>
      <c r="G286" s="318"/>
      <c r="H286" s="318"/>
      <c r="I286" s="318"/>
    </row>
    <row r="288" spans="1:9" ht="48.9" customHeight="1" x14ac:dyDescent="0.25">
      <c r="B288" s="312"/>
      <c r="C288" s="312"/>
      <c r="D288" s="312"/>
      <c r="F288" s="312"/>
      <c r="G288" s="312"/>
      <c r="H288" s="312"/>
    </row>
    <row r="289" spans="2:8" ht="31.5" customHeight="1" x14ac:dyDescent="0.25">
      <c r="B289" s="320" t="str">
        <f>C9</f>
        <v>PAREDES PEREZ GUSTAVO</v>
      </c>
      <c r="C289" s="320"/>
      <c r="D289" s="320"/>
      <c r="F289" s="319" t="s">
        <v>107</v>
      </c>
      <c r="G289" s="320"/>
      <c r="H289" s="320"/>
    </row>
  </sheetData>
  <autoFilter ref="A29:I279" xr:uid="{00000000-0009-0000-0000-000003000000}">
    <filterColumn colId="1" showButton="0"/>
    <filterColumn colId="2" showButton="0"/>
    <filterColumn colId="3" showButton="0"/>
    <filterColumn colId="4" showButton="0"/>
    <filterColumn colId="8">
      <filters>
        <filter val="O"/>
      </filters>
    </filterColumn>
  </autoFilter>
  <mergeCells count="285">
    <mergeCell ref="A9:B9"/>
    <mergeCell ref="A7:I7"/>
    <mergeCell ref="C9:H9"/>
    <mergeCell ref="C10:H10"/>
    <mergeCell ref="A13:D13"/>
    <mergeCell ref="A19:D19"/>
    <mergeCell ref="E19:F19"/>
    <mergeCell ref="A10:B10"/>
    <mergeCell ref="A4:I4"/>
    <mergeCell ref="G12:I12"/>
    <mergeCell ref="G13:I13"/>
    <mergeCell ref="G18:I18"/>
    <mergeCell ref="G19:I19"/>
    <mergeCell ref="A16:F16"/>
    <mergeCell ref="G16:I16"/>
    <mergeCell ref="A15:F15"/>
    <mergeCell ref="A12:D12"/>
    <mergeCell ref="E13:F13"/>
    <mergeCell ref="E12:F12"/>
    <mergeCell ref="A18:D18"/>
    <mergeCell ref="E18:F18"/>
    <mergeCell ref="G15:I15"/>
    <mergeCell ref="B27:C27"/>
    <mergeCell ref="B26:C26"/>
    <mergeCell ref="B31:F31"/>
    <mergeCell ref="B32:F32"/>
    <mergeCell ref="E26:G26"/>
    <mergeCell ref="E27:G27"/>
    <mergeCell ref="B30:F30"/>
    <mergeCell ref="A21:I21"/>
    <mergeCell ref="A24:I24"/>
    <mergeCell ref="A23:I23"/>
    <mergeCell ref="B29:F29"/>
    <mergeCell ref="B39:F39"/>
    <mergeCell ref="B40:F40"/>
    <mergeCell ref="B41:F41"/>
    <mergeCell ref="B42:F42"/>
    <mergeCell ref="B43:F43"/>
    <mergeCell ref="B33:F33"/>
    <mergeCell ref="B34:F34"/>
    <mergeCell ref="B35:F35"/>
    <mergeCell ref="B36:F36"/>
    <mergeCell ref="B37:F37"/>
    <mergeCell ref="B38:F38"/>
    <mergeCell ref="B50:F50"/>
    <mergeCell ref="B51:F51"/>
    <mergeCell ref="B52:F52"/>
    <mergeCell ref="B53:F53"/>
    <mergeCell ref="B54:F54"/>
    <mergeCell ref="B55:F55"/>
    <mergeCell ref="B44:F44"/>
    <mergeCell ref="B45:F45"/>
    <mergeCell ref="B46:F46"/>
    <mergeCell ref="B47:F47"/>
    <mergeCell ref="B48:F48"/>
    <mergeCell ref="B49:F49"/>
    <mergeCell ref="B62:F62"/>
    <mergeCell ref="B63:F63"/>
    <mergeCell ref="B64:F64"/>
    <mergeCell ref="B65:F65"/>
    <mergeCell ref="B66:F66"/>
    <mergeCell ref="B67:F67"/>
    <mergeCell ref="B56:F56"/>
    <mergeCell ref="B57:F57"/>
    <mergeCell ref="B58:F58"/>
    <mergeCell ref="B59:F59"/>
    <mergeCell ref="B60:F60"/>
    <mergeCell ref="B61:F61"/>
    <mergeCell ref="B73:F73"/>
    <mergeCell ref="B74:F74"/>
    <mergeCell ref="B75:F75"/>
    <mergeCell ref="B76:F76"/>
    <mergeCell ref="B77:F77"/>
    <mergeCell ref="B78:F78"/>
    <mergeCell ref="B68:F68"/>
    <mergeCell ref="B69:F69"/>
    <mergeCell ref="B70:F70"/>
    <mergeCell ref="B71:F71"/>
    <mergeCell ref="B72:F72"/>
    <mergeCell ref="B85:F85"/>
    <mergeCell ref="B86:F86"/>
    <mergeCell ref="B87:F87"/>
    <mergeCell ref="B88:F88"/>
    <mergeCell ref="B89:F89"/>
    <mergeCell ref="B90:F90"/>
    <mergeCell ref="B79:F79"/>
    <mergeCell ref="B80:F80"/>
    <mergeCell ref="B81:F81"/>
    <mergeCell ref="B82:F82"/>
    <mergeCell ref="B83:F83"/>
    <mergeCell ref="B84:F84"/>
    <mergeCell ref="B97:F97"/>
    <mergeCell ref="B98:F98"/>
    <mergeCell ref="B99:F99"/>
    <mergeCell ref="B100:F100"/>
    <mergeCell ref="B101:F101"/>
    <mergeCell ref="B102:F102"/>
    <mergeCell ref="B91:F91"/>
    <mergeCell ref="B92:F92"/>
    <mergeCell ref="B93:F93"/>
    <mergeCell ref="B94:F94"/>
    <mergeCell ref="B95:F95"/>
    <mergeCell ref="B96:F96"/>
    <mergeCell ref="B109:F109"/>
    <mergeCell ref="B110:F110"/>
    <mergeCell ref="B111:F111"/>
    <mergeCell ref="B112:F112"/>
    <mergeCell ref="B113:F113"/>
    <mergeCell ref="B114:F114"/>
    <mergeCell ref="B103:F103"/>
    <mergeCell ref="B104:F104"/>
    <mergeCell ref="B105:F105"/>
    <mergeCell ref="B106:F106"/>
    <mergeCell ref="B107:F107"/>
    <mergeCell ref="B108:F108"/>
    <mergeCell ref="B121:F121"/>
    <mergeCell ref="B122:F122"/>
    <mergeCell ref="B123:F123"/>
    <mergeCell ref="B124:F124"/>
    <mergeCell ref="B125:F125"/>
    <mergeCell ref="B126:F126"/>
    <mergeCell ref="B115:F115"/>
    <mergeCell ref="B116:F116"/>
    <mergeCell ref="B117:F117"/>
    <mergeCell ref="B118:F118"/>
    <mergeCell ref="B119:F119"/>
    <mergeCell ref="B120:F120"/>
    <mergeCell ref="B133:F133"/>
    <mergeCell ref="B134:F134"/>
    <mergeCell ref="B135:F135"/>
    <mergeCell ref="B136:F136"/>
    <mergeCell ref="B137:F137"/>
    <mergeCell ref="B138:F138"/>
    <mergeCell ref="B127:F127"/>
    <mergeCell ref="B128:F128"/>
    <mergeCell ref="B129:F129"/>
    <mergeCell ref="B130:F130"/>
    <mergeCell ref="B131:F131"/>
    <mergeCell ref="B132:F132"/>
    <mergeCell ref="B145:F145"/>
    <mergeCell ref="B146:F146"/>
    <mergeCell ref="B147:F147"/>
    <mergeCell ref="B148:F148"/>
    <mergeCell ref="B149:F149"/>
    <mergeCell ref="B150:F150"/>
    <mergeCell ref="B139:F139"/>
    <mergeCell ref="B140:F140"/>
    <mergeCell ref="B141:F141"/>
    <mergeCell ref="B142:F142"/>
    <mergeCell ref="B143:F143"/>
    <mergeCell ref="B144:F144"/>
    <mergeCell ref="B157:F157"/>
    <mergeCell ref="B158:F158"/>
    <mergeCell ref="B159:F159"/>
    <mergeCell ref="B160:F160"/>
    <mergeCell ref="B161:F161"/>
    <mergeCell ref="B162:F162"/>
    <mergeCell ref="B151:F151"/>
    <mergeCell ref="B152:F152"/>
    <mergeCell ref="B153:F153"/>
    <mergeCell ref="B154:F154"/>
    <mergeCell ref="B155:F155"/>
    <mergeCell ref="B156:F156"/>
    <mergeCell ref="B169:F169"/>
    <mergeCell ref="B170:F170"/>
    <mergeCell ref="B171:F171"/>
    <mergeCell ref="B172:F172"/>
    <mergeCell ref="B173:F173"/>
    <mergeCell ref="B174:F174"/>
    <mergeCell ref="B163:F163"/>
    <mergeCell ref="B164:F164"/>
    <mergeCell ref="B165:F165"/>
    <mergeCell ref="B166:F166"/>
    <mergeCell ref="B167:F167"/>
    <mergeCell ref="B168:F168"/>
    <mergeCell ref="B180:F180"/>
    <mergeCell ref="B181:F181"/>
    <mergeCell ref="B182:F182"/>
    <mergeCell ref="B183:F183"/>
    <mergeCell ref="B184:F184"/>
    <mergeCell ref="B185:F185"/>
    <mergeCell ref="B175:F175"/>
    <mergeCell ref="B176:F176"/>
    <mergeCell ref="B177:F177"/>
    <mergeCell ref="B178:F178"/>
    <mergeCell ref="B179:F179"/>
    <mergeCell ref="B192:F192"/>
    <mergeCell ref="B193:F193"/>
    <mergeCell ref="B194:F194"/>
    <mergeCell ref="B195:F195"/>
    <mergeCell ref="B196:F196"/>
    <mergeCell ref="B197:F197"/>
    <mergeCell ref="B186:F186"/>
    <mergeCell ref="B187:F187"/>
    <mergeCell ref="B188:F188"/>
    <mergeCell ref="B189:F189"/>
    <mergeCell ref="B190:F190"/>
    <mergeCell ref="B191:F191"/>
    <mergeCell ref="B204:F204"/>
    <mergeCell ref="B205:F205"/>
    <mergeCell ref="B206:F206"/>
    <mergeCell ref="B207:F207"/>
    <mergeCell ref="B208:F208"/>
    <mergeCell ref="B209:F209"/>
    <mergeCell ref="B198:F198"/>
    <mergeCell ref="B199:F199"/>
    <mergeCell ref="B200:F200"/>
    <mergeCell ref="B201:F201"/>
    <mergeCell ref="B202:F202"/>
    <mergeCell ref="B203:F203"/>
    <mergeCell ref="B216:F216"/>
    <mergeCell ref="B217:F217"/>
    <mergeCell ref="B218:F218"/>
    <mergeCell ref="B219:F219"/>
    <mergeCell ref="B220:F220"/>
    <mergeCell ref="B221:F221"/>
    <mergeCell ref="B210:F210"/>
    <mergeCell ref="B211:F211"/>
    <mergeCell ref="B212:F212"/>
    <mergeCell ref="B213:F213"/>
    <mergeCell ref="B214:F214"/>
    <mergeCell ref="B215:F215"/>
    <mergeCell ref="B228:F228"/>
    <mergeCell ref="B229:F229"/>
    <mergeCell ref="B230:F230"/>
    <mergeCell ref="B231:F231"/>
    <mergeCell ref="B232:F232"/>
    <mergeCell ref="B233:F233"/>
    <mergeCell ref="B222:F222"/>
    <mergeCell ref="B223:F223"/>
    <mergeCell ref="B224:F224"/>
    <mergeCell ref="B225:F225"/>
    <mergeCell ref="B226:F226"/>
    <mergeCell ref="B227:F227"/>
    <mergeCell ref="B240:F240"/>
    <mergeCell ref="B241:F241"/>
    <mergeCell ref="B242:F242"/>
    <mergeCell ref="B243:F243"/>
    <mergeCell ref="B244:F244"/>
    <mergeCell ref="B245:F245"/>
    <mergeCell ref="B234:F234"/>
    <mergeCell ref="B235:F235"/>
    <mergeCell ref="B236:F236"/>
    <mergeCell ref="B237:F237"/>
    <mergeCell ref="B238:F238"/>
    <mergeCell ref="B239:F239"/>
    <mergeCell ref="B252:F252"/>
    <mergeCell ref="B253:F253"/>
    <mergeCell ref="B254:F254"/>
    <mergeCell ref="B255:F255"/>
    <mergeCell ref="B256:F256"/>
    <mergeCell ref="B257:F257"/>
    <mergeCell ref="B246:F246"/>
    <mergeCell ref="B247:F247"/>
    <mergeCell ref="B248:F248"/>
    <mergeCell ref="B249:F249"/>
    <mergeCell ref="B250:F250"/>
    <mergeCell ref="B251:F251"/>
    <mergeCell ref="F289:H289"/>
    <mergeCell ref="B288:D288"/>
    <mergeCell ref="B289:D289"/>
    <mergeCell ref="B270:F270"/>
    <mergeCell ref="B271:F271"/>
    <mergeCell ref="B272:F272"/>
    <mergeCell ref="B273:F273"/>
    <mergeCell ref="B274:F274"/>
    <mergeCell ref="B275:F275"/>
    <mergeCell ref="B264:F264"/>
    <mergeCell ref="B265:F265"/>
    <mergeCell ref="B266:F266"/>
    <mergeCell ref="B267:F267"/>
    <mergeCell ref="B268:F268"/>
    <mergeCell ref="B269:F269"/>
    <mergeCell ref="B258:F258"/>
    <mergeCell ref="A285:I286"/>
    <mergeCell ref="F288:H288"/>
    <mergeCell ref="B259:F259"/>
    <mergeCell ref="B260:F260"/>
    <mergeCell ref="B261:F261"/>
    <mergeCell ref="B262:F262"/>
    <mergeCell ref="B263:F263"/>
    <mergeCell ref="B276:F276"/>
    <mergeCell ref="B277:F277"/>
    <mergeCell ref="B278:F278"/>
    <mergeCell ref="B279:F279"/>
  </mergeCells>
  <conditionalFormatting sqref="E12:F12">
    <cfRule type="containsText" dxfId="1" priority="1" operator="containsText" text="0">
      <formula>NOT(ISERROR(SEARCH("0",E12)))</formula>
    </cfRule>
  </conditionalFormatting>
  <pageMargins left="0.19685039370078741" right="0.23622047244094491" top="0.74803149606299213" bottom="0.74803149606299213" header="0.31496062992125984" footer="0.31496062992125984"/>
  <pageSetup scale="81" fitToHeight="0" orientation="portrait" r:id="rId1"/>
  <headerFooter>
    <oddHeader>&amp;C&amp;G</oddHeader>
    <oddFooter>&amp;C&amp;G&amp;R&amp;8Julio 2017</oddFoot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10">
    <pageSetUpPr fitToPage="1"/>
  </sheetPr>
  <dimension ref="A1:G44"/>
  <sheetViews>
    <sheetView view="pageLayout" zoomScaleNormal="100" workbookViewId="0">
      <selection activeCell="A16" sqref="A16:G16"/>
    </sheetView>
  </sheetViews>
  <sheetFormatPr baseColWidth="10" defaultColWidth="10.6640625" defaultRowHeight="14.4" x14ac:dyDescent="0.3"/>
  <cols>
    <col min="1" max="1" width="2" bestFit="1" customWidth="1"/>
    <col min="2" max="2" width="15.33203125" customWidth="1"/>
    <col min="3" max="3" width="51.6640625" customWidth="1"/>
    <col min="4" max="5" width="15.33203125" customWidth="1"/>
    <col min="6" max="6" width="5.88671875" bestFit="1" customWidth="1"/>
    <col min="7" max="7" width="5.44140625" bestFit="1" customWidth="1"/>
  </cols>
  <sheetData>
    <row r="1" spans="1:7" ht="38.25" customHeight="1" x14ac:dyDescent="0.3">
      <c r="A1" s="329" t="s">
        <v>94</v>
      </c>
      <c r="B1" s="330"/>
      <c r="C1" s="330"/>
      <c r="D1" s="330"/>
      <c r="E1" s="330"/>
      <c r="F1" s="330"/>
      <c r="G1" s="330"/>
    </row>
    <row r="3" spans="1:7" x14ac:dyDescent="0.3">
      <c r="A3" t="s">
        <v>90</v>
      </c>
      <c r="C3" s="33"/>
      <c r="D3" t="s">
        <v>92</v>
      </c>
    </row>
    <row r="4" spans="1:7" x14ac:dyDescent="0.3">
      <c r="A4" s="327" t="s">
        <v>91</v>
      </c>
      <c r="B4" s="327"/>
      <c r="C4" s="34"/>
      <c r="D4" t="s">
        <v>93</v>
      </c>
      <c r="E4" s="328"/>
      <c r="F4" s="328"/>
      <c r="G4" s="328"/>
    </row>
    <row r="6" spans="1:7" x14ac:dyDescent="0.3">
      <c r="A6" s="35" t="s">
        <v>84</v>
      </c>
      <c r="B6" s="35" t="s">
        <v>61</v>
      </c>
      <c r="C6" s="35" t="s">
        <v>85</v>
      </c>
      <c r="D6" s="35" t="s">
        <v>86</v>
      </c>
      <c r="E6" s="35" t="s">
        <v>87</v>
      </c>
      <c r="F6" s="35" t="s">
        <v>88</v>
      </c>
      <c r="G6" s="35" t="s">
        <v>89</v>
      </c>
    </row>
    <row r="7" spans="1:7" ht="29.25" customHeight="1" x14ac:dyDescent="0.3">
      <c r="A7" s="15">
        <v>1</v>
      </c>
      <c r="B7" s="17"/>
      <c r="C7" s="17"/>
      <c r="D7" s="17"/>
      <c r="E7" s="17"/>
      <c r="F7" s="17"/>
      <c r="G7" s="17"/>
    </row>
    <row r="8" spans="1:7" ht="29.25" customHeight="1" x14ac:dyDescent="0.3">
      <c r="A8" s="15">
        <v>2</v>
      </c>
      <c r="B8" s="17"/>
      <c r="C8" s="17"/>
      <c r="D8" s="17"/>
      <c r="E8" s="17"/>
      <c r="F8" s="17"/>
      <c r="G8" s="17"/>
    </row>
    <row r="9" spans="1:7" ht="29.25" customHeight="1" x14ac:dyDescent="0.3">
      <c r="A9" s="15">
        <v>3</v>
      </c>
      <c r="B9" s="17"/>
      <c r="C9" s="17"/>
      <c r="D9" s="17"/>
      <c r="E9" s="17"/>
      <c r="F9" s="17"/>
      <c r="G9" s="17"/>
    </row>
    <row r="10" spans="1:7" ht="29.25" customHeight="1" x14ac:dyDescent="0.3">
      <c r="A10" s="15">
        <v>4</v>
      </c>
      <c r="B10" s="17"/>
      <c r="C10" s="17"/>
      <c r="D10" s="17"/>
      <c r="E10" s="17"/>
      <c r="F10" s="17"/>
      <c r="G10" s="17"/>
    </row>
    <row r="11" spans="1:7" ht="29.25" customHeight="1" x14ac:dyDescent="0.3">
      <c r="A11" s="15">
        <v>5</v>
      </c>
      <c r="B11" s="17"/>
      <c r="C11" s="17"/>
      <c r="D11" s="17"/>
      <c r="E11" s="17"/>
      <c r="F11" s="17"/>
      <c r="G11" s="17"/>
    </row>
    <row r="13" spans="1:7" x14ac:dyDescent="0.3">
      <c r="A13" s="327"/>
      <c r="B13" s="327"/>
      <c r="C13" s="327"/>
      <c r="D13" s="327"/>
      <c r="E13" s="327"/>
      <c r="F13" s="327"/>
      <c r="G13" s="327"/>
    </row>
    <row r="14" spans="1:7" ht="29.25" customHeight="1" x14ac:dyDescent="0.3">
      <c r="A14" s="327" t="s">
        <v>95</v>
      </c>
      <c r="B14" s="327"/>
      <c r="C14" s="327"/>
      <c r="D14" s="331" t="s">
        <v>96</v>
      </c>
      <c r="E14" s="327"/>
      <c r="F14" s="327"/>
      <c r="G14" s="327"/>
    </row>
    <row r="16" spans="1:7" ht="38.25" customHeight="1" x14ac:dyDescent="0.3">
      <c r="A16" s="329" t="s">
        <v>94</v>
      </c>
      <c r="B16" s="330"/>
      <c r="C16" s="330"/>
      <c r="D16" s="330"/>
      <c r="E16" s="330"/>
      <c r="F16" s="330"/>
      <c r="G16" s="330"/>
    </row>
    <row r="18" spans="1:7" x14ac:dyDescent="0.3">
      <c r="A18" t="s">
        <v>90</v>
      </c>
      <c r="C18" s="33">
        <f>C3</f>
        <v>0</v>
      </c>
      <c r="D18" t="s">
        <v>92</v>
      </c>
    </row>
    <row r="19" spans="1:7" x14ac:dyDescent="0.3">
      <c r="A19" s="327" t="s">
        <v>91</v>
      </c>
      <c r="B19" s="327"/>
      <c r="C19" s="34">
        <f>C4</f>
        <v>0</v>
      </c>
      <c r="D19" t="s">
        <v>93</v>
      </c>
      <c r="E19" s="332">
        <f>E4</f>
        <v>0</v>
      </c>
      <c r="F19" s="332"/>
      <c r="G19" s="332"/>
    </row>
    <row r="21" spans="1:7" x14ac:dyDescent="0.3">
      <c r="A21" s="35" t="s">
        <v>84</v>
      </c>
      <c r="B21" s="35" t="s">
        <v>61</v>
      </c>
      <c r="C21" s="35" t="s">
        <v>85</v>
      </c>
      <c r="D21" s="35" t="s">
        <v>86</v>
      </c>
      <c r="E21" s="35" t="s">
        <v>87</v>
      </c>
      <c r="F21" s="35" t="s">
        <v>88</v>
      </c>
      <c r="G21" s="35" t="s">
        <v>89</v>
      </c>
    </row>
    <row r="22" spans="1:7" ht="29.25" customHeight="1" x14ac:dyDescent="0.3">
      <c r="A22" s="15">
        <v>1</v>
      </c>
      <c r="B22" s="17">
        <f>B7</f>
        <v>0</v>
      </c>
      <c r="C22" s="17">
        <f t="shared" ref="C22:G22" si="0">C7</f>
        <v>0</v>
      </c>
      <c r="D22" s="17">
        <f t="shared" si="0"/>
        <v>0</v>
      </c>
      <c r="E22" s="17">
        <f t="shared" si="0"/>
        <v>0</v>
      </c>
      <c r="F22" s="17">
        <f t="shared" si="0"/>
        <v>0</v>
      </c>
      <c r="G22" s="17">
        <f t="shared" si="0"/>
        <v>0</v>
      </c>
    </row>
    <row r="23" spans="1:7" ht="29.25" customHeight="1" x14ac:dyDescent="0.3">
      <c r="A23" s="15">
        <v>2</v>
      </c>
      <c r="B23" s="17">
        <f t="shared" ref="B23:G23" si="1">B8</f>
        <v>0</v>
      </c>
      <c r="C23" s="17">
        <f t="shared" si="1"/>
        <v>0</v>
      </c>
      <c r="D23" s="17">
        <f t="shared" si="1"/>
        <v>0</v>
      </c>
      <c r="E23" s="17">
        <f t="shared" si="1"/>
        <v>0</v>
      </c>
      <c r="F23" s="17">
        <f t="shared" si="1"/>
        <v>0</v>
      </c>
      <c r="G23" s="17">
        <f t="shared" si="1"/>
        <v>0</v>
      </c>
    </row>
    <row r="24" spans="1:7" ht="29.25" customHeight="1" x14ac:dyDescent="0.3">
      <c r="A24" s="15">
        <v>3</v>
      </c>
      <c r="B24" s="17">
        <f t="shared" ref="B24:G24" si="2">B9</f>
        <v>0</v>
      </c>
      <c r="C24" s="17">
        <f t="shared" si="2"/>
        <v>0</v>
      </c>
      <c r="D24" s="17">
        <f t="shared" si="2"/>
        <v>0</v>
      </c>
      <c r="E24" s="17">
        <f t="shared" si="2"/>
        <v>0</v>
      </c>
      <c r="F24" s="17">
        <f t="shared" si="2"/>
        <v>0</v>
      </c>
      <c r="G24" s="17">
        <f t="shared" si="2"/>
        <v>0</v>
      </c>
    </row>
    <row r="25" spans="1:7" ht="29.25" customHeight="1" x14ac:dyDescent="0.3">
      <c r="A25" s="15">
        <v>4</v>
      </c>
      <c r="B25" s="17">
        <f t="shared" ref="B25:G25" si="3">B10</f>
        <v>0</v>
      </c>
      <c r="C25" s="17">
        <f t="shared" si="3"/>
        <v>0</v>
      </c>
      <c r="D25" s="17">
        <f t="shared" si="3"/>
        <v>0</v>
      </c>
      <c r="E25" s="17">
        <f t="shared" si="3"/>
        <v>0</v>
      </c>
      <c r="F25" s="17">
        <f t="shared" si="3"/>
        <v>0</v>
      </c>
      <c r="G25" s="17">
        <f t="shared" si="3"/>
        <v>0</v>
      </c>
    </row>
    <row r="26" spans="1:7" ht="29.25" customHeight="1" x14ac:dyDescent="0.3">
      <c r="A26" s="15">
        <v>5</v>
      </c>
      <c r="B26" s="17">
        <f t="shared" ref="B26:G26" si="4">B11</f>
        <v>0</v>
      </c>
      <c r="C26" s="17">
        <f t="shared" si="4"/>
        <v>0</v>
      </c>
      <c r="D26" s="17">
        <f t="shared" si="4"/>
        <v>0</v>
      </c>
      <c r="E26" s="17">
        <f t="shared" si="4"/>
        <v>0</v>
      </c>
      <c r="F26" s="17">
        <f t="shared" si="4"/>
        <v>0</v>
      </c>
      <c r="G26" s="17">
        <f t="shared" si="4"/>
        <v>0</v>
      </c>
    </row>
    <row r="28" spans="1:7" x14ac:dyDescent="0.3">
      <c r="A28" s="327"/>
      <c r="B28" s="327"/>
      <c r="C28" s="327"/>
      <c r="D28" s="327"/>
      <c r="E28" s="327"/>
      <c r="F28" s="327"/>
      <c r="G28" s="327"/>
    </row>
    <row r="29" spans="1:7" ht="29.25" customHeight="1" x14ac:dyDescent="0.3">
      <c r="A29" s="327" t="s">
        <v>95</v>
      </c>
      <c r="B29" s="327"/>
      <c r="C29" s="327"/>
      <c r="D29" s="331" t="s">
        <v>96</v>
      </c>
      <c r="E29" s="327"/>
      <c r="F29" s="327"/>
      <c r="G29" s="327"/>
    </row>
    <row r="31" spans="1:7" ht="38.25" customHeight="1" x14ac:dyDescent="0.3">
      <c r="A31" s="329" t="s">
        <v>94</v>
      </c>
      <c r="B31" s="330"/>
      <c r="C31" s="330"/>
      <c r="D31" s="330"/>
      <c r="E31" s="330"/>
      <c r="F31" s="330"/>
      <c r="G31" s="330"/>
    </row>
    <row r="33" spans="1:7" x14ac:dyDescent="0.3">
      <c r="A33" t="s">
        <v>90</v>
      </c>
      <c r="C33" s="33">
        <f>C18</f>
        <v>0</v>
      </c>
      <c r="D33" t="s">
        <v>92</v>
      </c>
    </row>
    <row r="34" spans="1:7" x14ac:dyDescent="0.3">
      <c r="A34" s="327" t="s">
        <v>91</v>
      </c>
      <c r="B34" s="327"/>
      <c r="C34" s="33">
        <f>C19</f>
        <v>0</v>
      </c>
      <c r="D34" t="s">
        <v>93</v>
      </c>
      <c r="E34" s="332">
        <v>0</v>
      </c>
      <c r="F34" s="332"/>
      <c r="G34" s="332"/>
    </row>
    <row r="36" spans="1:7" x14ac:dyDescent="0.3">
      <c r="A36" s="35" t="s">
        <v>84</v>
      </c>
      <c r="B36" s="35" t="s">
        <v>61</v>
      </c>
      <c r="C36" s="35" t="s">
        <v>85</v>
      </c>
      <c r="D36" s="35" t="s">
        <v>86</v>
      </c>
      <c r="E36" s="35" t="s">
        <v>87</v>
      </c>
      <c r="F36" s="35" t="s">
        <v>88</v>
      </c>
      <c r="G36" s="35" t="s">
        <v>89</v>
      </c>
    </row>
    <row r="37" spans="1:7" ht="29.25" customHeight="1" x14ac:dyDescent="0.3">
      <c r="A37" s="15">
        <v>1</v>
      </c>
      <c r="B37" s="17">
        <f>B22</f>
        <v>0</v>
      </c>
      <c r="C37" s="17">
        <f t="shared" ref="C37:G37" si="5">C22</f>
        <v>0</v>
      </c>
      <c r="D37" s="17">
        <f t="shared" si="5"/>
        <v>0</v>
      </c>
      <c r="E37" s="17">
        <f t="shared" si="5"/>
        <v>0</v>
      </c>
      <c r="F37" s="17">
        <f t="shared" si="5"/>
        <v>0</v>
      </c>
      <c r="G37" s="17">
        <f t="shared" si="5"/>
        <v>0</v>
      </c>
    </row>
    <row r="38" spans="1:7" ht="29.25" customHeight="1" x14ac:dyDescent="0.3">
      <c r="A38" s="15">
        <v>2</v>
      </c>
      <c r="B38" s="17">
        <f t="shared" ref="B38:G38" si="6">B23</f>
        <v>0</v>
      </c>
      <c r="C38" s="17">
        <f t="shared" si="6"/>
        <v>0</v>
      </c>
      <c r="D38" s="17">
        <f t="shared" si="6"/>
        <v>0</v>
      </c>
      <c r="E38" s="17">
        <f t="shared" si="6"/>
        <v>0</v>
      </c>
      <c r="F38" s="17">
        <f t="shared" si="6"/>
        <v>0</v>
      </c>
      <c r="G38" s="17">
        <f t="shared" si="6"/>
        <v>0</v>
      </c>
    </row>
    <row r="39" spans="1:7" ht="29.25" customHeight="1" x14ac:dyDescent="0.3">
      <c r="A39" s="15">
        <v>3</v>
      </c>
      <c r="B39" s="17">
        <f t="shared" ref="B39:G39" si="7">B24</f>
        <v>0</v>
      </c>
      <c r="C39" s="17">
        <f t="shared" si="7"/>
        <v>0</v>
      </c>
      <c r="D39" s="17">
        <f t="shared" si="7"/>
        <v>0</v>
      </c>
      <c r="E39" s="17">
        <f t="shared" si="7"/>
        <v>0</v>
      </c>
      <c r="F39" s="17">
        <f t="shared" si="7"/>
        <v>0</v>
      </c>
      <c r="G39" s="17">
        <f t="shared" si="7"/>
        <v>0</v>
      </c>
    </row>
    <row r="40" spans="1:7" ht="29.25" customHeight="1" x14ac:dyDescent="0.3">
      <c r="A40" s="15">
        <v>4</v>
      </c>
      <c r="B40" s="17">
        <f t="shared" ref="B40:G40" si="8">B25</f>
        <v>0</v>
      </c>
      <c r="C40" s="17">
        <f t="shared" si="8"/>
        <v>0</v>
      </c>
      <c r="D40" s="17">
        <f t="shared" si="8"/>
        <v>0</v>
      </c>
      <c r="E40" s="17">
        <f t="shared" si="8"/>
        <v>0</v>
      </c>
      <c r="F40" s="17">
        <f t="shared" si="8"/>
        <v>0</v>
      </c>
      <c r="G40" s="17">
        <f t="shared" si="8"/>
        <v>0</v>
      </c>
    </row>
    <row r="41" spans="1:7" ht="29.25" customHeight="1" x14ac:dyDescent="0.3">
      <c r="A41" s="15">
        <v>5</v>
      </c>
      <c r="B41" s="17">
        <f t="shared" ref="B41:G41" si="9">B26</f>
        <v>0</v>
      </c>
      <c r="C41" s="17">
        <f t="shared" si="9"/>
        <v>0</v>
      </c>
      <c r="D41" s="17">
        <f t="shared" si="9"/>
        <v>0</v>
      </c>
      <c r="E41" s="17">
        <f t="shared" si="9"/>
        <v>0</v>
      </c>
      <c r="F41" s="17">
        <f t="shared" si="9"/>
        <v>0</v>
      </c>
      <c r="G41" s="17">
        <f t="shared" si="9"/>
        <v>0</v>
      </c>
    </row>
    <row r="43" spans="1:7" x14ac:dyDescent="0.3">
      <c r="A43" s="327"/>
      <c r="B43" s="327"/>
      <c r="C43" s="327"/>
      <c r="D43" s="327"/>
      <c r="E43" s="327"/>
      <c r="F43" s="327"/>
      <c r="G43" s="327"/>
    </row>
    <row r="44" spans="1:7" ht="29.25" customHeight="1" x14ac:dyDescent="0.3">
      <c r="A44" s="327" t="s">
        <v>95</v>
      </c>
      <c r="B44" s="327"/>
      <c r="C44" s="327"/>
      <c r="D44" s="331" t="s">
        <v>96</v>
      </c>
      <c r="E44" s="327"/>
      <c r="F44" s="327"/>
      <c r="G44" s="327"/>
    </row>
  </sheetData>
  <mergeCells count="21">
    <mergeCell ref="A44:C44"/>
    <mergeCell ref="D44:G44"/>
    <mergeCell ref="A16:G16"/>
    <mergeCell ref="A19:B19"/>
    <mergeCell ref="E19:G19"/>
    <mergeCell ref="A28:C28"/>
    <mergeCell ref="D28:G28"/>
    <mergeCell ref="A29:C29"/>
    <mergeCell ref="D29:G29"/>
    <mergeCell ref="A31:G31"/>
    <mergeCell ref="A34:B34"/>
    <mergeCell ref="E34:G34"/>
    <mergeCell ref="A43:C43"/>
    <mergeCell ref="D43:G43"/>
    <mergeCell ref="A4:B4"/>
    <mergeCell ref="E4:G4"/>
    <mergeCell ref="A1:G1"/>
    <mergeCell ref="A13:C13"/>
    <mergeCell ref="A14:C14"/>
    <mergeCell ref="D13:G13"/>
    <mergeCell ref="D14:G14"/>
  </mergeCells>
  <conditionalFormatting sqref="C18:C19 E19:G19 B22:G26 C33:C34 E34:G34 B37:G41">
    <cfRule type="cellIs" dxfId="0" priority="1" operator="equal">
      <formula>0</formula>
    </cfRule>
  </conditionalFormatting>
  <pageMargins left="0.7" right="0.7" top="0.10416666666666667" bottom="0.75" header="0.3" footer="0.3"/>
  <pageSetup scale="7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MATERIAS APERTURADAS</vt:lpstr>
      <vt:lpstr>BASE DE DATOS</vt:lpstr>
      <vt:lpstr>CARGA</vt:lpstr>
      <vt:lpstr>SOLICITUD</vt:lpstr>
      <vt:lpstr>Fto. altas y bajas</vt:lpstr>
      <vt:lpstr>'BASE DE DATOS'!Área_de_impresión</vt:lpstr>
      <vt:lpstr>'MATERIAS APERTURADAS'!Área_de_impresión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Operador</dc:creator>
  <cp:lastModifiedBy>Jesús Jahaziel</cp:lastModifiedBy>
  <cp:lastPrinted>2024-07-20T18:56:09Z</cp:lastPrinted>
  <dcterms:created xsi:type="dcterms:W3CDTF">2014-08-03T16:56:20Z</dcterms:created>
  <dcterms:modified xsi:type="dcterms:W3CDTF">2025-06-25T19:36:43Z</dcterms:modified>
</cp:coreProperties>
</file>