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85" windowHeight="3855" activeTab="3"/>
  </bookViews>
  <sheets>
    <sheet name="Documentation" sheetId="3" r:id="rId1"/>
    <sheet name="Mortgage Calculator" sheetId="1" r:id="rId2"/>
    <sheet name="Sheet2" sheetId="5" r:id="rId3"/>
    <sheet name="Mortgage Trends" sheetId="2" r:id="rId4"/>
  </sheets>
  <calcPr calcId="14562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7" i="2"/>
  <c r="C12" i="1" l="1"/>
  <c r="C9" i="1"/>
  <c r="B9" i="1"/>
  <c r="B10" i="1"/>
  <c r="C10" i="1"/>
  <c r="B11" i="1"/>
  <c r="C11" i="1"/>
  <c r="B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</calcChain>
</file>

<file path=xl/sharedStrings.xml><?xml version="1.0" encoding="utf-8"?>
<sst xmlns="http://schemas.openxmlformats.org/spreadsheetml/2006/main" count="38" uniqueCount="34">
  <si>
    <t>Interest Rate (APR)</t>
  </si>
  <si>
    <t>Loan Amount</t>
  </si>
  <si>
    <t>15-Year Fixed</t>
  </si>
  <si>
    <t>30-Year Fixed</t>
  </si>
  <si>
    <t>Years</t>
  </si>
  <si>
    <t>Date</t>
  </si>
  <si>
    <t>Mortgage Application Index</t>
  </si>
  <si>
    <t>The Mortgage White Paper</t>
  </si>
  <si>
    <t>Author</t>
  </si>
  <si>
    <t>Purpose</t>
  </si>
  <si>
    <t>To track mortgage rates and statistics for interested clients.</t>
  </si>
  <si>
    <t>Mortgage Calculator</t>
  </si>
  <si>
    <t xml:space="preserve">15-Year Fixed </t>
  </si>
  <si>
    <t xml:space="preserve">30-Year Fixed </t>
  </si>
  <si>
    <t>Mortgage Trends</t>
  </si>
  <si>
    <t xml:space="preserve">30 Year Fixed </t>
  </si>
  <si>
    <t>Jahaziel Guzman</t>
  </si>
  <si>
    <t>Row Labels</t>
  </si>
  <si>
    <t>Grand Total</t>
  </si>
  <si>
    <t xml:space="preserve">Average of 15-Year Fixed </t>
  </si>
  <si>
    <t xml:space="preserve">Average of 30 Year Fixed </t>
  </si>
  <si>
    <t>Month-Year</t>
  </si>
  <si>
    <t>Apr-15</t>
  </si>
  <si>
    <t>Aug-15</t>
  </si>
  <si>
    <t>Dec-15</t>
  </si>
  <si>
    <t>Feb-15</t>
  </si>
  <si>
    <t>Jan-15</t>
  </si>
  <si>
    <t>Jul-15</t>
  </si>
  <si>
    <t>Jun-15</t>
  </si>
  <si>
    <t>Mar-15</t>
  </si>
  <si>
    <t>May-15</t>
  </si>
  <si>
    <t>Nov-15</t>
  </si>
  <si>
    <t>Oct-15</t>
  </si>
  <si>
    <t>Sep-15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</si>
</sst>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sz val="11"/>
      <color theme="0"/>
      <name val="Rockwell"/>
      <family val="2"/>
      <scheme val="minor"/>
    </font>
    <font>
      <b/>
      <sz val="18"/>
      <color theme="3"/>
      <name val="Rockwell"/>
      <family val="2"/>
      <scheme val="minor"/>
    </font>
    <font>
      <sz val="9"/>
      <color theme="0"/>
      <name val="Rockwel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0" fontId="5" fillId="0" borderId="0" xfId="4" applyFont="1" applyBorder="1"/>
    <xf numFmtId="0" fontId="4" fillId="2" borderId="0" xfId="0" applyFont="1" applyFill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3" borderId="0" xfId="1" applyNumberFormat="1" applyFont="1" applyFill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8" fontId="0" fillId="3" borderId="0" xfId="2" applyNumberFormat="1" applyFont="1" applyFill="1"/>
    <xf numFmtId="14" fontId="0" fillId="0" borderId="0" xfId="0" applyNumberFormat="1" applyFill="1"/>
    <xf numFmtId="10" fontId="0" fillId="0" borderId="0" xfId="3" applyNumberFormat="1" applyFont="1" applyFill="1"/>
    <xf numFmtId="0" fontId="0" fillId="0" borderId="0" xfId="0" applyFill="1"/>
    <xf numFmtId="14" fontId="0" fillId="0" borderId="3" xfId="0" applyNumberFormat="1" applyBorder="1" applyAlignment="1">
      <alignment vertical="top" wrapText="1"/>
    </xf>
    <xf numFmtId="0" fontId="3" fillId="0" borderId="2" xfId="5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6">
    <cellStyle name="Comma" xfId="1" builtinId="3"/>
    <cellStyle name="Currency" xfId="2" builtinId="4"/>
    <cellStyle name="Heading 1" xfId="4" builtinId="16"/>
    <cellStyle name="Heading 2" xfId="5" builtinId="1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'Mortgage Calculator'!$B$8</c:f>
              <c:strCache>
                <c:ptCount val="1"/>
                <c:pt idx="0">
                  <c:v>15-Year Fixed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'Mortgage Calculator'!$A$9:$A$24</c:f>
              <c:numCache>
                <c:formatCode>_(* #,##0_);_(* \(#,##0\);_(* "-"??_);_(@_)</c:formatCode>
                <c:ptCount val="16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</c:numCache>
            </c:numRef>
          </c:cat>
          <c:val>
            <c:numRef>
              <c:f>'Mortgage Calculator'!$B$9:$B$24</c:f>
              <c:numCache>
                <c:formatCode>"$"#,##0.00_);[Red]\("$"#,##0.00\)</c:formatCode>
                <c:ptCount val="16"/>
                <c:pt idx="0">
                  <c:v>683.39035400597118</c:v>
                </c:pt>
                <c:pt idx="1">
                  <c:v>751.7293894065682</c:v>
                </c:pt>
                <c:pt idx="2">
                  <c:v>820.06842480716534</c:v>
                </c:pt>
                <c:pt idx="3">
                  <c:v>888.40746020776248</c:v>
                </c:pt>
                <c:pt idx="4">
                  <c:v>956.74649560835951</c:v>
                </c:pt>
                <c:pt idx="5">
                  <c:v>1025.0855310089567</c:v>
                </c:pt>
                <c:pt idx="6">
                  <c:v>1093.4245664095538</c:v>
                </c:pt>
                <c:pt idx="7">
                  <c:v>1161.7636018101509</c:v>
                </c:pt>
                <c:pt idx="8">
                  <c:v>1230.1026372107481</c:v>
                </c:pt>
                <c:pt idx="9">
                  <c:v>1298.4416726113452</c:v>
                </c:pt>
                <c:pt idx="10">
                  <c:v>1366.7807080119424</c:v>
                </c:pt>
                <c:pt idx="11">
                  <c:v>1435.1197434125395</c:v>
                </c:pt>
                <c:pt idx="12">
                  <c:v>1503.4587788131364</c:v>
                </c:pt>
                <c:pt idx="13">
                  <c:v>1571.7978142137335</c:v>
                </c:pt>
                <c:pt idx="14">
                  <c:v>1640.1368496143307</c:v>
                </c:pt>
                <c:pt idx="15">
                  <c:v>1708.4758850149278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'Mortgage Calculator'!$C$8</c:f>
              <c:strCache>
                <c:ptCount val="1"/>
                <c:pt idx="0">
                  <c:v>30-Year Fixed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'Mortgage Calculator'!$A$9:$A$24</c:f>
              <c:numCache>
                <c:formatCode>_(* #,##0_);_(* \(#,##0\);_(* "-"??_);_(@_)</c:formatCode>
                <c:ptCount val="16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</c:numCache>
            </c:numRef>
          </c:cat>
          <c:val>
            <c:numRef>
              <c:f>'Mortgage Calculator'!$C$9:$C$24</c:f>
              <c:numCache>
                <c:formatCode>"$"#,##0.00_);[Red]\("$"#,##0.00\)</c:formatCode>
                <c:ptCount val="16"/>
                <c:pt idx="0">
                  <c:v>425.00002966439177</c:v>
                </c:pt>
                <c:pt idx="1">
                  <c:v>467.50003263083102</c:v>
                </c:pt>
                <c:pt idx="2">
                  <c:v>510.00003559727014</c:v>
                </c:pt>
                <c:pt idx="3">
                  <c:v>552.50003856370938</c:v>
                </c:pt>
                <c:pt idx="4">
                  <c:v>595.00004153014856</c:v>
                </c:pt>
                <c:pt idx="5">
                  <c:v>637.50004449658775</c:v>
                </c:pt>
                <c:pt idx="6">
                  <c:v>680.00004746302693</c:v>
                </c:pt>
                <c:pt idx="7">
                  <c:v>722.50005042946611</c:v>
                </c:pt>
                <c:pt idx="8">
                  <c:v>765.0000533959053</c:v>
                </c:pt>
                <c:pt idx="9">
                  <c:v>807.50005636234437</c:v>
                </c:pt>
                <c:pt idx="10">
                  <c:v>850.00005932878355</c:v>
                </c:pt>
                <c:pt idx="11">
                  <c:v>892.50006229522285</c:v>
                </c:pt>
                <c:pt idx="12">
                  <c:v>935.00006526166203</c:v>
                </c:pt>
                <c:pt idx="13">
                  <c:v>977.50006822810121</c:v>
                </c:pt>
                <c:pt idx="14">
                  <c:v>1020.0000711945403</c:v>
                </c:pt>
                <c:pt idx="15">
                  <c:v>1062.5000741609797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39008"/>
        <c:axId val="125740928"/>
      </c:lineChart>
      <c:catAx>
        <c:axId val="125739008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0928"/>
        <c:crosses val="autoZero"/>
        <c:auto val="1"/>
        <c:lblAlgn val="ctr"/>
        <c:lblOffset val="100"/>
        <c:noMultiLvlLbl val="0"/>
      </c:catAx>
      <c:valAx>
        <c:axId val="1257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[Mortgage Report 2.xlsx]Sheet2!PivotTable2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15-Year Fixed </c:v>
                </c:pt>
              </c:strCache>
            </c:strRef>
          </c:tx>
          <c:invertIfNegative val="0"/>
          <c:cat>
            <c:strRef>
              <c:f>Sheet2!$A$2:$A$14</c:f>
              <c:strCache>
                <c:ptCount val="12"/>
                <c:pt idx="0">
                  <c:v>Apr-15</c:v>
                </c:pt>
                <c:pt idx="1">
                  <c:v>Aug-15</c:v>
                </c:pt>
                <c:pt idx="2">
                  <c:v>Dec-15</c:v>
                </c:pt>
                <c:pt idx="3">
                  <c:v>Feb-15</c:v>
                </c:pt>
                <c:pt idx="4">
                  <c:v>Jan-15</c:v>
                </c:pt>
                <c:pt idx="5">
                  <c:v>Jul-15</c:v>
                </c:pt>
                <c:pt idx="6">
                  <c:v>Jun-15</c:v>
                </c:pt>
                <c:pt idx="7">
                  <c:v>Mar-15</c:v>
                </c:pt>
                <c:pt idx="8">
                  <c:v>May-15</c:v>
                </c:pt>
                <c:pt idx="9">
                  <c:v>Nov-15</c:v>
                </c:pt>
                <c:pt idx="10">
                  <c:v>Oct-15</c:v>
                </c:pt>
                <c:pt idx="11">
                  <c:v>Sep-15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2"/>
                <c:pt idx="0">
                  <c:v>2.9825000000000001E-2</c:v>
                </c:pt>
                <c:pt idx="1">
                  <c:v>3.2439999999999997E-2</c:v>
                </c:pt>
                <c:pt idx="2">
                  <c:v>2.7633333333333333E-2</c:v>
                </c:pt>
                <c:pt idx="3">
                  <c:v>3.2125000000000001E-2</c:v>
                </c:pt>
                <c:pt idx="4">
                  <c:v>3.1533333333333337E-2</c:v>
                </c:pt>
                <c:pt idx="5">
                  <c:v>2.955E-2</c:v>
                </c:pt>
                <c:pt idx="6">
                  <c:v>2.8359999999999996E-2</c:v>
                </c:pt>
                <c:pt idx="7">
                  <c:v>3.0819999999999997E-2</c:v>
                </c:pt>
                <c:pt idx="8">
                  <c:v>2.9099999999999997E-2</c:v>
                </c:pt>
                <c:pt idx="9">
                  <c:v>2.6519999999999998E-2</c:v>
                </c:pt>
                <c:pt idx="10">
                  <c:v>2.7675000000000002E-2</c:v>
                </c:pt>
                <c:pt idx="11">
                  <c:v>3.0949999999999998E-2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30 Year Fixed </c:v>
                </c:pt>
              </c:strCache>
            </c:strRef>
          </c:tx>
          <c:invertIfNegative val="0"/>
          <c:cat>
            <c:strRef>
              <c:f>Sheet2!$A$2:$A$14</c:f>
              <c:strCache>
                <c:ptCount val="12"/>
                <c:pt idx="0">
                  <c:v>Apr-15</c:v>
                </c:pt>
                <c:pt idx="1">
                  <c:v>Aug-15</c:v>
                </c:pt>
                <c:pt idx="2">
                  <c:v>Dec-15</c:v>
                </c:pt>
                <c:pt idx="3">
                  <c:v>Feb-15</c:v>
                </c:pt>
                <c:pt idx="4">
                  <c:v>Jan-15</c:v>
                </c:pt>
                <c:pt idx="5">
                  <c:v>Jul-15</c:v>
                </c:pt>
                <c:pt idx="6">
                  <c:v>Jun-15</c:v>
                </c:pt>
                <c:pt idx="7">
                  <c:v>Mar-15</c:v>
                </c:pt>
                <c:pt idx="8">
                  <c:v>May-15</c:v>
                </c:pt>
                <c:pt idx="9">
                  <c:v>Nov-15</c:v>
                </c:pt>
                <c:pt idx="10">
                  <c:v>Oct-15</c:v>
                </c:pt>
                <c:pt idx="11">
                  <c:v>Sep-15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2"/>
                <c:pt idx="0">
                  <c:v>3.7275000000000003E-2</c:v>
                </c:pt>
                <c:pt idx="1">
                  <c:v>4.0960000000000003E-2</c:v>
                </c:pt>
                <c:pt idx="2">
                  <c:v>3.4933333333333337E-2</c:v>
                </c:pt>
                <c:pt idx="3">
                  <c:v>3.9824999999999999E-2</c:v>
                </c:pt>
                <c:pt idx="4">
                  <c:v>3.9E-2</c:v>
                </c:pt>
                <c:pt idx="5">
                  <c:v>3.7350000000000001E-2</c:v>
                </c:pt>
                <c:pt idx="6">
                  <c:v>3.5560000000000001E-2</c:v>
                </c:pt>
                <c:pt idx="7">
                  <c:v>3.848E-2</c:v>
                </c:pt>
                <c:pt idx="8">
                  <c:v>3.6249999999999998E-2</c:v>
                </c:pt>
                <c:pt idx="9">
                  <c:v>3.3860000000000001E-2</c:v>
                </c:pt>
                <c:pt idx="10">
                  <c:v>3.6625000000000005E-2</c:v>
                </c:pt>
                <c:pt idx="11">
                  <c:v>3.9824999999999999E-2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4336"/>
        <c:axId val="56015872"/>
      </c:barChart>
      <c:catAx>
        <c:axId val="560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15872"/>
        <c:crosses val="autoZero"/>
        <c:auto val="1"/>
        <c:lblAlgn val="ctr"/>
        <c:lblOffset val="100"/>
        <c:noMultiLvlLbl val="0"/>
      </c:catAx>
      <c:valAx>
        <c:axId val="56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Rates vs. Mortgage Applications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'Mortgage Trends'!$E$6</c:f>
              <c:strCache>
                <c:ptCount val="1"/>
                <c:pt idx="0">
                  <c:v>Mortgage Application 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'Mortgage Trends'!$E$7:$E$56</c:f>
              <c:numCache>
                <c:formatCode>General</c:formatCode>
                <c:ptCount val="50"/>
                <c:pt idx="0">
                  <c:v>616.4</c:v>
                </c:pt>
                <c:pt idx="1">
                  <c:v>681.2</c:v>
                </c:pt>
                <c:pt idx="2">
                  <c:v>742.1</c:v>
                </c:pt>
                <c:pt idx="3">
                  <c:v>745.4</c:v>
                </c:pt>
                <c:pt idx="4">
                  <c:v>771.9</c:v>
                </c:pt>
                <c:pt idx="5">
                  <c:v>833.4</c:v>
                </c:pt>
                <c:pt idx="6">
                  <c:v>864.2</c:v>
                </c:pt>
                <c:pt idx="7">
                  <c:v>872.1</c:v>
                </c:pt>
                <c:pt idx="8">
                  <c:v>911.1</c:v>
                </c:pt>
                <c:pt idx="9">
                  <c:v>899.2</c:v>
                </c:pt>
                <c:pt idx="10">
                  <c:v>824.4</c:v>
                </c:pt>
                <c:pt idx="11">
                  <c:v>772.1</c:v>
                </c:pt>
                <c:pt idx="12">
                  <c:v>645.70000000000005</c:v>
                </c:pt>
                <c:pt idx="13">
                  <c:v>595.1</c:v>
                </c:pt>
                <c:pt idx="14">
                  <c:v>530.4</c:v>
                </c:pt>
                <c:pt idx="15">
                  <c:v>561.20000000000005</c:v>
                </c:pt>
                <c:pt idx="16">
                  <c:v>588.4</c:v>
                </c:pt>
                <c:pt idx="17">
                  <c:v>605.29999999999995</c:v>
                </c:pt>
                <c:pt idx="18">
                  <c:v>633.9</c:v>
                </c:pt>
                <c:pt idx="19">
                  <c:v>621.9</c:v>
                </c:pt>
                <c:pt idx="20">
                  <c:v>614.70000000000005</c:v>
                </c:pt>
                <c:pt idx="21">
                  <c:v>601.5</c:v>
                </c:pt>
                <c:pt idx="22">
                  <c:v>612.79999999999995</c:v>
                </c:pt>
                <c:pt idx="23">
                  <c:v>630.4</c:v>
                </c:pt>
                <c:pt idx="24">
                  <c:v>644.20000000000005</c:v>
                </c:pt>
                <c:pt idx="25">
                  <c:v>681.4</c:v>
                </c:pt>
                <c:pt idx="26">
                  <c:v>662.7</c:v>
                </c:pt>
                <c:pt idx="27">
                  <c:v>611.79999999999995</c:v>
                </c:pt>
                <c:pt idx="28">
                  <c:v>600.4</c:v>
                </c:pt>
                <c:pt idx="29">
                  <c:v>579.20000000000005</c:v>
                </c:pt>
                <c:pt idx="30">
                  <c:v>581.4</c:v>
                </c:pt>
                <c:pt idx="31">
                  <c:v>622.4</c:v>
                </c:pt>
                <c:pt idx="32">
                  <c:v>664.2</c:v>
                </c:pt>
                <c:pt idx="33">
                  <c:v>631.4</c:v>
                </c:pt>
                <c:pt idx="34">
                  <c:v>612.5</c:v>
                </c:pt>
                <c:pt idx="35">
                  <c:v>603.20000000000005</c:v>
                </c:pt>
                <c:pt idx="36">
                  <c:v>621.1</c:v>
                </c:pt>
                <c:pt idx="37">
                  <c:v>603.4</c:v>
                </c:pt>
                <c:pt idx="38">
                  <c:v>575.4</c:v>
                </c:pt>
                <c:pt idx="39">
                  <c:v>589.70000000000005</c:v>
                </c:pt>
                <c:pt idx="40">
                  <c:v>615.1</c:v>
                </c:pt>
                <c:pt idx="41">
                  <c:v>664.6</c:v>
                </c:pt>
                <c:pt idx="42">
                  <c:v>672.4</c:v>
                </c:pt>
                <c:pt idx="43">
                  <c:v>681.5</c:v>
                </c:pt>
                <c:pt idx="44">
                  <c:v>705.2</c:v>
                </c:pt>
                <c:pt idx="45">
                  <c:v>730.2</c:v>
                </c:pt>
                <c:pt idx="46">
                  <c:v>741.5</c:v>
                </c:pt>
                <c:pt idx="47">
                  <c:v>722.3</c:v>
                </c:pt>
                <c:pt idx="48">
                  <c:v>704.1</c:v>
                </c:pt>
                <c:pt idx="49">
                  <c:v>695.8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472"/>
        <c:axId val="126071552"/>
      </c:areaChart>
      <c:lineChart>
        <c:grouping val="standard"/>
        <c:varyColors val="0"/>
        <c:ser>
          <c:idx val="0"/>
          <c:order val="0"/>
          <c:tx>
            <c:strRef>
              <c:f>'Mortgage Trends'!$C$6</c:f>
              <c:strCache>
                <c:ptCount val="1"/>
                <c:pt idx="0">
                  <c:v>15-Year Fixed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'Mortgage Trends'!$C$7:$C$56</c:f>
              <c:numCache>
                <c:formatCode>0.00%</c:formatCode>
                <c:ptCount val="50"/>
                <c:pt idx="0">
                  <c:v>2.7699999999999999E-2</c:v>
                </c:pt>
                <c:pt idx="1">
                  <c:v>2.81E-2</c:v>
                </c:pt>
                <c:pt idx="2">
                  <c:v>2.7099999999999999E-2</c:v>
                </c:pt>
                <c:pt idx="3">
                  <c:v>2.6599999999999999E-2</c:v>
                </c:pt>
                <c:pt idx="4">
                  <c:v>2.6599999999999999E-2</c:v>
                </c:pt>
                <c:pt idx="5">
                  <c:v>2.64E-2</c:v>
                </c:pt>
                <c:pt idx="6">
                  <c:v>2.6499999999999999E-2</c:v>
                </c:pt>
                <c:pt idx="7">
                  <c:v>2.6499999999999999E-2</c:v>
                </c:pt>
                <c:pt idx="8">
                  <c:v>2.6599999999999999E-2</c:v>
                </c:pt>
                <c:pt idx="9">
                  <c:v>2.7300000000000001E-2</c:v>
                </c:pt>
                <c:pt idx="10">
                  <c:v>2.81E-2</c:v>
                </c:pt>
                <c:pt idx="11">
                  <c:v>2.87E-2</c:v>
                </c:pt>
                <c:pt idx="12">
                  <c:v>2.9499999999999998E-2</c:v>
                </c:pt>
                <c:pt idx="13">
                  <c:v>3.0099999999999998E-2</c:v>
                </c:pt>
                <c:pt idx="14">
                  <c:v>3.15E-2</c:v>
                </c:pt>
                <c:pt idx="15">
                  <c:v>3.27E-2</c:v>
                </c:pt>
                <c:pt idx="16">
                  <c:v>3.3099999999999997E-2</c:v>
                </c:pt>
                <c:pt idx="17">
                  <c:v>3.3399999999999999E-2</c:v>
                </c:pt>
                <c:pt idx="18">
                  <c:v>3.2500000000000001E-2</c:v>
                </c:pt>
                <c:pt idx="19">
                  <c:v>3.2099999999999997E-2</c:v>
                </c:pt>
                <c:pt idx="20">
                  <c:v>3.1099999999999999E-2</c:v>
                </c:pt>
                <c:pt idx="21">
                  <c:v>3.0700000000000002E-2</c:v>
                </c:pt>
                <c:pt idx="22">
                  <c:v>2.9499999999999998E-2</c:v>
                </c:pt>
                <c:pt idx="23">
                  <c:v>2.9100000000000001E-2</c:v>
                </c:pt>
                <c:pt idx="24">
                  <c:v>2.8899999999999999E-2</c:v>
                </c:pt>
                <c:pt idx="25">
                  <c:v>2.8799999999999999E-2</c:v>
                </c:pt>
                <c:pt idx="26">
                  <c:v>2.8400000000000002E-2</c:v>
                </c:pt>
                <c:pt idx="27">
                  <c:v>2.8299999999999999E-2</c:v>
                </c:pt>
                <c:pt idx="28">
                  <c:v>2.8000000000000001E-2</c:v>
                </c:pt>
                <c:pt idx="29">
                  <c:v>2.8299999999999999E-2</c:v>
                </c:pt>
                <c:pt idx="30">
                  <c:v>2.86E-2</c:v>
                </c:pt>
                <c:pt idx="31">
                  <c:v>2.8899999999999999E-2</c:v>
                </c:pt>
                <c:pt idx="32">
                  <c:v>2.9399999999999999E-2</c:v>
                </c:pt>
                <c:pt idx="33">
                  <c:v>2.9499999999999998E-2</c:v>
                </c:pt>
                <c:pt idx="34">
                  <c:v>2.98E-2</c:v>
                </c:pt>
                <c:pt idx="35">
                  <c:v>2.9399999999999999E-2</c:v>
                </c:pt>
                <c:pt idx="36">
                  <c:v>2.9700000000000001E-2</c:v>
                </c:pt>
                <c:pt idx="37">
                  <c:v>3.04E-2</c:v>
                </c:pt>
                <c:pt idx="38">
                  <c:v>3.04E-2</c:v>
                </c:pt>
                <c:pt idx="39">
                  <c:v>3.0499999999999999E-2</c:v>
                </c:pt>
                <c:pt idx="40">
                  <c:v>3.0700000000000002E-2</c:v>
                </c:pt>
                <c:pt idx="41">
                  <c:v>3.1199999999999999E-2</c:v>
                </c:pt>
                <c:pt idx="42">
                  <c:v>3.1300000000000001E-2</c:v>
                </c:pt>
                <c:pt idx="43">
                  <c:v>3.1099999999999999E-2</c:v>
                </c:pt>
                <c:pt idx="44">
                  <c:v>3.2099999999999997E-2</c:v>
                </c:pt>
                <c:pt idx="45">
                  <c:v>3.2300000000000002E-2</c:v>
                </c:pt>
                <c:pt idx="46">
                  <c:v>3.3000000000000002E-2</c:v>
                </c:pt>
                <c:pt idx="47">
                  <c:v>3.1600000000000003E-2</c:v>
                </c:pt>
                <c:pt idx="48">
                  <c:v>3.1300000000000001E-2</c:v>
                </c:pt>
                <c:pt idx="49">
                  <c:v>3.1699999999999999E-2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'Mortgage Trends'!$D$6</c:f>
              <c:strCache>
                <c:ptCount val="1"/>
                <c:pt idx="0">
                  <c:v>30 Year Fixed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'Mortgage Trends'!$D$7:$D$56</c:f>
              <c:numCache>
                <c:formatCode>0.00%</c:formatCode>
                <c:ptCount val="50"/>
                <c:pt idx="0">
                  <c:v>3.5299999999999998E-2</c:v>
                </c:pt>
                <c:pt idx="1">
                  <c:v>3.5299999999999998E-2</c:v>
                </c:pt>
                <c:pt idx="2">
                  <c:v>3.4200000000000001E-2</c:v>
                </c:pt>
                <c:pt idx="3">
                  <c:v>3.3799999999999997E-2</c:v>
                </c:pt>
                <c:pt idx="4">
                  <c:v>3.4000000000000002E-2</c:v>
                </c:pt>
                <c:pt idx="5">
                  <c:v>3.3399999999999999E-2</c:v>
                </c:pt>
                <c:pt idx="6">
                  <c:v>3.3799999999999997E-2</c:v>
                </c:pt>
                <c:pt idx="7">
                  <c:v>3.4299999999999997E-2</c:v>
                </c:pt>
                <c:pt idx="8">
                  <c:v>3.5400000000000001E-2</c:v>
                </c:pt>
                <c:pt idx="9">
                  <c:v>3.61E-2</c:v>
                </c:pt>
                <c:pt idx="10">
                  <c:v>3.6900000000000002E-2</c:v>
                </c:pt>
                <c:pt idx="11">
                  <c:v>3.8100000000000002E-2</c:v>
                </c:pt>
                <c:pt idx="12">
                  <c:v>3.8699999999999998E-2</c:v>
                </c:pt>
                <c:pt idx="13">
                  <c:v>3.9300000000000002E-2</c:v>
                </c:pt>
                <c:pt idx="14">
                  <c:v>4.02E-2</c:v>
                </c:pt>
                <c:pt idx="15">
                  <c:v>4.1099999999999998E-2</c:v>
                </c:pt>
                <c:pt idx="16">
                  <c:v>4.1799999999999997E-2</c:v>
                </c:pt>
                <c:pt idx="17">
                  <c:v>4.19E-2</c:v>
                </c:pt>
                <c:pt idx="18">
                  <c:v>4.1399999999999999E-2</c:v>
                </c:pt>
                <c:pt idx="19">
                  <c:v>4.02E-2</c:v>
                </c:pt>
                <c:pt idx="20">
                  <c:v>3.95E-2</c:v>
                </c:pt>
                <c:pt idx="21">
                  <c:v>3.8100000000000002E-2</c:v>
                </c:pt>
                <c:pt idx="22">
                  <c:v>3.7400000000000003E-2</c:v>
                </c:pt>
                <c:pt idx="23">
                  <c:v>3.73E-2</c:v>
                </c:pt>
                <c:pt idx="24">
                  <c:v>3.6600000000000001E-2</c:v>
                </c:pt>
                <c:pt idx="25">
                  <c:v>3.6200000000000003E-2</c:v>
                </c:pt>
                <c:pt idx="26">
                  <c:v>3.5900000000000001E-2</c:v>
                </c:pt>
                <c:pt idx="27">
                  <c:v>3.5499999999999997E-2</c:v>
                </c:pt>
                <c:pt idx="28">
                  <c:v>3.49E-2</c:v>
                </c:pt>
                <c:pt idx="29">
                  <c:v>3.5299999999999998E-2</c:v>
                </c:pt>
                <c:pt idx="30">
                  <c:v>3.56E-2</c:v>
                </c:pt>
                <c:pt idx="31">
                  <c:v>3.6200000000000003E-2</c:v>
                </c:pt>
                <c:pt idx="32">
                  <c:v>3.6600000000000001E-2</c:v>
                </c:pt>
                <c:pt idx="33">
                  <c:v>3.6600000000000001E-2</c:v>
                </c:pt>
                <c:pt idx="34">
                  <c:v>3.7100000000000001E-2</c:v>
                </c:pt>
                <c:pt idx="35">
                  <c:v>3.6700000000000003E-2</c:v>
                </c:pt>
                <c:pt idx="36">
                  <c:v>3.7499999999999999E-2</c:v>
                </c:pt>
                <c:pt idx="37">
                  <c:v>3.78E-2</c:v>
                </c:pt>
                <c:pt idx="38">
                  <c:v>3.7900000000000003E-2</c:v>
                </c:pt>
                <c:pt idx="39">
                  <c:v>3.8300000000000001E-2</c:v>
                </c:pt>
                <c:pt idx="40">
                  <c:v>3.8399999999999997E-2</c:v>
                </c:pt>
                <c:pt idx="41">
                  <c:v>3.8800000000000001E-2</c:v>
                </c:pt>
                <c:pt idx="42">
                  <c:v>3.9E-2</c:v>
                </c:pt>
                <c:pt idx="43">
                  <c:v>3.8800000000000001E-2</c:v>
                </c:pt>
                <c:pt idx="44">
                  <c:v>3.9800000000000002E-2</c:v>
                </c:pt>
                <c:pt idx="45">
                  <c:v>3.9899999999999998E-2</c:v>
                </c:pt>
                <c:pt idx="46">
                  <c:v>4.0800000000000003E-2</c:v>
                </c:pt>
                <c:pt idx="47">
                  <c:v>3.9199999999999999E-2</c:v>
                </c:pt>
                <c:pt idx="48">
                  <c:v>3.8800000000000001E-2</c:v>
                </c:pt>
                <c:pt idx="49">
                  <c:v>3.9E-2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59648"/>
        <c:axId val="126061184"/>
      </c:lineChart>
      <c:catAx>
        <c:axId val="1260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1184"/>
        <c:crosses val="autoZero"/>
        <c:auto val="1"/>
        <c:lblAlgn val="ctr"/>
        <c:lblOffset val="100"/>
        <c:noMultiLvlLbl val="0"/>
      </c:catAx>
      <c:valAx>
        <c:axId val="126061184"/>
        <c:scaling>
          <c:orientation val="minMax"/>
          <c:min val="2.0000000000000004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9648"/>
        <c:crosses val="autoZero"/>
        <c:crossBetween val="between"/>
      </c:valAx>
      <c:valAx>
        <c:axId val="126071552"/>
        <c:scaling>
          <c:orientation val="minMax"/>
          <c:max val="1000"/>
          <c:min val="5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Application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472"/>
        <c:crosses val="max"/>
        <c:crossBetween val="between"/>
      </c:valAx>
      <c:catAx>
        <c:axId val="12607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715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3174</xdr:rowOff>
    </xdr:from>
    <xdr:to>
      <xdr:col>11</xdr:col>
      <xdr:colOff>0</xdr:colOff>
      <xdr:row>18</xdr:row>
      <xdr:rowOff>182561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0</xdr:rowOff>
    </xdr:from>
    <xdr:to>
      <xdr:col>12</xdr:col>
      <xdr:colOff>4763</xdr:colOff>
      <xdr:row>27</xdr:row>
      <xdr:rowOff>4763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9921</xdr:colOff>
      <xdr:row>4</xdr:row>
      <xdr:rowOff>170258</xdr:rowOff>
    </xdr:from>
    <xdr:to>
      <xdr:col>13</xdr:col>
      <xdr:colOff>678655</xdr:colOff>
      <xdr:row>22</xdr:row>
      <xdr:rowOff>7937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haziel Guzman" refreshedDate="42251.463985995368" createdVersion="4" refreshedVersion="4" minRefreshableVersion="3" recordCount="50">
  <cacheSource type="worksheet">
    <worksheetSource ref="B6:D56" sheet="Mortgage Trends"/>
  </cacheSource>
  <cacheFields count="3">
    <cacheField name="Month-Year" numFmtId="14">
      <sharedItems count="12">
        <s v="Dec-15"/>
        <s v="Nov-15"/>
        <s v="Oct-15"/>
        <s v="Sep-15"/>
        <s v="Aug-15"/>
        <s v="Jul-15"/>
        <s v="Jun-15"/>
        <s v="May-15"/>
        <s v="Apr-15"/>
        <s v="Mar-15"/>
        <s v="Feb-15"/>
        <s v="Jan-15"/>
      </sharedItems>
    </cacheField>
    <cacheField name="15-Year Fixed " numFmtId="10">
      <sharedItems containsSemiMixedTypes="0" containsString="0" containsNumber="1" minValue="2.64E-2" maxValue="3.3399999999999999E-2"/>
    </cacheField>
    <cacheField name="30 Year Fixed " numFmtId="10">
      <sharedItems containsSemiMixedTypes="0" containsString="0" containsNumber="1" minValue="3.3399999999999999E-2" maxValue="4.1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2.7699999999999999E-2"/>
    <n v="3.5299999999999998E-2"/>
  </r>
  <r>
    <x v="0"/>
    <n v="2.81E-2"/>
    <n v="3.5299999999999998E-2"/>
  </r>
  <r>
    <x v="0"/>
    <n v="2.7099999999999999E-2"/>
    <n v="3.4200000000000001E-2"/>
  </r>
  <r>
    <x v="1"/>
    <n v="2.6599999999999999E-2"/>
    <n v="3.3799999999999997E-2"/>
  </r>
  <r>
    <x v="1"/>
    <n v="2.6599999999999999E-2"/>
    <n v="3.4000000000000002E-2"/>
  </r>
  <r>
    <x v="1"/>
    <n v="2.64E-2"/>
    <n v="3.3399999999999999E-2"/>
  </r>
  <r>
    <x v="1"/>
    <n v="2.6499999999999999E-2"/>
    <n v="3.3799999999999997E-2"/>
  </r>
  <r>
    <x v="1"/>
    <n v="2.6499999999999999E-2"/>
    <n v="3.4299999999999997E-2"/>
  </r>
  <r>
    <x v="2"/>
    <n v="2.6599999999999999E-2"/>
    <n v="3.5400000000000001E-2"/>
  </r>
  <r>
    <x v="2"/>
    <n v="2.7300000000000001E-2"/>
    <n v="3.61E-2"/>
  </r>
  <r>
    <x v="2"/>
    <n v="2.81E-2"/>
    <n v="3.6900000000000002E-2"/>
  </r>
  <r>
    <x v="2"/>
    <n v="2.87E-2"/>
    <n v="3.8100000000000002E-2"/>
  </r>
  <r>
    <x v="3"/>
    <n v="2.9499999999999998E-2"/>
    <n v="3.8699999999999998E-2"/>
  </r>
  <r>
    <x v="3"/>
    <n v="3.0099999999999998E-2"/>
    <n v="3.9300000000000002E-2"/>
  </r>
  <r>
    <x v="3"/>
    <n v="3.15E-2"/>
    <n v="4.02E-2"/>
  </r>
  <r>
    <x v="3"/>
    <n v="3.27E-2"/>
    <n v="4.1099999999999998E-2"/>
  </r>
  <r>
    <x v="4"/>
    <n v="3.3099999999999997E-2"/>
    <n v="4.1799999999999997E-2"/>
  </r>
  <r>
    <x v="4"/>
    <n v="3.3399999999999999E-2"/>
    <n v="4.19E-2"/>
  </r>
  <r>
    <x v="4"/>
    <n v="3.2500000000000001E-2"/>
    <n v="4.1399999999999999E-2"/>
  </r>
  <r>
    <x v="4"/>
    <n v="3.2099999999999997E-2"/>
    <n v="4.02E-2"/>
  </r>
  <r>
    <x v="4"/>
    <n v="3.1099999999999999E-2"/>
    <n v="3.95E-2"/>
  </r>
  <r>
    <x v="5"/>
    <n v="3.0700000000000002E-2"/>
    <n v="3.8100000000000002E-2"/>
  </r>
  <r>
    <x v="5"/>
    <n v="2.9499999999999998E-2"/>
    <n v="3.7400000000000003E-2"/>
  </r>
  <r>
    <x v="5"/>
    <n v="2.9100000000000001E-2"/>
    <n v="3.73E-2"/>
  </r>
  <r>
    <x v="5"/>
    <n v="2.8899999999999999E-2"/>
    <n v="3.6600000000000001E-2"/>
  </r>
  <r>
    <x v="6"/>
    <n v="2.8799999999999999E-2"/>
    <n v="3.6200000000000003E-2"/>
  </r>
  <r>
    <x v="6"/>
    <n v="2.8400000000000002E-2"/>
    <n v="3.5900000000000001E-2"/>
  </r>
  <r>
    <x v="6"/>
    <n v="2.8299999999999999E-2"/>
    <n v="3.5499999999999997E-2"/>
  </r>
  <r>
    <x v="6"/>
    <n v="2.8000000000000001E-2"/>
    <n v="3.49E-2"/>
  </r>
  <r>
    <x v="6"/>
    <n v="2.8299999999999999E-2"/>
    <n v="3.5299999999999998E-2"/>
  </r>
  <r>
    <x v="7"/>
    <n v="2.86E-2"/>
    <n v="3.56E-2"/>
  </r>
  <r>
    <x v="7"/>
    <n v="2.8899999999999999E-2"/>
    <n v="3.6200000000000003E-2"/>
  </r>
  <r>
    <x v="7"/>
    <n v="2.9399999999999999E-2"/>
    <n v="3.6600000000000001E-2"/>
  </r>
  <r>
    <x v="7"/>
    <n v="2.9499999999999998E-2"/>
    <n v="3.6600000000000001E-2"/>
  </r>
  <r>
    <x v="8"/>
    <n v="2.98E-2"/>
    <n v="3.7100000000000001E-2"/>
  </r>
  <r>
    <x v="8"/>
    <n v="2.9399999999999999E-2"/>
    <n v="3.6700000000000003E-2"/>
  </r>
  <r>
    <x v="8"/>
    <n v="2.9700000000000001E-2"/>
    <n v="3.7499999999999999E-2"/>
  </r>
  <r>
    <x v="8"/>
    <n v="3.04E-2"/>
    <n v="3.78E-2"/>
  </r>
  <r>
    <x v="9"/>
    <n v="3.04E-2"/>
    <n v="3.7900000000000003E-2"/>
  </r>
  <r>
    <x v="9"/>
    <n v="3.0499999999999999E-2"/>
    <n v="3.8300000000000001E-2"/>
  </r>
  <r>
    <x v="9"/>
    <n v="3.0700000000000002E-2"/>
    <n v="3.8399999999999997E-2"/>
  </r>
  <r>
    <x v="9"/>
    <n v="3.1199999999999999E-2"/>
    <n v="3.8800000000000001E-2"/>
  </r>
  <r>
    <x v="9"/>
    <n v="3.1300000000000001E-2"/>
    <n v="3.9E-2"/>
  </r>
  <r>
    <x v="10"/>
    <n v="3.1099999999999999E-2"/>
    <n v="3.8800000000000001E-2"/>
  </r>
  <r>
    <x v="10"/>
    <n v="3.2099999999999997E-2"/>
    <n v="3.9800000000000002E-2"/>
  </r>
  <r>
    <x v="10"/>
    <n v="3.2300000000000002E-2"/>
    <n v="3.9899999999999998E-2"/>
  </r>
  <r>
    <x v="10"/>
    <n v="3.3000000000000002E-2"/>
    <n v="4.0800000000000003E-2"/>
  </r>
  <r>
    <x v="11"/>
    <n v="3.1600000000000003E-2"/>
    <n v="3.9199999999999999E-2"/>
  </r>
  <r>
    <x v="11"/>
    <n v="3.1300000000000001E-2"/>
    <n v="3.8800000000000001E-2"/>
  </r>
  <r>
    <x v="11"/>
    <n v="3.1699999999999999E-2"/>
    <n v="3.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4" firstHeaderRow="0" firstDataRow="1" firstDataCol="1"/>
  <pivotFields count="3">
    <pivotField axis="axisRow" showAll="0">
      <items count="13">
        <item x="8"/>
        <item x="4"/>
        <item x="0"/>
        <item x="10"/>
        <item x="11"/>
        <item x="5"/>
        <item x="6"/>
        <item x="9"/>
        <item x="7"/>
        <item x="1"/>
        <item x="2"/>
        <item x="3"/>
        <item t="default"/>
      </items>
    </pivotField>
    <pivotField dataField="1" numFmtId="10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15-Year Fixed " fld="1" subtotal="average" baseField="0" baseItem="0"/>
    <dataField name="Average of 30 Year Fixed 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Wood Type" id="{7ACABC62-BF99-48CF-A9DC-4DB89C7B13DC}" vid="{142A1326-48AB-42A9-8428-CB14AA30176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C5" sqref="C5"/>
    </sheetView>
  </sheetViews>
  <sheetFormatPr defaultRowHeight="13.5" x14ac:dyDescent="0.35"/>
  <cols>
    <col min="1" max="1" width="10" customWidth="1"/>
    <col min="2" max="2" width="34.375" customWidth="1"/>
  </cols>
  <sheetData>
    <row r="1" spans="1:2" ht="23.25" x14ac:dyDescent="0.7">
      <c r="A1" s="3" t="s">
        <v>7</v>
      </c>
    </row>
    <row r="3" spans="1:2" x14ac:dyDescent="0.35">
      <c r="A3" s="4" t="s">
        <v>8</v>
      </c>
      <c r="B3" s="5" t="s">
        <v>16</v>
      </c>
    </row>
    <row r="4" spans="1:2" x14ac:dyDescent="0.35">
      <c r="A4" s="4" t="s">
        <v>5</v>
      </c>
      <c r="B4" s="13">
        <v>42090</v>
      </c>
    </row>
    <row r="5" spans="1:2" ht="27" x14ac:dyDescent="0.35">
      <c r="A5" s="4" t="s">
        <v>9</v>
      </c>
      <c r="B5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4"/>
  <sheetViews>
    <sheetView zoomScale="120" zoomScaleNormal="120" workbookViewId="0">
      <selection activeCell="I2" sqref="I2"/>
    </sheetView>
  </sheetViews>
  <sheetFormatPr defaultRowHeight="13.5" x14ac:dyDescent="0.35"/>
  <cols>
    <col min="1" max="1" width="18.75" customWidth="1"/>
    <col min="2" max="2" width="16.75" customWidth="1"/>
    <col min="3" max="3" width="18.875" customWidth="1"/>
    <col min="4" max="4" width="4" customWidth="1"/>
    <col min="5" max="5" width="16.375" customWidth="1"/>
  </cols>
  <sheetData>
    <row r="1" spans="1:3" ht="23.25" x14ac:dyDescent="0.7">
      <c r="A1" s="3" t="s">
        <v>7</v>
      </c>
    </row>
    <row r="3" spans="1:3" ht="17.649999999999999" thickBot="1" x14ac:dyDescent="0.6">
      <c r="A3" s="14" t="s">
        <v>11</v>
      </c>
      <c r="B3" s="14"/>
      <c r="C3" s="14"/>
    </row>
    <row r="4" spans="1:3" ht="13.9" thickTop="1" x14ac:dyDescent="0.35">
      <c r="B4" s="1" t="s">
        <v>2</v>
      </c>
      <c r="C4" t="s">
        <v>3</v>
      </c>
    </row>
    <row r="5" spans="1:3" x14ac:dyDescent="0.35">
      <c r="A5" t="s">
        <v>4</v>
      </c>
      <c r="B5">
        <v>15</v>
      </c>
      <c r="C5">
        <v>30</v>
      </c>
    </row>
    <row r="6" spans="1:3" x14ac:dyDescent="0.35">
      <c r="A6" t="s">
        <v>0</v>
      </c>
      <c r="B6" s="2">
        <v>2.8500000000000001E-2</v>
      </c>
      <c r="C6" s="2">
        <v>3.0628275504285814E-2</v>
      </c>
    </row>
    <row r="8" spans="1:3" ht="28.5" customHeight="1" x14ac:dyDescent="0.35">
      <c r="A8" s="7" t="s">
        <v>1</v>
      </c>
      <c r="B8" s="8" t="s">
        <v>12</v>
      </c>
      <c r="C8" s="8" t="s">
        <v>13</v>
      </c>
    </row>
    <row r="9" spans="1:3" x14ac:dyDescent="0.35">
      <c r="A9" s="6">
        <v>100000</v>
      </c>
      <c r="B9" s="9">
        <f>-PMT(B$6/12,B$5*12,$A9)</f>
        <v>683.39035400597118</v>
      </c>
      <c r="C9" s="9">
        <f>-PMT(C$6/12,C$5*12,$A9)</f>
        <v>425.00002966439177</v>
      </c>
    </row>
    <row r="10" spans="1:3" x14ac:dyDescent="0.35">
      <c r="A10" s="1">
        <v>110000</v>
      </c>
      <c r="B10" s="9">
        <f t="shared" ref="B10:C24" si="0">-PMT(B$6/12,B$5*12,$A10)</f>
        <v>751.7293894065682</v>
      </c>
      <c r="C10" s="9">
        <f t="shared" si="0"/>
        <v>467.50003263083102</v>
      </c>
    </row>
    <row r="11" spans="1:3" x14ac:dyDescent="0.35">
      <c r="A11" s="6">
        <v>120000</v>
      </c>
      <c r="B11" s="9">
        <f t="shared" si="0"/>
        <v>820.06842480716534</v>
      </c>
      <c r="C11" s="9">
        <f t="shared" si="0"/>
        <v>510.00003559727014</v>
      </c>
    </row>
    <row r="12" spans="1:3" x14ac:dyDescent="0.35">
      <c r="A12" s="1">
        <v>130000</v>
      </c>
      <c r="B12" s="9">
        <f t="shared" si="0"/>
        <v>888.40746020776248</v>
      </c>
      <c r="C12" s="9">
        <f>-PMT(C$6/12,C$5*12,$A12)</f>
        <v>552.50003856370938</v>
      </c>
    </row>
    <row r="13" spans="1:3" x14ac:dyDescent="0.35">
      <c r="A13" s="6">
        <v>140000</v>
      </c>
      <c r="B13" s="9">
        <f t="shared" si="0"/>
        <v>956.74649560835951</v>
      </c>
      <c r="C13" s="9">
        <f t="shared" si="0"/>
        <v>595.00004153014856</v>
      </c>
    </row>
    <row r="14" spans="1:3" x14ac:dyDescent="0.35">
      <c r="A14" s="1">
        <v>150000</v>
      </c>
      <c r="B14" s="9">
        <f t="shared" si="0"/>
        <v>1025.0855310089567</v>
      </c>
      <c r="C14" s="9">
        <f t="shared" si="0"/>
        <v>637.50004449658775</v>
      </c>
    </row>
    <row r="15" spans="1:3" x14ac:dyDescent="0.35">
      <c r="A15" s="6">
        <v>160000</v>
      </c>
      <c r="B15" s="9">
        <f t="shared" si="0"/>
        <v>1093.4245664095538</v>
      </c>
      <c r="C15" s="9">
        <f t="shared" si="0"/>
        <v>680.00004746302693</v>
      </c>
    </row>
    <row r="16" spans="1:3" x14ac:dyDescent="0.35">
      <c r="A16" s="1">
        <v>170000</v>
      </c>
      <c r="B16" s="9">
        <f t="shared" si="0"/>
        <v>1161.7636018101509</v>
      </c>
      <c r="C16" s="9">
        <f t="shared" si="0"/>
        <v>722.50005042946611</v>
      </c>
    </row>
    <row r="17" spans="1:3" x14ac:dyDescent="0.35">
      <c r="A17" s="6">
        <v>180000</v>
      </c>
      <c r="B17" s="9">
        <f t="shared" si="0"/>
        <v>1230.1026372107481</v>
      </c>
      <c r="C17" s="9">
        <f t="shared" si="0"/>
        <v>765.0000533959053</v>
      </c>
    </row>
    <row r="18" spans="1:3" x14ac:dyDescent="0.35">
      <c r="A18" s="1">
        <v>190000</v>
      </c>
      <c r="B18" s="9">
        <f t="shared" si="0"/>
        <v>1298.4416726113452</v>
      </c>
      <c r="C18" s="9">
        <f t="shared" si="0"/>
        <v>807.50005636234437</v>
      </c>
    </row>
    <row r="19" spans="1:3" x14ac:dyDescent="0.35">
      <c r="A19" s="6">
        <v>200000</v>
      </c>
      <c r="B19" s="9">
        <f t="shared" si="0"/>
        <v>1366.7807080119424</v>
      </c>
      <c r="C19" s="9">
        <f t="shared" si="0"/>
        <v>850.00005932878355</v>
      </c>
    </row>
    <row r="20" spans="1:3" x14ac:dyDescent="0.35">
      <c r="A20" s="1">
        <v>210000</v>
      </c>
      <c r="B20" s="9">
        <f t="shared" si="0"/>
        <v>1435.1197434125395</v>
      </c>
      <c r="C20" s="9">
        <f t="shared" si="0"/>
        <v>892.50006229522285</v>
      </c>
    </row>
    <row r="21" spans="1:3" x14ac:dyDescent="0.35">
      <c r="A21" s="6">
        <v>220000</v>
      </c>
      <c r="B21" s="9">
        <f t="shared" si="0"/>
        <v>1503.4587788131364</v>
      </c>
      <c r="C21" s="9">
        <f t="shared" si="0"/>
        <v>935.00006526166203</v>
      </c>
    </row>
    <row r="22" spans="1:3" x14ac:dyDescent="0.35">
      <c r="A22" s="1">
        <v>230000</v>
      </c>
      <c r="B22" s="9">
        <f t="shared" si="0"/>
        <v>1571.7978142137335</v>
      </c>
      <c r="C22" s="9">
        <f t="shared" si="0"/>
        <v>977.50006822810121</v>
      </c>
    </row>
    <row r="23" spans="1:3" x14ac:dyDescent="0.35">
      <c r="A23" s="6">
        <v>240000</v>
      </c>
      <c r="B23" s="9">
        <f t="shared" si="0"/>
        <v>1640.1368496143307</v>
      </c>
      <c r="C23" s="9">
        <f t="shared" si="0"/>
        <v>1020.0000711945403</v>
      </c>
    </row>
    <row r="24" spans="1:3" x14ac:dyDescent="0.35">
      <c r="A24" s="1">
        <v>250000</v>
      </c>
      <c r="B24" s="9">
        <f t="shared" si="0"/>
        <v>1708.4758850149278</v>
      </c>
      <c r="C24" s="9">
        <f t="shared" si="0"/>
        <v>1062.5000741609797</v>
      </c>
    </row>
  </sheetData>
  <mergeCells count="1">
    <mergeCell ref="A3:C3"/>
  </mergeCells>
  <pageMargins left="0.7" right="0.7" top="0.75" bottom="0.75" header="0.3" footer="0.3"/>
  <pageSetup scale="6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K29" sqref="K29"/>
    </sheetView>
  </sheetViews>
  <sheetFormatPr defaultRowHeight="13.5" x14ac:dyDescent="0.35"/>
  <cols>
    <col min="1" max="1" width="13.0625" bestFit="1" customWidth="1"/>
    <col min="2" max="2" width="23.5625" bestFit="1" customWidth="1"/>
    <col min="3" max="3" width="23.375" bestFit="1" customWidth="1"/>
  </cols>
  <sheetData>
    <row r="1" spans="1:3" x14ac:dyDescent="0.35">
      <c r="A1" s="15" t="s">
        <v>17</v>
      </c>
      <c r="B1" t="s">
        <v>19</v>
      </c>
      <c r="C1" t="s">
        <v>20</v>
      </c>
    </row>
    <row r="2" spans="1:3" x14ac:dyDescent="0.35">
      <c r="A2" s="17" t="s">
        <v>22</v>
      </c>
      <c r="B2" s="16">
        <v>2.9825000000000001E-2</v>
      </c>
      <c r="C2" s="16">
        <v>3.7275000000000003E-2</v>
      </c>
    </row>
    <row r="3" spans="1:3" x14ac:dyDescent="0.35">
      <c r="A3" s="17" t="s">
        <v>23</v>
      </c>
      <c r="B3" s="16">
        <v>3.2439999999999997E-2</v>
      </c>
      <c r="C3" s="16">
        <v>4.0960000000000003E-2</v>
      </c>
    </row>
    <row r="4" spans="1:3" x14ac:dyDescent="0.35">
      <c r="A4" s="17" t="s">
        <v>24</v>
      </c>
      <c r="B4" s="16">
        <v>2.7633333333333333E-2</v>
      </c>
      <c r="C4" s="16">
        <v>3.4933333333333337E-2</v>
      </c>
    </row>
    <row r="5" spans="1:3" x14ac:dyDescent="0.35">
      <c r="A5" s="17" t="s">
        <v>25</v>
      </c>
      <c r="B5" s="16">
        <v>3.2125000000000001E-2</v>
      </c>
      <c r="C5" s="16">
        <v>3.9824999999999999E-2</v>
      </c>
    </row>
    <row r="6" spans="1:3" x14ac:dyDescent="0.35">
      <c r="A6" s="17" t="s">
        <v>26</v>
      </c>
      <c r="B6" s="16">
        <v>3.1533333333333337E-2</v>
      </c>
      <c r="C6" s="16">
        <v>3.9E-2</v>
      </c>
    </row>
    <row r="7" spans="1:3" x14ac:dyDescent="0.35">
      <c r="A7" s="17" t="s">
        <v>27</v>
      </c>
      <c r="B7" s="16">
        <v>2.955E-2</v>
      </c>
      <c r="C7" s="16">
        <v>3.7350000000000001E-2</v>
      </c>
    </row>
    <row r="8" spans="1:3" x14ac:dyDescent="0.35">
      <c r="A8" s="17" t="s">
        <v>28</v>
      </c>
      <c r="B8" s="16">
        <v>2.8359999999999996E-2</v>
      </c>
      <c r="C8" s="16">
        <v>3.5560000000000001E-2</v>
      </c>
    </row>
    <row r="9" spans="1:3" x14ac:dyDescent="0.35">
      <c r="A9" s="17" t="s">
        <v>29</v>
      </c>
      <c r="B9" s="16">
        <v>3.0819999999999997E-2</v>
      </c>
      <c r="C9" s="16">
        <v>3.848E-2</v>
      </c>
    </row>
    <row r="10" spans="1:3" x14ac:dyDescent="0.35">
      <c r="A10" s="17" t="s">
        <v>30</v>
      </c>
      <c r="B10" s="16">
        <v>2.9099999999999997E-2</v>
      </c>
      <c r="C10" s="16">
        <v>3.6249999999999998E-2</v>
      </c>
    </row>
    <row r="11" spans="1:3" x14ac:dyDescent="0.35">
      <c r="A11" s="17" t="s">
        <v>31</v>
      </c>
      <c r="B11" s="16">
        <v>2.6519999999999998E-2</v>
      </c>
      <c r="C11" s="16">
        <v>3.3860000000000001E-2</v>
      </c>
    </row>
    <row r="12" spans="1:3" x14ac:dyDescent="0.35">
      <c r="A12" s="17" t="s">
        <v>32</v>
      </c>
      <c r="B12" s="16">
        <v>2.7675000000000002E-2</v>
      </c>
      <c r="C12" s="16">
        <v>3.6625000000000005E-2</v>
      </c>
    </row>
    <row r="13" spans="1:3" x14ac:dyDescent="0.35">
      <c r="A13" s="17" t="s">
        <v>33</v>
      </c>
      <c r="B13" s="16">
        <v>3.0949999999999998E-2</v>
      </c>
      <c r="C13" s="16">
        <v>3.9824999999999999E-2</v>
      </c>
    </row>
    <row r="14" spans="1:3" x14ac:dyDescent="0.35">
      <c r="A14" s="17" t="s">
        <v>18</v>
      </c>
      <c r="B14" s="16">
        <v>2.9702000000000003E-2</v>
      </c>
      <c r="C14" s="16">
        <v>3.7494000000000006E-2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abSelected="1" topLeftCell="A6" zoomScale="120" zoomScaleNormal="120" workbookViewId="0">
      <selection activeCell="G24" sqref="G24"/>
    </sheetView>
  </sheetViews>
  <sheetFormatPr defaultRowHeight="13.5" x14ac:dyDescent="0.35"/>
  <cols>
    <col min="1" max="2" width="13.75" customWidth="1"/>
    <col min="3" max="4" width="11.75" customWidth="1"/>
    <col min="5" max="5" width="17" customWidth="1"/>
    <col min="6" max="6" width="3.25" customWidth="1"/>
  </cols>
  <sheetData>
    <row r="1" spans="1:5" ht="23.25" x14ac:dyDescent="0.7">
      <c r="A1" s="3" t="s">
        <v>7</v>
      </c>
      <c r="B1" s="3"/>
    </row>
    <row r="3" spans="1:5" ht="17.649999999999999" thickBot="1" x14ac:dyDescent="0.6">
      <c r="A3" s="14" t="s">
        <v>14</v>
      </c>
      <c r="B3" s="14"/>
      <c r="C3" s="14"/>
      <c r="D3" s="14"/>
      <c r="E3" s="14"/>
    </row>
    <row r="4" spans="1:5" ht="13.9" thickTop="1" x14ac:dyDescent="0.35"/>
    <row r="6" spans="1:5" ht="22.9" x14ac:dyDescent="0.35">
      <c r="A6" s="7" t="s">
        <v>5</v>
      </c>
      <c r="B6" s="7" t="s">
        <v>21</v>
      </c>
      <c r="C6" s="8" t="s">
        <v>12</v>
      </c>
      <c r="D6" s="8" t="s">
        <v>15</v>
      </c>
      <c r="E6" s="8" t="s">
        <v>6</v>
      </c>
    </row>
    <row r="7" spans="1:5" x14ac:dyDescent="0.35">
      <c r="A7" s="10">
        <v>42359</v>
      </c>
      <c r="B7" s="10" t="str">
        <f>TEXT(A7, "mmm-yy")</f>
        <v>Dec-15</v>
      </c>
      <c r="C7" s="11">
        <v>2.7699999999999999E-2</v>
      </c>
      <c r="D7" s="11">
        <v>3.5299999999999998E-2</v>
      </c>
      <c r="E7" s="12">
        <v>616.4</v>
      </c>
    </row>
    <row r="8" spans="1:5" x14ac:dyDescent="0.35">
      <c r="A8" s="10">
        <v>42352</v>
      </c>
      <c r="B8" s="10" t="str">
        <f t="shared" ref="B8:B55" si="0">TEXT(A8, "mmm-yy")</f>
        <v>Dec-15</v>
      </c>
      <c r="C8" s="11">
        <v>2.81E-2</v>
      </c>
      <c r="D8" s="11">
        <v>3.5299999999999998E-2</v>
      </c>
      <c r="E8" s="12">
        <v>681.2</v>
      </c>
    </row>
    <row r="9" spans="1:5" x14ac:dyDescent="0.35">
      <c r="A9" s="10">
        <v>42345</v>
      </c>
      <c r="B9" s="10" t="str">
        <f t="shared" si="0"/>
        <v>Dec-15</v>
      </c>
      <c r="C9" s="11">
        <v>2.7099999999999999E-2</v>
      </c>
      <c r="D9" s="11">
        <v>3.4200000000000001E-2</v>
      </c>
      <c r="E9" s="12">
        <v>742.1</v>
      </c>
    </row>
    <row r="10" spans="1:5" x14ac:dyDescent="0.35">
      <c r="A10" s="10">
        <v>42338</v>
      </c>
      <c r="B10" s="10" t="str">
        <f t="shared" si="0"/>
        <v>Nov-15</v>
      </c>
      <c r="C10" s="11">
        <v>2.6599999999999999E-2</v>
      </c>
      <c r="D10" s="11">
        <v>3.3799999999999997E-2</v>
      </c>
      <c r="E10" s="12">
        <v>745.4</v>
      </c>
    </row>
    <row r="11" spans="1:5" x14ac:dyDescent="0.35">
      <c r="A11" s="10">
        <v>42331</v>
      </c>
      <c r="B11" s="10" t="str">
        <f t="shared" si="0"/>
        <v>Nov-15</v>
      </c>
      <c r="C11" s="11">
        <v>2.6599999999999999E-2</v>
      </c>
      <c r="D11" s="11">
        <v>3.4000000000000002E-2</v>
      </c>
      <c r="E11" s="12">
        <v>771.9</v>
      </c>
    </row>
    <row r="12" spans="1:5" x14ac:dyDescent="0.35">
      <c r="A12" s="10">
        <v>42324</v>
      </c>
      <c r="B12" s="10" t="str">
        <f t="shared" si="0"/>
        <v>Nov-15</v>
      </c>
      <c r="C12" s="11">
        <v>2.64E-2</v>
      </c>
      <c r="D12" s="11">
        <v>3.3399999999999999E-2</v>
      </c>
      <c r="E12" s="12">
        <v>833.4</v>
      </c>
    </row>
    <row r="13" spans="1:5" x14ac:dyDescent="0.35">
      <c r="A13" s="10">
        <v>42317</v>
      </c>
      <c r="B13" s="10" t="str">
        <f t="shared" si="0"/>
        <v>Nov-15</v>
      </c>
      <c r="C13" s="11">
        <v>2.6499999999999999E-2</v>
      </c>
      <c r="D13" s="11">
        <v>3.3799999999999997E-2</v>
      </c>
      <c r="E13" s="12">
        <v>864.2</v>
      </c>
    </row>
    <row r="14" spans="1:5" x14ac:dyDescent="0.35">
      <c r="A14" s="10">
        <v>42310</v>
      </c>
      <c r="B14" s="10" t="str">
        <f t="shared" si="0"/>
        <v>Nov-15</v>
      </c>
      <c r="C14" s="11">
        <v>2.6499999999999999E-2</v>
      </c>
      <c r="D14" s="11">
        <v>3.4299999999999997E-2</v>
      </c>
      <c r="E14" s="12">
        <v>872.1</v>
      </c>
    </row>
    <row r="15" spans="1:5" x14ac:dyDescent="0.35">
      <c r="A15" s="10">
        <v>42303</v>
      </c>
      <c r="B15" s="10" t="str">
        <f t="shared" si="0"/>
        <v>Oct-15</v>
      </c>
      <c r="C15" s="11">
        <v>2.6599999999999999E-2</v>
      </c>
      <c r="D15" s="11">
        <v>3.5400000000000001E-2</v>
      </c>
      <c r="E15" s="12">
        <v>911.1</v>
      </c>
    </row>
    <row r="16" spans="1:5" x14ac:dyDescent="0.35">
      <c r="A16" s="10">
        <v>42296</v>
      </c>
      <c r="B16" s="10" t="str">
        <f t="shared" si="0"/>
        <v>Oct-15</v>
      </c>
      <c r="C16" s="11">
        <v>2.7300000000000001E-2</v>
      </c>
      <c r="D16" s="11">
        <v>3.61E-2</v>
      </c>
      <c r="E16" s="12">
        <v>899.2</v>
      </c>
    </row>
    <row r="17" spans="1:5" x14ac:dyDescent="0.35">
      <c r="A17" s="10">
        <v>42289</v>
      </c>
      <c r="B17" s="10" t="str">
        <f t="shared" si="0"/>
        <v>Oct-15</v>
      </c>
      <c r="C17" s="11">
        <v>2.81E-2</v>
      </c>
      <c r="D17" s="11">
        <v>3.6900000000000002E-2</v>
      </c>
      <c r="E17" s="12">
        <v>824.4</v>
      </c>
    </row>
    <row r="18" spans="1:5" x14ac:dyDescent="0.35">
      <c r="A18" s="10">
        <v>42282</v>
      </c>
      <c r="B18" s="10" t="str">
        <f t="shared" si="0"/>
        <v>Oct-15</v>
      </c>
      <c r="C18" s="11">
        <v>2.87E-2</v>
      </c>
      <c r="D18" s="11">
        <v>3.8100000000000002E-2</v>
      </c>
      <c r="E18" s="12">
        <v>772.1</v>
      </c>
    </row>
    <row r="19" spans="1:5" x14ac:dyDescent="0.35">
      <c r="A19" s="10">
        <v>42275</v>
      </c>
      <c r="B19" s="10" t="str">
        <f t="shared" si="0"/>
        <v>Sep-15</v>
      </c>
      <c r="C19" s="11">
        <v>2.9499999999999998E-2</v>
      </c>
      <c r="D19" s="11">
        <v>3.8699999999999998E-2</v>
      </c>
      <c r="E19" s="12">
        <v>645.70000000000005</v>
      </c>
    </row>
    <row r="20" spans="1:5" x14ac:dyDescent="0.35">
      <c r="A20" s="10">
        <v>42268</v>
      </c>
      <c r="B20" s="10" t="str">
        <f t="shared" si="0"/>
        <v>Sep-15</v>
      </c>
      <c r="C20" s="11">
        <v>3.0099999999999998E-2</v>
      </c>
      <c r="D20" s="11">
        <v>3.9300000000000002E-2</v>
      </c>
      <c r="E20" s="12">
        <v>595.1</v>
      </c>
    </row>
    <row r="21" spans="1:5" x14ac:dyDescent="0.35">
      <c r="A21" s="10">
        <v>42261</v>
      </c>
      <c r="B21" s="10" t="str">
        <f t="shared" si="0"/>
        <v>Sep-15</v>
      </c>
      <c r="C21" s="11">
        <v>3.15E-2</v>
      </c>
      <c r="D21" s="11">
        <v>4.02E-2</v>
      </c>
      <c r="E21" s="12">
        <v>530.4</v>
      </c>
    </row>
    <row r="22" spans="1:5" x14ac:dyDescent="0.35">
      <c r="A22" s="10">
        <v>42254</v>
      </c>
      <c r="B22" s="10" t="str">
        <f t="shared" si="0"/>
        <v>Sep-15</v>
      </c>
      <c r="C22" s="11">
        <v>3.27E-2</v>
      </c>
      <c r="D22" s="11">
        <v>4.1099999999999998E-2</v>
      </c>
      <c r="E22" s="12">
        <v>561.20000000000005</v>
      </c>
    </row>
    <row r="23" spans="1:5" x14ac:dyDescent="0.35">
      <c r="A23" s="10">
        <v>42247</v>
      </c>
      <c r="B23" s="10" t="str">
        <f t="shared" si="0"/>
        <v>Aug-15</v>
      </c>
      <c r="C23" s="11">
        <v>3.3099999999999997E-2</v>
      </c>
      <c r="D23" s="11">
        <v>4.1799999999999997E-2</v>
      </c>
      <c r="E23" s="12">
        <v>588.4</v>
      </c>
    </row>
    <row r="24" spans="1:5" x14ac:dyDescent="0.35">
      <c r="A24" s="10">
        <v>42240</v>
      </c>
      <c r="B24" s="10" t="str">
        <f t="shared" si="0"/>
        <v>Aug-15</v>
      </c>
      <c r="C24" s="11">
        <v>3.3399999999999999E-2</v>
      </c>
      <c r="D24" s="11">
        <v>4.19E-2</v>
      </c>
      <c r="E24" s="12">
        <v>605.29999999999995</v>
      </c>
    </row>
    <row r="25" spans="1:5" x14ac:dyDescent="0.35">
      <c r="A25" s="10">
        <v>42233</v>
      </c>
      <c r="B25" s="10" t="str">
        <f t="shared" si="0"/>
        <v>Aug-15</v>
      </c>
      <c r="C25" s="11">
        <v>3.2500000000000001E-2</v>
      </c>
      <c r="D25" s="11">
        <v>4.1399999999999999E-2</v>
      </c>
      <c r="E25" s="12">
        <v>633.9</v>
      </c>
    </row>
    <row r="26" spans="1:5" x14ac:dyDescent="0.35">
      <c r="A26" s="10">
        <v>42226</v>
      </c>
      <c r="B26" s="10" t="str">
        <f t="shared" si="0"/>
        <v>Aug-15</v>
      </c>
      <c r="C26" s="11">
        <v>3.2099999999999997E-2</v>
      </c>
      <c r="D26" s="11">
        <v>4.02E-2</v>
      </c>
      <c r="E26" s="12">
        <v>621.9</v>
      </c>
    </row>
    <row r="27" spans="1:5" x14ac:dyDescent="0.35">
      <c r="A27" s="10">
        <v>42219</v>
      </c>
      <c r="B27" s="10" t="str">
        <f t="shared" si="0"/>
        <v>Aug-15</v>
      </c>
      <c r="C27" s="11">
        <v>3.1099999999999999E-2</v>
      </c>
      <c r="D27" s="11">
        <v>3.95E-2</v>
      </c>
      <c r="E27" s="12">
        <v>614.70000000000005</v>
      </c>
    </row>
    <row r="28" spans="1:5" x14ac:dyDescent="0.35">
      <c r="A28" s="10">
        <v>42212</v>
      </c>
      <c r="B28" s="10" t="str">
        <f t="shared" si="0"/>
        <v>Jul-15</v>
      </c>
      <c r="C28" s="11">
        <v>3.0700000000000002E-2</v>
      </c>
      <c r="D28" s="11">
        <v>3.8100000000000002E-2</v>
      </c>
      <c r="E28" s="12">
        <v>601.5</v>
      </c>
    </row>
    <row r="29" spans="1:5" x14ac:dyDescent="0.35">
      <c r="A29" s="10">
        <v>42205</v>
      </c>
      <c r="B29" s="10" t="str">
        <f t="shared" si="0"/>
        <v>Jul-15</v>
      </c>
      <c r="C29" s="11">
        <v>2.9499999999999998E-2</v>
      </c>
      <c r="D29" s="11">
        <v>3.7400000000000003E-2</v>
      </c>
      <c r="E29" s="12">
        <v>612.79999999999995</v>
      </c>
    </row>
    <row r="30" spans="1:5" x14ac:dyDescent="0.35">
      <c r="A30" s="10">
        <v>42198</v>
      </c>
      <c r="B30" s="10" t="str">
        <f t="shared" si="0"/>
        <v>Jul-15</v>
      </c>
      <c r="C30" s="11">
        <v>2.9100000000000001E-2</v>
      </c>
      <c r="D30" s="11">
        <v>3.73E-2</v>
      </c>
      <c r="E30" s="12">
        <v>630.4</v>
      </c>
    </row>
    <row r="31" spans="1:5" x14ac:dyDescent="0.35">
      <c r="A31" s="10">
        <v>42191</v>
      </c>
      <c r="B31" s="10" t="str">
        <f t="shared" si="0"/>
        <v>Jul-15</v>
      </c>
      <c r="C31" s="11">
        <v>2.8899999999999999E-2</v>
      </c>
      <c r="D31" s="11">
        <v>3.6600000000000001E-2</v>
      </c>
      <c r="E31" s="12">
        <v>644.20000000000005</v>
      </c>
    </row>
    <row r="32" spans="1:5" x14ac:dyDescent="0.35">
      <c r="A32" s="10">
        <v>42184</v>
      </c>
      <c r="B32" s="10" t="str">
        <f t="shared" si="0"/>
        <v>Jun-15</v>
      </c>
      <c r="C32" s="11">
        <v>2.8799999999999999E-2</v>
      </c>
      <c r="D32" s="11">
        <v>3.6200000000000003E-2</v>
      </c>
      <c r="E32" s="12">
        <v>681.4</v>
      </c>
    </row>
    <row r="33" spans="1:5" x14ac:dyDescent="0.35">
      <c r="A33" s="10">
        <v>42177</v>
      </c>
      <c r="B33" s="10" t="str">
        <f t="shared" si="0"/>
        <v>Jun-15</v>
      </c>
      <c r="C33" s="11">
        <v>2.8400000000000002E-2</v>
      </c>
      <c r="D33" s="11">
        <v>3.5900000000000001E-2</v>
      </c>
      <c r="E33" s="12">
        <v>662.7</v>
      </c>
    </row>
    <row r="34" spans="1:5" x14ac:dyDescent="0.35">
      <c r="A34" s="10">
        <v>42170</v>
      </c>
      <c r="B34" s="10" t="str">
        <f t="shared" si="0"/>
        <v>Jun-15</v>
      </c>
      <c r="C34" s="11">
        <v>2.8299999999999999E-2</v>
      </c>
      <c r="D34" s="11">
        <v>3.5499999999999997E-2</v>
      </c>
      <c r="E34" s="12">
        <v>611.79999999999995</v>
      </c>
    </row>
    <row r="35" spans="1:5" x14ac:dyDescent="0.35">
      <c r="A35" s="10">
        <v>42163</v>
      </c>
      <c r="B35" s="10" t="str">
        <f t="shared" si="0"/>
        <v>Jun-15</v>
      </c>
      <c r="C35" s="11">
        <v>2.8000000000000001E-2</v>
      </c>
      <c r="D35" s="11">
        <v>3.49E-2</v>
      </c>
      <c r="E35" s="12">
        <v>600.4</v>
      </c>
    </row>
    <row r="36" spans="1:5" x14ac:dyDescent="0.35">
      <c r="A36" s="10">
        <v>42156</v>
      </c>
      <c r="B36" s="10" t="str">
        <f t="shared" si="0"/>
        <v>Jun-15</v>
      </c>
      <c r="C36" s="11">
        <v>2.8299999999999999E-2</v>
      </c>
      <c r="D36" s="11">
        <v>3.5299999999999998E-2</v>
      </c>
      <c r="E36" s="12">
        <v>579.20000000000005</v>
      </c>
    </row>
    <row r="37" spans="1:5" x14ac:dyDescent="0.35">
      <c r="A37" s="10">
        <v>42149</v>
      </c>
      <c r="B37" s="10" t="str">
        <f t="shared" si="0"/>
        <v>May-15</v>
      </c>
      <c r="C37" s="11">
        <v>2.86E-2</v>
      </c>
      <c r="D37" s="11">
        <v>3.56E-2</v>
      </c>
      <c r="E37" s="12">
        <v>581.4</v>
      </c>
    </row>
    <row r="38" spans="1:5" x14ac:dyDescent="0.35">
      <c r="A38" s="10">
        <v>42142</v>
      </c>
      <c r="B38" s="10" t="str">
        <f t="shared" si="0"/>
        <v>May-15</v>
      </c>
      <c r="C38" s="11">
        <v>2.8899999999999999E-2</v>
      </c>
      <c r="D38" s="11">
        <v>3.6200000000000003E-2</v>
      </c>
      <c r="E38" s="12">
        <v>622.4</v>
      </c>
    </row>
    <row r="39" spans="1:5" x14ac:dyDescent="0.35">
      <c r="A39" s="10">
        <v>42135</v>
      </c>
      <c r="B39" s="10" t="str">
        <f t="shared" si="0"/>
        <v>May-15</v>
      </c>
      <c r="C39" s="11">
        <v>2.9399999999999999E-2</v>
      </c>
      <c r="D39" s="11">
        <v>3.6600000000000001E-2</v>
      </c>
      <c r="E39" s="12">
        <v>664.2</v>
      </c>
    </row>
    <row r="40" spans="1:5" x14ac:dyDescent="0.35">
      <c r="A40" s="10">
        <v>42128</v>
      </c>
      <c r="B40" s="10" t="str">
        <f t="shared" si="0"/>
        <v>May-15</v>
      </c>
      <c r="C40" s="11">
        <v>2.9499999999999998E-2</v>
      </c>
      <c r="D40" s="11">
        <v>3.6600000000000001E-2</v>
      </c>
      <c r="E40" s="12">
        <v>631.4</v>
      </c>
    </row>
    <row r="41" spans="1:5" x14ac:dyDescent="0.35">
      <c r="A41" s="10">
        <v>42121</v>
      </c>
      <c r="B41" s="10" t="str">
        <f t="shared" si="0"/>
        <v>Apr-15</v>
      </c>
      <c r="C41" s="11">
        <v>2.98E-2</v>
      </c>
      <c r="D41" s="11">
        <v>3.7100000000000001E-2</v>
      </c>
      <c r="E41" s="12">
        <v>612.5</v>
      </c>
    </row>
    <row r="42" spans="1:5" x14ac:dyDescent="0.35">
      <c r="A42" s="10">
        <v>42114</v>
      </c>
      <c r="B42" s="10" t="str">
        <f t="shared" si="0"/>
        <v>Apr-15</v>
      </c>
      <c r="C42" s="11">
        <v>2.9399999999999999E-2</v>
      </c>
      <c r="D42" s="11">
        <v>3.6700000000000003E-2</v>
      </c>
      <c r="E42" s="12">
        <v>603.20000000000005</v>
      </c>
    </row>
    <row r="43" spans="1:5" x14ac:dyDescent="0.35">
      <c r="A43" s="10">
        <v>42107</v>
      </c>
      <c r="B43" s="10" t="str">
        <f t="shared" si="0"/>
        <v>Apr-15</v>
      </c>
      <c r="C43" s="11">
        <v>2.9700000000000001E-2</v>
      </c>
      <c r="D43" s="11">
        <v>3.7499999999999999E-2</v>
      </c>
      <c r="E43" s="12">
        <v>621.1</v>
      </c>
    </row>
    <row r="44" spans="1:5" x14ac:dyDescent="0.35">
      <c r="A44" s="10">
        <v>42100</v>
      </c>
      <c r="B44" s="10" t="str">
        <f t="shared" si="0"/>
        <v>Apr-15</v>
      </c>
      <c r="C44" s="11">
        <v>3.04E-2</v>
      </c>
      <c r="D44" s="11">
        <v>3.78E-2</v>
      </c>
      <c r="E44" s="12">
        <v>603.4</v>
      </c>
    </row>
    <row r="45" spans="1:5" x14ac:dyDescent="0.35">
      <c r="A45" s="10">
        <v>42093</v>
      </c>
      <c r="B45" s="10" t="str">
        <f t="shared" si="0"/>
        <v>Mar-15</v>
      </c>
      <c r="C45" s="11">
        <v>3.04E-2</v>
      </c>
      <c r="D45" s="11">
        <v>3.7900000000000003E-2</v>
      </c>
      <c r="E45" s="12">
        <v>575.4</v>
      </c>
    </row>
    <row r="46" spans="1:5" x14ac:dyDescent="0.35">
      <c r="A46" s="10">
        <v>42086</v>
      </c>
      <c r="B46" s="10" t="str">
        <f t="shared" si="0"/>
        <v>Mar-15</v>
      </c>
      <c r="C46" s="11">
        <v>3.0499999999999999E-2</v>
      </c>
      <c r="D46" s="11">
        <v>3.8300000000000001E-2</v>
      </c>
      <c r="E46" s="12">
        <v>589.70000000000005</v>
      </c>
    </row>
    <row r="47" spans="1:5" x14ac:dyDescent="0.35">
      <c r="A47" s="10">
        <v>42079</v>
      </c>
      <c r="B47" s="10" t="str">
        <f t="shared" si="0"/>
        <v>Mar-15</v>
      </c>
      <c r="C47" s="11">
        <v>3.0700000000000002E-2</v>
      </c>
      <c r="D47" s="11">
        <v>3.8399999999999997E-2</v>
      </c>
      <c r="E47" s="12">
        <v>615.1</v>
      </c>
    </row>
    <row r="48" spans="1:5" x14ac:dyDescent="0.35">
      <c r="A48" s="10">
        <v>42072</v>
      </c>
      <c r="B48" s="10" t="str">
        <f t="shared" si="0"/>
        <v>Mar-15</v>
      </c>
      <c r="C48" s="11">
        <v>3.1199999999999999E-2</v>
      </c>
      <c r="D48" s="11">
        <v>3.8800000000000001E-2</v>
      </c>
      <c r="E48" s="12">
        <v>664.6</v>
      </c>
    </row>
    <row r="49" spans="1:5" x14ac:dyDescent="0.35">
      <c r="A49" s="10">
        <v>42065</v>
      </c>
      <c r="B49" s="10" t="str">
        <f t="shared" si="0"/>
        <v>Mar-15</v>
      </c>
      <c r="C49" s="11">
        <v>3.1300000000000001E-2</v>
      </c>
      <c r="D49" s="11">
        <v>3.9E-2</v>
      </c>
      <c r="E49" s="12">
        <v>672.4</v>
      </c>
    </row>
    <row r="50" spans="1:5" x14ac:dyDescent="0.35">
      <c r="A50" s="10">
        <v>42058</v>
      </c>
      <c r="B50" s="10" t="str">
        <f t="shared" si="0"/>
        <v>Feb-15</v>
      </c>
      <c r="C50" s="11">
        <v>3.1099999999999999E-2</v>
      </c>
      <c r="D50" s="11">
        <v>3.8800000000000001E-2</v>
      </c>
      <c r="E50" s="12">
        <v>681.5</v>
      </c>
    </row>
    <row r="51" spans="1:5" x14ac:dyDescent="0.35">
      <c r="A51" s="10">
        <v>42051</v>
      </c>
      <c r="B51" s="10" t="str">
        <f t="shared" si="0"/>
        <v>Feb-15</v>
      </c>
      <c r="C51" s="11">
        <v>3.2099999999999997E-2</v>
      </c>
      <c r="D51" s="11">
        <v>3.9800000000000002E-2</v>
      </c>
      <c r="E51" s="12">
        <v>705.2</v>
      </c>
    </row>
    <row r="52" spans="1:5" x14ac:dyDescent="0.35">
      <c r="A52" s="10">
        <v>42044</v>
      </c>
      <c r="B52" s="10" t="str">
        <f t="shared" si="0"/>
        <v>Feb-15</v>
      </c>
      <c r="C52" s="11">
        <v>3.2300000000000002E-2</v>
      </c>
      <c r="D52" s="11">
        <v>3.9899999999999998E-2</v>
      </c>
      <c r="E52" s="12">
        <v>730.2</v>
      </c>
    </row>
    <row r="53" spans="1:5" x14ac:dyDescent="0.35">
      <c r="A53" s="10">
        <v>42037</v>
      </c>
      <c r="B53" s="10" t="str">
        <f t="shared" si="0"/>
        <v>Feb-15</v>
      </c>
      <c r="C53" s="11">
        <v>3.3000000000000002E-2</v>
      </c>
      <c r="D53" s="11">
        <v>4.0800000000000003E-2</v>
      </c>
      <c r="E53" s="12">
        <v>741.5</v>
      </c>
    </row>
    <row r="54" spans="1:5" x14ac:dyDescent="0.35">
      <c r="A54" s="10">
        <v>42030</v>
      </c>
      <c r="B54" s="10" t="str">
        <f t="shared" si="0"/>
        <v>Jan-15</v>
      </c>
      <c r="C54" s="11">
        <v>3.1600000000000003E-2</v>
      </c>
      <c r="D54" s="11">
        <v>3.9199999999999999E-2</v>
      </c>
      <c r="E54" s="12">
        <v>722.3</v>
      </c>
    </row>
    <row r="55" spans="1:5" x14ac:dyDescent="0.35">
      <c r="A55" s="10">
        <v>42023</v>
      </c>
      <c r="B55" s="10" t="str">
        <f t="shared" si="0"/>
        <v>Jan-15</v>
      </c>
      <c r="C55" s="11">
        <v>3.1300000000000001E-2</v>
      </c>
      <c r="D55" s="11">
        <v>3.8800000000000001E-2</v>
      </c>
      <c r="E55" s="12">
        <v>704.1</v>
      </c>
    </row>
    <row r="56" spans="1:5" x14ac:dyDescent="0.35">
      <c r="A56" s="10">
        <v>42016</v>
      </c>
      <c r="B56" s="10" t="str">
        <f>TEXT(A56, "mmm-yy")</f>
        <v>Jan-15</v>
      </c>
      <c r="C56" s="11">
        <v>3.1699999999999999E-2</v>
      </c>
      <c r="D56" s="11">
        <v>3.9E-2</v>
      </c>
      <c r="E56" s="12">
        <v>695.8</v>
      </c>
    </row>
  </sheetData>
  <sortState ref="A1:D51">
    <sortCondition descending="1" ref="A1"/>
  </sortState>
  <mergeCells count="1">
    <mergeCell ref="A3:E3"/>
  </mergeCells>
  <conditionalFormatting sqref="E7:E5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{4D7187DB-D9DC-4649-B572-336694DD372C}</x14:id>
        </ext>
      </extLst>
    </cfRule>
  </conditionalFormatting>
  <pageMargins left="0.7" right="0.7" top="0.75" bottom="0.75" header="0.3" footer="0.3"/>
  <pageSetup scale="8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187DB-D9DC-4649-B572-336694DD37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E7:E56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Mortgage Calculator</vt:lpstr>
      <vt:lpstr>Sheet2</vt:lpstr>
      <vt:lpstr>Mortgage Trends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Jahaziel Guzman</cp:lastModifiedBy>
  <dcterms:created xsi:type="dcterms:W3CDTF">2017-02-12T18:39:08Z</dcterms:created>
  <dcterms:modified xsi:type="dcterms:W3CDTF">2015-09-04T16:42:39Z</dcterms:modified>
</cp:coreProperties>
</file>