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jislam\Downloads\"/>
    </mc:Choice>
  </mc:AlternateContent>
  <xr:revisionPtr revIDLastSave="0" documentId="8_{65382FA9-5829-4149-9721-263773B207AD}" xr6:coauthVersionLast="47" xr6:coauthVersionMax="47" xr10:uidLastSave="{00000000-0000-0000-0000-000000000000}"/>
  <bookViews>
    <workbookView showSheetTabs="0" xWindow="-110" yWindow="-110" windowWidth="19420" windowHeight="11500" activeTab="3" xr2:uid="{00000000-000D-0000-FFFF-FFFF00000000}"/>
  </bookViews>
  <sheets>
    <sheet name="Total Sales" sheetId="18" r:id="rId1"/>
    <sheet name="Sales_by_Country" sheetId="19" r:id="rId2"/>
    <sheet name="TopCustomers" sheetId="21" r:id="rId3"/>
    <sheet name="Dashboard" sheetId="22"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<sst xmlns="http://schemas.openxmlformats.org/spreadsheetml/2006/main" count="11127" uniqueCount="6221">
  <si>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</si>
  <si>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</si>
  <si>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</si>
  <si>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</si>
  <si>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</si>
  <si>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</si>
  <si>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</si>
  <si>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</si>
  <si>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</si>
  <si>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</si>
  <si>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</si>
  <si>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</si>
  <si>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</si>
  <si>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</si>
  <si>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</si>
  <si>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</si>
  <si>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</si>
  <si>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</si>
  <si>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</si>
  <si>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</si>
  <si>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</si>
  <si>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</si>
  <si>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</si>
  <si>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</si>
  <si>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</si>
  <si>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</si>
  <si>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</si>
  <si>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</si>
  <si>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</si>
  <si>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</si>
  <si>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</si>
  <si>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</si>
  <si>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</si>
  <si>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</si>
  <si>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</si>
  <si>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</si>
  <si>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</si>
  <si>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</si>
  <si>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</si>
  <si>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</si>
  <si>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</si>
  <si>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</si>
  <si>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</si>
  <si>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</si>
  <si>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</si>
  <si>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</si>
  <si>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</si>
  <si>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</si>
  <si>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</si>
  <si>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</si>
  <si>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</si>
  <si>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</si>
  <si>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</si>
  <si>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</si>
  <si>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</si>
  <si>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</si>
  <si>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</si>
  <si>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</si>
  <si>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</si>
  <si>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</si>
  <si>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</si>
  <si>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</si>
  <si>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</si>
  <si>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</si>
  <si>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</si>
  <si>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</si>
  <si>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</si>
  <si>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</si>
  <si>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</si>
  <si>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</si>
  <si>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</si>
  <si>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</si>
  <si>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</si>
  <si>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</si>
  <si>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</si>
  <si>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</si>
  <si>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</si>
  <si>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</si>
  <si>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</si>
  <si>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</si>
  <si>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</si>
  <si>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</si>
  <si>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</si>
  <si>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</si>
  <si>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</si>
  <si>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</si>
  <si>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</si>
  <si>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</si>
  <si>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</si>
  <si>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</si>
  <si>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</si>
  <si>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</si>
  <si>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</si>
  <si>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</si>
  <si>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</si>
  <si>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</si>
  <si>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</si>
  <si>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</si>
  <si>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</si>
  <si>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</si>
  <si>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</si>
  <si>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</si>
  <si>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</si>
  <si>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</si>
  <si>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</si>
  <si>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</si>
  <si>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</si>
  <si>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</si>
  <si>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</si>
  <si>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</si>
  <si>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</si>
  <si>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</si>
  <si>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</si>
  <si>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</si>
  <si>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</si>
  <si>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</si>
  <si>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</si>
  <si>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</si>
  <si>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</si>
  <si>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</si>
  <si>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</si>
  <si>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</si>
  <si>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</si>
  <si>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</si>
  <si>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</si>
  <si>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</si>
  <si>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</si>
  <si>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</si>
  <si>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</si>
  <si>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</si>
  <si>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</si>
  <si>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</si>
  <si>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</si>
  <si>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</si>
  <si>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</si>
  <si>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</si>
  <si>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</si>
  <si>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</si>
  <si>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</si>
  <si>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</si>
  <si>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</si>
  <si>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</si>
  <si>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</si>
  <si>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</si>
  <si>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</si>
  <si>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</si>
  <si>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</si>
  <si>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</si>
  <si>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</si>
  <si>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</si>
  <si>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</si>
  <si>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</si>
  <si>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</si>
  <si>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</si>
  <si>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</si>
  <si>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</si>
  <si>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</si>
  <si>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</si>
  <si>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</si>
  <si>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</si>
  <si>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</si>
  <si>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</si>
  <si>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</si>
  <si>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</si>
  <si>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</si>
  <si>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</si>
  <si>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</si>
  <si>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</si>
  <si>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</si>
  <si>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</si>
  <si>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</si>
  <si>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</si>
  <si>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</si>
  <si>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</si>
  <si>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</si>
  <si>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</si>
  <si>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</si>
  <si>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</si>
  <si>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</si>
  <si>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</si>
  <si>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</si>
  <si>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</si>
  <si>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</si>
  <si>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</si>
  <si>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</si>
  <si>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</si>
  <si>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</si>
  <si>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</si>
  <si>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</si>
  <si>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</si>
  <si>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</si>
  <si>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</si>
  <si>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</si>
  <si>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</si>
  <si>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</si>
  <si>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</si>
  <si>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</si>
  <si>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</si>
  <si>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</si>
  <si>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</si>
  <si>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</si>
  <si>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</si>
  <si>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</si>
  <si>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</si>
  <si>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</si>
  <si>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</si>
  <si>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</si>
  <si>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</si>
  <si>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</si>
  <si>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</si>
  <si>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</si>
  <si>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</si>
  <si>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</si>
  <si>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</si>
  <si>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</si>
  <si>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</si>
  <si>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</si>
  <si>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</si>
  <si>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</si>
  <si>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</si>
  <si>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</si>
  <si>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</si>
  <si>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</si>
  <si>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</si>
  <si>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</si>
  <si>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</si>
  <si>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</si>
  <si>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</si>
  <si>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</si>
  <si>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</si>
  <si>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</si>
  <si>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</si>
  <si>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</si>
  <si>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</si>
  <si>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</si>
  <si>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</si>
  <si>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</si>
  <si>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</si>
  <si>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</si>
  <si>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</si>
  <si>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</si>
  <si>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</si>
  <si>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</si>
  <si>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</si>
  <si>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</si>
  <si>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</si>
  <si>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</si>
  <si>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</si>
  <si>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</si>
  <si>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</si>
  <si>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</si>
  <si>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</si>
  <si>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</si>
  <si>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</si>
  <si>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</si>
  <si>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</si>
  <si>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</si>
  <si>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</si>
  <si>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</si>
  <si>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</si>
  <si>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</si>
  <si>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</si>
  <si>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</si>
  <si>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</si>
  <si>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</si>
  <si>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</si>
  <si>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</si>
  <si>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</si>
  <si>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</si>
  <si>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</si>
  <si>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</si>
  <si>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</si>
  <si>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</si>
  <si>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</si>
  <si>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</si>
  <si>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</si>
  <si>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</si>
  <si>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</si>
  <si>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</si>
  <si>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</si>
  <si>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</si>
  <si>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</si>
  <si>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</si>
  <si>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</si>
  <si>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</si>
  <si>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</si>
  <si>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</si>
  <si>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</si>
  <si>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</si>
  <si>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</si>
  <si>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</si>
  <si>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</si>
  <si>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</si>
  <si>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</si>
  <si>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</si>
  <si>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</si>
  <si>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</si>
  <si>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</si>
  <si>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</si>
  <si>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</si>
  <si>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</si>
  <si>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</si>
  <si>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</si>
  <si>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</si>
  <si>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</si>
  <si>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</si>
  <si>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</si>
  <si>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</si>
  <si>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</si>
  <si>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</si>
  <si>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</si>
  <si>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</si>
  <si>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</si>
  <si>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</si>
  <si>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</si>
  <si>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</si>
  <si>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</si>
  <si>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</si>
  <si>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</si>
  <si>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</si>
  <si>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</si>
  <si>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</si>
  <si>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</si>
  <si>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</si>
  <si>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</si>
  <si>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</si>
  <si>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</si>
  <si>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</si>
  <si>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</si>
  <si>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</si>
  <si>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</si>
  <si>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</si>
  <si>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</si>
  <si>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</si>
  <si>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</si>
  <si>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</si>
  <si>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</si>
  <si>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</si>
  <si>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</si>
  <si>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</si>
  <si>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</si>
  <si>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</si>
  <si>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</si>
  <si>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</si>
  <si>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</si>
  <si>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</si>
  <si>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</si>
  <si>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</si>
  <si>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</si>
  <si>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</si>
  <si>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</si>
  <si>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</si>
  <si>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</si>
  <si>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</si>
  <si>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</si>
  <si>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</si>
  <si>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</si>
  <si>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</si>
  <si>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</si>
  <si>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</si>
  <si>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</si>
  <si>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</si>
  <si>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</si>
  <si>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</si>
  <si>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</si>
  <si>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</si>
  <si>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</si>
  <si>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</si>
  <si>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</si>
  <si>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</si>
  <si>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</si>
  <si>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</si>
  <si>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</si>
  <si>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</si>
  <si>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</si>
  <si>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</si>
  <si>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</si>
  <si>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</si>
  <si>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</si>
  <si>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</si>
  <si>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</si>
  <si>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</si>
  <si>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</si>
  <si>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</si>
  <si>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</si>
  <si>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</si>
  <si>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</si>
  <si>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</si>
  <si>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</si>
  <si>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</si>
  <si>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</si>
  <si>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</si>
  <si>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</si>
  <si>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</si>
  <si>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</si>
  <si>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</si>
  <si>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</si>
  <si>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</si>
  <si>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</si>
  <si>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</si>
  <si>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</si>
  <si>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</si>
  <si>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</si>
  <si>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</si>
  <si>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</si>
  <si>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</si>
  <si>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</si>
  <si>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</si>
  <si>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</si>
  <si>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</si>
  <si>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</si>
  <si>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</si>
  <si>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</si>
  <si>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</si>
  <si>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</si>
  <si>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</si>
  <si>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</si>
  <si>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</si>
  <si>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</si>
  <si>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</si>
  <si>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</si>
  <si>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</si>
  <si>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</si>
  <si>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</si>
  <si>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</si>
  <si>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</si>
  <si>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</si>
  <si>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</si>
  <si>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</si>
  <si>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</si>
  <si>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</si>
  <si>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</si>
  <si>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</si>
  <si>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</si>
  <si>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</si>
  <si>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</si>
  <si>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</si>
  <si>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</si>
  <si>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</si>
  <si>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</si>
  <si>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</si>
  <si>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</si>
  <si>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</si>
  <si>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</si>
  <si>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</si>
  <si>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</si>
  <si>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</si>
  <si>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</si>
  <si>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</si>
  <si>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</si>
  <si>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</si>
  <si>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</si>
  <si>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</si>
  <si>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</si>
  <si>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</si>
  <si>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</si>
  <si>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</si>
  <si>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</si>
  <si>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</si>
  <si>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</si>
  <si>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</si>
  <si>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</si>
  <si>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</si>
  <si>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</si>
  <si>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</si>
  <si>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</si>
  <si>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</si>
  <si>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</si>
  <si>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</si>
  <si>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</si>
  <si>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</si>
  <si>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</si>
  <si>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</si>
  <si>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</si>
  <si>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</si>
  <si>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</si>
  <si>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</si>
  <si>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</si>
  <si>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</si>
  <si>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</si>
  <si>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</si>
  <si>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</si>
  <si>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</si>
  <si>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</si>
  <si>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</si>
  <si>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</si>
  <si>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</si>
  <si>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</si>
  <si>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</si>
  <si>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</si>
  <si>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</si>
  <si>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</si>
  <si>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</si>
  <si>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</si>
  <si>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</si>
  <si>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</si>
  <si>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</si>
  <si>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</si>
  <si>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</si>
  <si>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</si>
  <si>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</si>
  <si>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</si>
  <si>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</si>
  <si>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</si>
  <si>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</si>
  <si>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</si>
  <si>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</si>
  <si>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</si>
  <si>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</si>
  <si>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</si>
  <si>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</si>
  <si>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</si>
  <si>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</si>
  <si>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</si>
  <si>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</si>
  <si>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</si>
  <si>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</si>
  <si>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</si>
  <si>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</si>
  <si>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</si>
  <si>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</si>
  <si>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</si>
  <si>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</si>
  <si>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</si>
  <si>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</si>
  <si>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</si>
  <si>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</si>
  <si>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</si>
  <si>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</si>
  <si>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</si>
  <si>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</si>
  <si>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</si>
  <si>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</si>
  <si>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</si>
  <si>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</si>
  <si>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</si>
  <si>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</si>
  <si>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</si>
  <si>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</si>
  <si>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</si>
  <si>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</si>
  <si>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</si>
  <si>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</si>
  <si>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</si>
  <si>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</si>
  <si>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</si>
  <si>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</si>
  <si>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</si>
  <si>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</si>
  <si>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</si>
  <si>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</si>
  <si>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</si>
  <si>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</si>
  <si>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</si>
  <si>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</si>
  <si>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</si>
  <si>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</si>
  <si>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</si>
  <si>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</si>
  <si>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</si>
  <si>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</si>
  <si>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</si>
  <si>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</si>
  <si>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</si>
  <si>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</si>
  <si>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</si>
  <si>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</si>
  <si>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</si>
  <si>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</si>
  <si>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</si>
  <si>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</si>
  <si>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</si>
  <si>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</si>
  <si>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</si>
  <si>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</si>
  <si>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</si>
  <si>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</si>
  <si>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</si>
  <si>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</si>
  <si>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</si>
  <si>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</si>
  <si>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</si>
  <si>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</si>
  <si>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</si>
  <si>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</si>
  <si>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</si>
  <si>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</si>
  <si>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</si>
  <si>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</si>
  <si>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</si>
  <si>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</si>
  <si>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</si>
  <si>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</si>
  <si>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</si>
  <si>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</si>
  <si>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</si>
  <si>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</si>
  <si>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</si>
  <si>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</si>
  <si>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</si>
  <si>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</si>
  <si>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</si>
  <si>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</si>
  <si>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</si>
  <si>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</si>
  <si>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</si>
  <si>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</si>
  <si>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</si>
  <si>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</si>
  <si>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</si>
  <si>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</si>
  <si>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</si>
  <si>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</si>
  <si>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</si>
  <si>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</si>
  <si>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</si>
  <si>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</si>
  <si>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</si>
  <si>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</si>
  <si>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</si>
  <si>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</si>
  <si>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</si>
  <si>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</si>
  <si>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</si>
  <si>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</si>
  <si>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</si>
  <si>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</si>
  <si>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</si>
  <si>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</si>
  <si>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</si>
  <si>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</si>
  <si>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</si>
  <si>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</si>
  <si>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</si>
  <si>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</si>
  <si>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</si>
  <si>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</si>
  <si>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</si>
  <si>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</si>
  <si>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</si>
  <si>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</si>
  <si>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</si>
  <si>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</si>
  <si>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</si>
  <si>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</si>
  <si>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</si>
  <si>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</si>
  <si>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</si>
  <si>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</si>
  <si>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</si>
  <si>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</si>
  <si>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</si>
  <si>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</si>
  <si>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</si>
  <si>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</si>
  <si>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</si>
  <si>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</si>
  <si>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</si>
  <si>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</si>
  <si>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</si>
  <si>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</si>
  <si>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</si>
  <si>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</si>
  <si>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</si>
  <si>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</si>
  <si>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</si>
  <si>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</si>
  <si>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</si>
  <si>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</si>
  <si>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</si>
  <si>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</si>
  <si>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</si>
  <si>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</si>
  <si>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</si>
  <si>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</si>
  <si>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</si>
  <si>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</si>
  <si>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</si>
  <si>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</si>
  <si>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</si>
  <si>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</si>
  <si>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</si>
  <si>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</si>
  <si>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</si>
  <si>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</si>
  <si>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</si>
  <si>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</si>
  <si>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</si>
  <si>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</si>
  <si>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</si>
  <si>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</si>
  <si>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</si>
  <si>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</si>
  <si>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</si>
  <si>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</si>
  <si>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</si>
  <si>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</si>
  <si>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</si>
  <si>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</si>
  <si>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</si>
  <si>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</si>
  <si>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</si>
  <si>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</si>
  <si>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</si>
  <si>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</si>
  <si>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</si>
  <si>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</si>
  <si>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</si>
  <si>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</si>
  <si>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</si>
  <si>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</si>
  <si>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</si>
  <si>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</si>
  <si>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</si>
  <si>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</si>
  <si>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</si>
  <si>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</si>
  <si>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</si>
  <si>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</si>
  <si>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</si>
  <si>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</si>
  <si>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</si>
  <si>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</si>
  <si>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</si>
  <si>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</si>
  <si>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</si>
  <si>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</si>
  <si>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</si>
  <si>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</si>
  <si>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</si>
  <si>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</si>
  <si>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</si>
  <si>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</si>
  <si>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</si>
  <si>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</si>
  <si>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</si>
  <si>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</si>
  <si>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</si>
  <si>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</si>
  <si>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</si>
  <si>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</si>
  <si>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</si>
  <si>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</si>
  <si>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</si>
  <si>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</si>
  <si>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</si>
  <si>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</si>
  <si>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</si>
  <si>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</si>
  <si>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</si>
  <si>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</si>
  <si>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</si>
  <si>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</si>
  <si>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</si>
  <si>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</si>
  <si>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</si>
  <si>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</si>
  <si>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</si>
  <si>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</si>
  <si>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</si>
  <si>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</si>
  <si>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</si>
  <si>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</si>
  <si>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</si>
  <si>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</si>
  <si>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</si>
  <si>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</si>
  <si>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</si>
  <si>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</si>
  <si>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</si>
  <si>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</si>
  <si>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</si>
  <si>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</si>
  <si>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</si>
  <si>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</si>
  <si>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</si>
  <si>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</si>
  <si>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</si>
  <si>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</si>
  <si>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</si>
  <si>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</si>
  <si>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</si>
  <si>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</si>
  <si>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</si>
  <si>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</si>
  <si>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</si>
  <si>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</si>
  <si>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</si>
  <si>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</si>
  <si>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</si>
  <si>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</si>
  <si>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</si>
  <si>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</si>
  <si>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</si>
  <si>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</si>
  <si>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</si>
  <si>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</si>
  <si>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</si>
  <si>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</si>
  <si>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</si>
  <si>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</si>
  <si>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</si>
  <si>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</si>
  <si>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</si>
  <si>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</si>
  <si>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</si>
  <si>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</si>
  <si>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</si>
  <si>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</si>
  <si>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</si>
  <si>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</si>
  <si>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</si>
  <si>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</si>
  <si>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</si>
  <si>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</si>
  <si>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</si>
  <si>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</si>
  <si>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</si>
  <si>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</si>
  <si>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</si>
  <si>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</si>
  <si>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</si>
  <si>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</si>
  <si>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</si>
  <si>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</si>
  <si>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</si>
  <si>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</si>
  <si>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</si>
  <si>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</si>
  <si>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</si>
  <si>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</si>
  <si>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</si>
  <si>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</si>
  <si>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</si>
  <si>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</si>
  <si>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</si>
  <si>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</si>
  <si>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</si>
  <si>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</si>
  <si>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</si>
  <si>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</si>
  <si>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</si>
  <si>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</si>
  <si>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</si>
  <si>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</si>
  <si>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</si>
  <si>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</si>
  <si>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</si>
  <si>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</si>
  <si>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</si>
  <si>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</si>
  <si>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</si>
  <si>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</si>
  <si>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</si>
  <si>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</si>
  <si>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</si>
  <si>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</si>
  <si>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</si>
  <si>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</si>
  <si>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</si>
  <si>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</si>
  <si>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</si>
  <si>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</si>
  <si>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</si>
  <si>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</si>
  <si>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</si>
  <si>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</si>
  <si>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</si>
  <si>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</si>
  <si>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</si>
  <si>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</si>
  <si>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</si>
  <si>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</si>
  <si>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</si>
  <si>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</si>
  <si>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</si>
  <si>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</si>
  <si>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</si>
  <si>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</si>
  <si>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</si>
  <si>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</si>
  <si>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</si>
  <si>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</si>
  <si>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</si>
  <si>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</si>
  <si>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</si>
  <si>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</si>
  <si>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</si>
  <si>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</si>
  <si>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</si>
  <si>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</si>
  <si>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</si>
  <si>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</si>
  <si>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</si>
  <si>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</si>
  <si>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</si>
  <si>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</si>
  <si>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</si>
  <si>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</si>
  <si>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</si>
  <si>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</si>
  <si>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</si>
  <si>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</si>
  <si>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</si>
  <si>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</si>
  <si>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</si>
  <si>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</si>
  <si>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</si>
  <si>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</si>
  <si>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</si>
  <si>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</si>
  <si>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</si>
  <si>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</si>
  <si>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</si>
  <si>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</si>
  <si>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</si>
  <si>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</si>
  <si>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</si>
  <si>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</si>
  <si>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</si>
  <si>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</si>
  <si>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</si>
  <si>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</si>
  <si>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</si>
  <si>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</si>
  <si>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</si>
  <si>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</si>
  <si>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</si>
  <si>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</si>
  <si>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</si>
  <si>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</si>
  <si>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</si>
  <si>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</si>
  <si>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</si>
  <si>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</si>
  <si>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</si>
  <si>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</si>
  <si>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</si>
  <si>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</si>
  <si>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</si>
  <si>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</si>
  <si>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</si>
  <si>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</si>
  <si>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</si>
  <si>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</si>
  <si>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</si>
  <si>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</si>
  <si>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</si>
  <si>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</si>
  <si>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</si>
  <si>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</si>
  <si>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</si>
  <si>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</si>
  <si>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</si>
  <si>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</si>
  <si>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</si>
  <si>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</si>
  <si>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</si>
  <si>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</si>
  <si>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</si>
  <si>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</si>
  <si>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</si>
  <si>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</si>
  <si>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</si>
  <si>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</si>
  <si>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</si>
  <si>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</si>
  <si>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</si>
  <si>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</si>
  <si>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</si>
  <si>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</si>
  <si>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</si>
  <si>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</si>
  <si>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</si>
  <si>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</si>
  <si>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</si>
  <si>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</si>
  <si>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</si>
  <si>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</si>
  <si>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</si>
  <si>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</si>
  <si>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</si>
  <si>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</si>
  <si>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</si>
  <si>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</si>
  <si>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</si>
  <si>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</si>
  <si>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</si>
  <si>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</si>
  <si>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</si>
  <si>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</si>
  <si>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</si>
  <si>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</si>
  <si>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</si>
  <si>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</si>
  <si>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</si>
  <si>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</si>
  <si>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</si>
  <si>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</si>
  <si>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</si>
  <si>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</si>
  <si>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</si>
  <si>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</si>
  <si>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</si>
  <si>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</si>
  <si>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</si>
  <si>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</si>
  <si>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</si>
  <si>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</si>
  <si>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</si>
  <si>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</si>
  <si>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</si>
  <si>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</si>
  <si>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</si>
  <si>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</si>
  <si>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</si>
  <si>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</si>
  <si>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</si>
  <si>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</si>
  <si>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</si>
  <si>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</si>
  <si>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</si>
  <si>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</si>
  <si>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</si>
  <si>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</si>
  <si>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</si>
  <si>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</si>
  <si>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</si>
  <si>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</si>
  <si>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</si>
  <si>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</si>
  <si>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</si>
  <si>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</si>
  <si>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</si>
  <si>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</si>
  <si>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</si>
  <si>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</si>
  <si>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</si>
  <si>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</si>
  <si>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</si>
  <si>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</si>
  <si>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</si>
  <si>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</si>
  <si>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</si>
  <si>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</si>
  <si>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</si>
  <si>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</si>
  <si>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</si>
  <si>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</si>
  <si>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</si>
  <si>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</si>
  <si>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</si>
  <si>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</si>
  <si>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</si>
  <si>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</si>
  <si>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</si>
  <si>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</si>
  <si>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</si>
  <si>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</si>
  <si>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</si>
  <si>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</si>
  <si>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</si>
  <si>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</si>
  <si>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</si>
  <si>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</si>
  <si>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</si>
  <si>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</si>
  <si>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</si>
  <si>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</si>
  <si>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</si>
  <si>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</si>
  <si>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</si>
  <si>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</si>
  <si>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</si>
  <si>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</si>
  <si>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</si>
  <si>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</si>
  <si>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</si>
  <si>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</si>
  <si>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</si>
  <si>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</si>
  <si>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</si>
  <si>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</si>
  <si>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</si>
  <si>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</si>
  <si>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</si>
  <si>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</si>
  <si>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</si>
  <si>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</si>
  <si>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</si>
  <si>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</si>
  <si>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</si>
  <si>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</si>
  <si>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</si>
  <si>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</si>
  <si>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</si>
  <si>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</si>
  <si>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</si>
  <si>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</si>
  <si>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</si>
  <si>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</si>
  <si>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</si>
  <si>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</si>
  <si>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</si>
  <si>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</si>
  <si>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</si>
  <si>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</si>
  <si>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</si>
  <si>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</si>
  <si>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</si>
  <si>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</si>
  <si>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</si>
  <si>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</si>
  <si>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</si>
  <si>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</si>
  <si>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</si>
  <si>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</si>
  <si>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</si>
  <si>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</si>
  <si>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</si>
  <si>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</si>
  <si>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</si>
  <si>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</si>
  <si>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</si>
  <si>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</si>
  <si>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</si>
  <si>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</si>
  <si>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</si>
  <si>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</si>
  <si>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</si>
  <si>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</si>
  <si>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</si>
  <si>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</si>
  <si>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</si>
  <si>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</si>
  <si>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</si>
  <si>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</si>
  <si>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</si>
  <si>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</si>
  <si>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</si>
  <si>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</si>
  <si>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</si>
  <si>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</si>
  <si>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</si>
  <si>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</si>
  <si>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</si>
  <si>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</si>
  <si>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</si>
  <si>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</si>
  <si>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</si>
  <si>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</si>
  <si>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</si>
  <si>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</si>
  <si>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</si>
  <si>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</si>
  <si>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</si>
  <si>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</si>
  <si>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</si>
  <si>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</si>
  <si>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</si>
  <si>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</si>
  <si>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</si>
  <si>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</si>
  <si>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</si>
  <si>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</si>
  <si>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</si>
  <si>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</si>
  <si>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</si>
  <si>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</si>
  <si>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</si>
  <si>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</si>
  <si>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</si>
  <si>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</si>
  <si>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</si>
  <si>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</si>
  <si>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</si>
  <si>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</si>
  <si>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</si>
  <si>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</si>
  <si>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</si>
  <si>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</si>
  <si>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</si>
  <si>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</si>
  <si>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</si>
  <si>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</si>
  <si>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</si>
  <si>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</si>
  <si>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</si>
  <si>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</si>
  <si>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</si>
  <si>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</si>
  <si>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</si>
  <si>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</si>
  <si>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</si>
  <si>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</si>
  <si>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</si>
  <si>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</si>
  <si>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</si>
  <si>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</si>
  <si>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</si>
  <si>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</si>
  <si>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</si>
  <si>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</si>
  <si>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</si>
  <si>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</si>
  <si>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</si>
  <si>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</si>
  <si>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</si>
  <si>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</si>
  <si>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</si>
  <si>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</si>
  <si>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</si>
  <si>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</si>
  <si>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</si>
  <si>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</si>
  <si>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</si>
  <si>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</si>
  <si>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</si>
  <si>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</si>
  <si>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</si>
  <si>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</si>
  <si>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</si>
  <si>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</si>
  <si>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</si>
  <si>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</si>
  <si>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</si>
  <si>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</si>
  <si>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</si>
  <si>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</si>
  <si>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</si>
  <si>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</si>
  <si>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</si>
  <si>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</si>
  <si>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</si>
  <si>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</si>
  <si>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</si>
  <si>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</si>
  <si>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</si>
  <si>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</si>
  <si>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</si>
  <si>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</si>
  <si>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</si>
  <si>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</si>
  <si>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</si>
  <si>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</si>
  <si>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</si>
  <si>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</si>
  <si>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</si>
  <si>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</si>
  <si>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</si>
  <si>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</si>
  <si>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</si>
  <si>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</si>
  <si>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</si>
  <si>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</si>
  <si>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</si>
  <si>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</si>
  <si>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</si>
  <si>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</si>
  <si>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</si>
  <si>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</si>
  <si>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</si>
  <si>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</si>
  <si>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</si>
  <si>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</si>
  <si>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</si>
  <si>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</si>
  <si>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</si>
  <si>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</si>
  <si>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</si>
  <si>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</si>
  <si>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</si>
  <si>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</si>
  <si>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</si>
  <si>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</si>
  <si>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</si>
  <si>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</si>
  <si>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</si>
  <si>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</si>
  <si>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</si>
  <si>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</si>
  <si>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</si>
  <si>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</si>
  <si>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</si>
  <si>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</si>
  <si>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</si>
  <si>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</si>
  <si>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</si>
  <si>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</si>
  <si>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</si>
  <si>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</si>
  <si>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</si>
  <si>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</si>
  <si>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</si>
  <si>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</si>
  <si>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</si>
  <si>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</si>
  <si>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</si>
  <si>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</si>
  <si>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</si>
  <si>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</si>
  <si>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</si>
  <si>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</si>
  <si>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</si>
  <si>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</si>
  <si>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</si>
  <si>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</si>
  <si>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</si>
  <si>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</si>
  <si>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</si>
  <si>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</si>
  <si>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</si>
  <si>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</si>
  <si>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</si>
  <si>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</si>
  <si>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</si>
  <si>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</si>
  <si>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</si>
  <si>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</si>
  <si>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</si>
  <si>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</si>
  <si>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</si>
  <si>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</si>
  <si>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</si>
  <si>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</si>
  <si>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</si>
  <si>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</si>
  <si>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</si>
  <si>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</si>
  <si>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</si>
  <si>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</si>
  <si>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</si>
  <si>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</si>
  <si>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</si>
  <si>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</si>
  <si>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</si>
  <si>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</si>
  <si>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</si>
  <si>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</si>
  <si>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</si>
  <si>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</si>
  <si>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</si>
  <si>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</si>
  <si>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</si>
  <si>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</si>
  <si>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</si>
  <si>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</si>
  <si>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</si>
  <si>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</si>
  <si>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</si>
  <si>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</si>
  <si>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</si>
  <si>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</si>
  <si>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</si>
  <si>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</si>
  <si>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</si>
  <si>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</si>
  <si>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</si>
  <si>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</si>
  <si>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</si>
  <si>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</si>
  <si>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</si>
  <si>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</si>
  <si>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</si>
  <si>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</si>
  <si>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</si>
  <si>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</si>
  <si>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</si>
  <si>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</si>
  <si>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</si>
  <si>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</si>
  <si>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</si>
  <si>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</si>
  <si>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</si>
  <si>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</si>
  <si>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</si>
  <si>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</si>
  <si>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</si>
  <si>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</si>
  <si>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</si>
  <si>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</si>
  <si>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</si>
  <si>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</si>
  <si>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</si>
  <si>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</si>
  <si>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</si>
  <si>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</si>
  <si>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</si>
  <si>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</si>
  <si>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</si>
  <si>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</si>
  <si>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</si>
  <si>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</si>
  <si>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</si>
  <si>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</si>
  <si>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</si>
  <si>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</si>
  <si>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</si>
  <si>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</si>
  <si>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</si>
  <si>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</si>
  <si>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</si>
  <si>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</si>
  <si>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</si>
  <si>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</si>
  <si>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</si>
  <si>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</si>
  <si>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</si>
  <si>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</si>
  <si>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</si>
  <si>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</si>
  <si>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</si>
  <si>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</si>
  <si>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</si>
  <si>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</si>
  <si>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</si>
  <si>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</si>
  <si>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</si>
  <si>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</si>
  <si>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</si>
  <si>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</si>
  <si>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</si>
  <si>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</si>
  <si>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</si>
  <si>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</si>
  <si>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</si>
  <si>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</si>
  <si>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</si>
  <si>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</si>
  <si>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</si>
  <si>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</si>
  <si>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</si>
  <si>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</si>
  <si>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</si>
  <si>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</si>
  <si>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</si>
  <si>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</si>
  <si>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</si>
  <si>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</si>
  <si>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</si>
  <si>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</si>
  <si>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</si>
  <si>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</si>
  <si>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</si>
  <si>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</si>
  <si>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</si>
  <si>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</si>
  <si>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</si>
  <si>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</si>
  <si>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</si>
  <si>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</si>
  <si>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</si>
  <si>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</si>
  <si>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</si>
  <si>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</si>
  <si>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</si>
  <si>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</si>
  <si>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</si>
  <si>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</si>
  <si>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</si>
  <si>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</si>
  <si>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</si>
  <si>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</si>
  <si>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</si>
  <si>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</si>
  <si>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</si>
  <si>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</si>
  <si>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</si>
  <si>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</si>
  <si>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</si>
  <si>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</si>
  <si>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</si>
  <si>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</si>
  <si>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</si>
  <si>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</si>
  <si>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</si>
  <si>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</si>
  <si>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</si>
  <si>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</si>
  <si>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</si>
  <si>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</si>
  <si>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</si>
  <si>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</si>
  <si>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</si>
  <si>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</si>
  <si>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</si>
  <si>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</si>
  <si>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</si>
  <si>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</si>
  <si>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</si>
  <si>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</si>
  <si>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</si>
  <si>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</si>
  <si>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</si>
  <si>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</si>
  <si>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</si>
  <si>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</si>
  <si>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</si>
  <si>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</si>
  <si>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</si>
  <si>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</si>
  <si>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</si>
  <si>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</si>
  <si>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</si>
  <si>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</si>
  <si>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</si>
  <si>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</si>
  <si>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</si>
  <si>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</si>
  <si>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</si>
  <si>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</si>
  <si>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</si>
  <si>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</si>
  <si>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</si>
  <si>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</si>
  <si>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</si>
  <si>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</si>
  <si>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</si>
  <si>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</si>
  <si>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</si>
  <si>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</si>
  <si>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</si>
  <si>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</si>
  <si>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</si>
  <si>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</si>
  <si>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</si>
  <si>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</si>
  <si>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</si>
  <si>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</si>
  <si>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</si>
  <si>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</si>
  <si>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</si>
  <si>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</si>
  <si>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</si>
  <si>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</si>
  <si>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</si>
  <si>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</si>
  <si>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</si>
  <si>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</si>
  <si>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</si>
  <si>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</si>
  <si>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</si>
  <si>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</si>
  <si>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</si>
  <si>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</si>
  <si>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</si>
  <si>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</si>
  <si>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</si>
  <si>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</si>
  <si>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</si>
  <si>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</si>
  <si>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</si>
  <si>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</si>
  <si>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</si>
  <si>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</si>
  <si>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</si>
  <si>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</si>
  <si>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</si>
  <si>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</si>
  <si>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</si>
  <si>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</si>
  <si>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</si>
  <si>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</si>
  <si>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</si>
  <si>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</si>
  <si>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</si>
  <si>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</si>
  <si>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</si>
  <si>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</si>
  <si>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</si>
  <si>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</si>
  <si>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</si>
  <si>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</si>
  <si>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</si>
  <si>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</si>
  <si>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</si>
  <si>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</si>
  <si>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</si>
  <si>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</si>
  <si>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</si>
  <si>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</si>
  <si>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</si>
  <si>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</si>
  <si>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</si>
  <si>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</si>
  <si>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</si>
  <si>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</si>
  <si>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</si>
  <si>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</si>
  <si>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</si>
  <si>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</si>
  <si>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</si>
  <si>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</si>
  <si>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</si>
  <si>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</si>
  <si>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</si>
  <si>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</si>
  <si>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</si>
  <si>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</si>
  <si>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</si>
  <si>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</si>
  <si>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</si>
  <si>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</si>
  <si>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</si>
  <si>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</si>
  <si>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</si>
  <si>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</si>
  <si>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</si>
  <si>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</si>
  <si>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</si>
  <si>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</si>
  <si>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</si>
  <si>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</si>
  <si>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</si>
  <si>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</si>
  <si>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</si>
  <si>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</si>
  <si>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</si>
  <si>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</si>
  <si>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</si>
  <si>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</si>
  <si>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</si>
  <si>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</si>
  <si>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</si>
  <si>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</si>
  <si>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</si>
  <si>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</si>
  <si>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</si>
  <si>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</si>
  <si>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</si>
  <si>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</si>
  <si>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</si>
  <si>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</si>
  <si>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</si>
  <si>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</si>
  <si>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</si>
  <si>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</si>
  <si>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</si>
  <si>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</si>
  <si>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</si>
  <si>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</si>
  <si>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</si>
  <si>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</si>
  <si>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</si>
  <si>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</si>
  <si>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</si>
  <si>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</si>
  <si>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</si>
  <si>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</si>
  <si>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</si>
  <si>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</si>
  <si>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</si>
  <si>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</si>
  <si>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</si>
  <si>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</si>
  <si>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</si>
  <si>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</si>
  <si>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</si>
  <si>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</si>
  <si>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</si>
  <si>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</si>
  <si>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</si>
  <si>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</si>
  <si>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</si>
  <si>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</si>
  <si>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</si>
  <si>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</si>
  <si>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</si>
  <si>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</si>
  <si>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</si>
  <si>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</si>
  <si>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</si>
  <si>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</si>
  <si>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</si>
  <si>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</si>
  <si>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</si>
  <si>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</si>
  <si>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</si>
  <si>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</si>
  <si>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</si>
  <si>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</si>
  <si>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</si>
  <si>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</si>
  <si>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</si>
  <si>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</si>
  <si>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</si>
  <si>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</si>
  <si>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</si>
  <si>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</si>
  <si>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</si>
  <si>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</si>
  <si>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</si>
  <si>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</si>
  <si>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</si>
  <si>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</si>
  <si>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</si>
  <si>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</si>
  <si>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</si>
  <si>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</si>
  <si>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</si>
  <si>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</si>
  <si>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</si>
  <si>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</si>
  <si>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</si>
  <si>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</si>
  <si>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</si>
  <si>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</si>
  <si>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</si>
  <si>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</si>
  <si>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</si>
  <si>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</si>
  <si>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</si>
  <si>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</si>
  <si>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</si>
  <si>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</si>
  <si>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</si>
  <si>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</si>
  <si>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</si>
  <si>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</si>
  <si>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</si>
  <si>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</si>
  <si>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</si>
  <si>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</si>
  <si>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</si>
  <si>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</si>
  <si>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</si>
  <si>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</si>
  <si>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</si>
  <si>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</si>
  <si>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</si>
  <si>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</si>
  <si>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</si>
  <si>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</si>
  <si>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</si>
  <si>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</si>
  <si>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</si>
  <si>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</si>
  <si>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</si>
  <si>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</si>
  <si>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</si>
  <si>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</si>
  <si>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</si>
  <si>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</si>
  <si>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</si>
  <si>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</si>
  <si>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</si>
  <si>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</si>
  <si>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</si>
  <si>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</si>
  <si>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</si>
  <si>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</si>
  <si>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</si>
  <si>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</si>
  <si>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</si>
  <si>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</si>
  <si>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</si>
  <si>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</si>
  <si>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</si>
  <si>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</si>
  <si>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</si>
  <si>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</si>
  <si>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</si>
  <si>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</si>
  <si>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</si>
  <si>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</si>
  <si>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</si>
  <si>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</si>
  <si>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</si>
  <si>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</si>
  <si>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</si>
  <si>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</si>
  <si>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</si>
  <si>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</si>
  <si>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</si>
  <si>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</si>
  <si>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</si>
  <si>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</si>
  <si>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</si>
  <si>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</si>
  <si>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</si>
  <si>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</si>
  <si>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</si>
  <si>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</si>
  <si>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</si>
  <si>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</si>
  <si>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</si>
  <si>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</si>
  <si>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</si>
  <si>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</si>
  <si>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</si>
  <si>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</si>
  <si>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</si>
  <si>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</si>
  <si>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</si>
  <si>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</si>
  <si>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</si>
  <si>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</si>
  <si>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</si>
  <si>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</si>
  <si>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</si>
  <si>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</si>
  <si>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</si>
  <si>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</si>
  <si>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</si>
  <si>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</si>
  <si>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</si>
  <si>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</si>
  <si>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</si>
  <si>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</si>
  <si>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</si>
  <si>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</si>
  <si>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</si>
  <si>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</si>
  <si>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</si>
  <si>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</si>
  <si>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</si>
  <si>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</si>
  <si>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</si>
  <si>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</si>
  <si>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</si>
  <si>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</si>
  <si>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</si>
  <si>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</si>
  <si>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</si>
  <si>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</si>
  <si>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</si>
  <si>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</si>
  <si>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</si>
  <si>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</si>
  <si>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</si>
  <si>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</si>
  <si>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</si>
  <si>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</si>
  <si>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</si>
  <si>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</si>
  <si>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</si>
  <si>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</si>
  <si>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</si>
  <si>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</si>
  <si>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</si>
  <si>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</si>
  <si>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</si>
  <si>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</si>
  <si>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</si>
  <si>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</si>
  <si>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</si>
  <si>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</si>
  <si>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</si>
  <si>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</si>
  <si>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</si>
  <si>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</si>
  <si>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</si>
  <si>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</si>
  <si>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</si>
  <si>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</si>
  <si>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</si>
  <si>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</si>
  <si>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</si>
  <si>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</si>
  <si>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</si>
  <si>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</si>
  <si>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</si>
  <si>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</si>
  <si>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</si>
  <si>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</si>
  <si>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</si>
  <si>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</si>
  <si>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</si>
  <si>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</si>
  <si>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</si>
  <si>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</si>
  <si>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</si>
  <si>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</si>
  <si>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</si>
  <si>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</si>
  <si>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</si>
  <si>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</si>
  <si>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</si>
  <si>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</si>
  <si>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</si>
  <si>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</si>
  <si>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</si>
  <si>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</si>
  <si>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</si>
  <si>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</si>
  <si>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</si>
  <si>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</si>
  <si>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</si>
  <si>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</si>
  <si>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</si>
  <si>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</si>
  <si>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</si>
  <si>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</si>
  <si>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</si>
  <si>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</si>
  <si>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</si>
  <si>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</si>
  <si>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</si>
  <si>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</si>
  <si>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</si>
  <si>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</si>
  <si>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</si>
  <si>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</si>
  <si>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</si>
  <si>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</si>
  <si>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</si>
  <si>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</si>
  <si>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</si>
  <si>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</si>
  <si>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</si>
  <si>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</si>
  <si>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</si>
  <si>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</si>
  <si>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</si>
  <si>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</si>
  <si>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</si>
  <si>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</si>
  <si>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</si>
  <si>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</si>
  <si>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</si>
  <si>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</si>
  <si>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</si>
  <si>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</si>
  <si>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</si>
  <si>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</si>
  <si>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</si>
  <si>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</si>
  <si>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</si>
  <si>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</si>
  <si>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</si>
  <si>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</si>
  <si>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</si>
  <si>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</si>
  <si>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</si>
  <si>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</si>
  <si>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</si>
  <si>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</si>
  <si>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</si>
  <si>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</si>
  <si>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</si>
  <si>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</si>
  <si>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</si>
  <si>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</si>
  <si>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</si>
  <si>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</si>
  <si>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</si>
  <si>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</si>
  <si>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</si>
  <si>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</si>
  <si>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</si>
  <si>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</si>
  <si>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</si>
  <si>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</si>
  <si>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</si>
  <si>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</si>
  <si>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</si>
  <si>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</si>
  <si>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</si>
  <si>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</si>
  <si>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</si>
  <si>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</si>
  <si>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</si>
  <si>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</si>
  <si>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</si>
  <si>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</si>
  <si>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</si>
  <si>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</si>
  <si>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</si>
  <si>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</si>
  <si>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</si>
  <si>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</si>
  <si>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</si>
  <si>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</si>
  <si>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</si>
  <si>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</si>
  <si>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</si>
  <si>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</si>
  <si>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</si>
  <si>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</si>
  <si>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</si>
  <si>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</si>
  <si>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</si>
  <si>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</si>
  <si>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</si>
  <si>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</si>
  <si>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</si>
  <si>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</si>
  <si>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</si>
  <si>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</si>
  <si>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</si>
  <si>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</si>
  <si>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</si>
  <si>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</si>
  <si>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</si>
  <si>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</si>
  <si>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</si>
  <si>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</si>
  <si>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</si>
  <si>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</si>
  <si>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</si>
  <si>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</si>
  <si>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</si>
  <si>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</si>
  <si>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</si>
  <si>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</si>
  <si>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</si>
  <si>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</si>
  <si>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</si>
  <si>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</si>
  <si>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</si>
  <si>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</si>
  <si>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</si>
  <si>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</si>
  <si>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</si>
  <si>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</si>
  <si>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</si>
  <si>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</si>
  <si>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</si>
  <si>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</si>
  <si>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</si>
  <si>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</si>
  <si>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</si>
  <si>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</si>
  <si>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</si>
  <si>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</si>
  <si>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</si>
  <si>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</si>
  <si>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</si>
  <si>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</si>
  <si>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</si>
  <si>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</si>
  <si>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</si>
  <si>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</si>
  <si>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</si>
  <si>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</si>
  <si>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</si>
  <si>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</si>
  <si>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</si>
  <si>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</si>
  <si>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</si>
  <si>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</si>
  <si>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</si>
  <si>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</si>
  <si>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</si>
  <si>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</si>
  <si>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</si>
  <si>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</si>
  <si>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</si>
  <si>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</si>
  <si>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</si>
  <si>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</si>
  <si>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</si>
  <si>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</si>
  <si>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</si>
  <si>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</si>
  <si>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</si>
  <si>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</si>
  <si>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</si>
  <si>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</si>
  <si>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</si>
  <si>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</si>
  <si>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</si>
  <si>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</si>
  <si>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</si>
  <si>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</si>
  <si>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</si>
  <si>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</si>
  <si>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</si>
  <si>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</si>
  <si>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</si>
  <si>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</si>
  <si>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</si>
  <si>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</si>
  <si>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</si>
  <si>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</si>
  <si>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</si>
  <si>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</si>
  <si>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</si>
  <si>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</si>
  <si>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</si>
  <si>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</si>
  <si>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</si>
  <si>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</si>
  <si>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</si>
  <si>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</si>
  <si>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</si>
  <si>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</si>
  <si>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</si>
  <si>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</si>
  <si>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</si>
  <si>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</si>
  <si>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</si>
  <si>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</si>
  <si>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</si>
  <si>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</si>
  <si>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</si>
  <si>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</si>
  <si>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</si>
  <si>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</si>
  <si>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</si>
  <si>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</si>
  <si>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</si>
  <si>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</si>
  <si>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</si>
  <si>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</si>
  <si>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</si>
  <si>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</si>
  <si>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</si>
  <si>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</si>
  <si>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</si>
  <si>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</si>
  <si>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</si>
  <si>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</si>
  <si>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</si>
  <si>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</si>
  <si>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</si>
  <si>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</si>
  <si>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</si>
  <si>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</si>
  <si>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</si>
  <si>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</si>
  <si>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</si>
  <si>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</si>
  <si>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</si>
  <si>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</si>
  <si>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</si>
  <si>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</si>
  <si>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</si>
  <si>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</si>
  <si>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</si>
  <si>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</si>
  <si>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</si>
  <si>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</si>
  <si>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</si>
  <si>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</si>
  <si>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</si>
  <si>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</si>
  <si>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</si>
  <si>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</si>
  <si>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</si>
  <si>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</si>
  <si>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</si>
  <si>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</si>
  <si>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</si>
  <si>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</si>
  <si>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</si>
  <si>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</si>
  <si>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</si>
  <si>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</si>
  <si>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</si>
  <si>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</si>
  <si>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</si>
  <si>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</si>
  <si>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</si>
  <si>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</si>
  <si>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</si>
  <si>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</si>
  <si>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</si>
  <si>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</si>
  <si>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</si>
  <si>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</si>
  <si>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</si>
  <si>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</si>
  <si>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</si>
  <si>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</si>
  <si>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</si>
  <si>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</si>
  <si>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</si>
  <si>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</si>
  <si>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</si>
  <si>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</si>
  <si>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</si>
  <si>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</si>
  <si>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</si>
  <si>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</si>
  <si>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</si>
  <si>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</si>
  <si>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</si>
  <si>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</si>
  <si>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</si>
  <si>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</si>
  <si>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</si>
  <si>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</si>
  <si>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</si>
  <si>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</si>
  <si>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</si>
  <si>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</si>
  <si>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</si>
  <si>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</si>
  <si>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</si>
  <si>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</si>
  <si>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</si>
  <si>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</si>
  <si>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</si>
  <si>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</si>
  <si>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</si>
  <si>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</si>
  <si>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</si>
  <si>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</si>
  <si>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</si>
  <si>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</si>
  <si>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</si>
  <si>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</si>
  <si>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</si>
  <si>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</si>
  <si>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</si>
  <si>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</si>
  <si>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</si>
  <si>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</si>
  <si>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</si>
  <si>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</si>
  <si>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</si>
  <si>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</si>
  <si>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</si>
  <si>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</si>
  <si>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</si>
  <si>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</si>
  <si>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</si>
  <si>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</si>
  <si>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</si>
  <si>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</si>
  <si>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</si>
  <si>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</si>
  <si>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</si>
  <si>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</si>
  <si>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</si>
  <si>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</si>
  <si>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</si>
  <si>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</si>
  <si>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</si>
  <si>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</si>
  <si>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</si>
  <si>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</si>
  <si>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</si>
  <si>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</si>
  <si>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</si>
  <si>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</si>
  <si>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</si>
  <si>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</si>
  <si>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</si>
  <si>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</si>
  <si>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</si>
  <si>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</si>
  <si>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</si>
  <si>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</si>
  <si>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</si>
  <si>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</si>
  <si>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</si>
  <si>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</si>
  <si>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</si>
  <si>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</si>
  <si>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</si>
  <si>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</si>
  <si>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</si>
  <si>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</si>
  <si>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</si>
  <si>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</si>
  <si>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</si>
  <si>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</si>
  <si>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</si>
  <si>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</si>
  <si>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</si>
  <si>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</si>
  <si>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</si>
  <si>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</si>
  <si>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</si>
  <si>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</si>
  <si>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</si>
  <si>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</si>
  <si>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</si>
  <si>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</si>
  <si>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</si>
  <si>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</si>
  <si>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</si>
  <si>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</si>
  <si>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</si>
  <si>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</si>
  <si>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</si>
  <si>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</si>
  <si>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</si>
  <si>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</si>
  <si>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</si>
  <si>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</si>
  <si>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</si>
  <si>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</si>
  <si>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</si>
  <si>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</si>
  <si>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</si>
  <si>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</si>
  <si>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</si>
  <si>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</si>
  <si>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</si>
  <si>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</si>
  <si>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</si>
  <si>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</si>
  <si>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</si>
  <si>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</si>
  <si>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</si>
  <si>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</si>
  <si>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</si>
  <si>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</si>
  <si>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</si>
  <si>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</si>
  <si>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</si>
  <si>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</si>
  <si>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</si>
  <si>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</si>
  <si>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</si>
  <si>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</si>
  <si>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</si>
  <si>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</si>
  <si>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</si>
  <si>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</si>
  <si>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</si>
  <si>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</si>
  <si>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</si>
  <si>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</si>
  <si>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</si>
  <si>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</si>
  <si>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</si>
  <si>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</si>
  <si>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</si>
  <si>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</si>
  <si>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</si>
  <si>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</si>
  <si>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</si>
  <si>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</si>
  <si>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</si>
  <si>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</si>
  <si>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</si>
  <si>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</si>
  <si>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</si>
  <si>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</si>
  <si>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</si>
  <si>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</si>
  <si>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</si>
  <si>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</si>
  <si>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</si>
  <si>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</si>
  <si>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</si>
  <si>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</si>
  <si>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</si>
  <si>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</si>
  <si>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</si>
  <si>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</si>
  <si>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</si>
  <si>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</si>
  <si>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</si>
  <si>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</si>
  <si>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</si>
  <si>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</si>
  <si>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</si>
  <si>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</si>
  <si>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</si>
  <si>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</si>
  <si>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</si>
  <si>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</si>
  <si>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</si>
  <si>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</si>
  <si>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</si>
  <si>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</si>
  <si>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</si>
  <si>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</si>
  <si>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</si>
  <si>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</si>
  <si>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</si>
  <si>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</si>
  <si>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</si>
  <si>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</si>
  <si>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</si>
  <si>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</si>
  <si>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</si>
  <si>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</si>
  <si>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</si>
  <si>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</si>
  <si>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</si>
  <si>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</si>
  <si>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</si>
  <si>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</si>
  <si>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</si>
  <si>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</si>
  <si>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</si>
  <si>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</si>
  <si>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</si>
  <si>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</si>
  <si>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</si>
  <si>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</si>
  <si>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</si>
  <si>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</si>
  <si>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</si>
  <si>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</si>
  <si>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</si>
  <si>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</si>
  <si>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</si>
  <si>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</si>
  <si>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</si>
  <si>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</si>
  <si>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</si>
  <si>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</si>
  <si>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</si>
  <si>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</si>
  <si>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</si>
  <si>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</si>
  <si>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</si>
  <si>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</si>
  <si>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</si>
  <si>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</si>
  <si>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</si>
  <si>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</si>
  <si>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</si>
  <si>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</si>
  <si>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</si>
  <si>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</si>
  <si>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</si>
  <si>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</si>
  <si>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</si>
  <si>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</si>
  <si>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</si>
  <si>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</si>
  <si>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</si>
  <si>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</si>
  <si>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</si>
  <si>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</si>
  <si>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</si>
  <si>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</si>
  <si>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</si>
  <si>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</si>
  <si>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</si>
  <si>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</si>
  <si>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</si>
  <si>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</si>
  <si>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</si>
  <si>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</si>
  <si>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</si>
  <si>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</si>
  <si>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</si>
  <si>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</si>
  <si>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</si>
  <si>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</si>
  <si>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</si>
  <si>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</si>
  <si>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</si>
  <si>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</si>
  <si>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</si>
  <si>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</si>
  <si>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</si>
  <si>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</si>
  <si>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</si>
  <si>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</si>
  <si>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</si>
  <si>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</si>
  <si>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</si>
  <si>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</si>
  <si>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</si>
  <si>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</si>
  <si>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</si>
  <si>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</si>
  <si>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</si>
  <si>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</si>
  <si>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</si>
  <si>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</si>
  <si>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</si>
  <si>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</si>
  <si>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</si>
  <si>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</si>
  <si>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</si>
  <si>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</si>
  <si>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</si>
  <si>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</si>
  <si>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</si>
  <si>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</si>
  <si>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</si>
  <si>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</si>
  <si>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</si>
  <si>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</si>
  <si>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</si>
  <si>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</si>
  <si>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</si>
  <si>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</si>
  <si>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</si>
  <si>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</si>
  <si>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</si>
  <si>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</si>
  <si>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</si>
  <si>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</si>
  <si>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</si>
  <si>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</si>
  <si>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</si>
  <si>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</si>
  <si>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</si>
  <si>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</si>
  <si>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</si>
  <si>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</si>
  <si>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</si>
  <si>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</si>
  <si>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</si>
  <si>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</si>
  <si>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</si>
  <si>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</si>
  <si>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</si>
  <si>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</si>
  <si>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</si>
  <si>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</si>
  <si>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</si>
  <si>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</si>
  <si>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</si>
  <si>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</si>
  <si>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</si>
  <si>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</si>
  <si>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</si>
  <si>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</si>
  <si>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</si>
  <si>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</si>
  <si>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</si>
  <si>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</si>
  <si>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</si>
  <si>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</si>
  <si>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</si>
  <si>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</si>
  <si>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</si>
  <si>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</si>
  <si>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</si>
  <si>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</si>
  <si>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</si>
  <si>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</si>
  <si>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</si>
  <si>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</si>
  <si>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</si>
  <si>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</si>
  <si>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</si>
  <si>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</si>
  <si>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</si>
  <si>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</si>
  <si>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</si>
  <si>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</si>
  <si>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</si>
  <si>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</si>
  <si>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</si>
  <si>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</si>
  <si>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</si>
  <si>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</si>
  <si>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</si>
  <si>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</si>
  <si>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</si>
  <si>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</si>
  <si>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</si>
  <si>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</si>
  <si>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</si>
  <si>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</si>
  <si>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</si>
  <si>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</si>
  <si>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</si>
  <si>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</si>
  <si>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</si>
  <si>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</si>
  <si>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</si>
  <si>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</si>
  <si>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</si>
  <si>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</si>
  <si>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</si>
  <si>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</si>
  <si>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</si>
  <si>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</si>
  <si>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</si>
  <si>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</si>
  <si>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</si>
  <si>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</si>
  <si>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</si>
  <si>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</si>
  <si>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</si>
  <si>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</si>
  <si>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</si>
  <si>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</si>
  <si>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</si>
  <si>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</si>
  <si>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</si>
  <si>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</si>
  <si>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</si>
  <si>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</si>
  <si>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</si>
  <si>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</si>
  <si>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</si>
  <si>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</si>
  <si>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</si>
  <si>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</si>
  <si>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</si>
  <si>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</si>
  <si>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</si>
  <si>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</si>
  <si>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</si>
  <si>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</si>
  <si>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</si>
  <si>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</si>
  <si>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</si>
  <si>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</si>
  <si>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</si>
  <si>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</si>
  <si>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</si>
  <si>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</si>
  <si>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</si>
  <si>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</si>
  <si>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</si>
  <si>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</si>
  <si>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</si>
  <si>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</si>
  <si>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</si>
  <si>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</si>
  <si>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</si>
  <si>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</si>
  <si>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</si>
  <si>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</si>
  <si>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</si>
  <si>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</si>
  <si>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</si>
  <si>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</si>
  <si>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</si>
  <si>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</si>
  <si>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</si>
  <si>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</si>
  <si>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</si>
  <si>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</si>
  <si>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</si>
  <si>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</si>
  <si>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</si>
  <si>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</si>
  <si>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</si>
  <si>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</si>
  <si>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</si>
  <si>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</si>
  <si>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</si>
  <si>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</si>
  <si>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</si>
  <si>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</si>
  <si>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</si>
  <si>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</si>
  <si>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</si>
  <si>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</si>
  <si>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</si>
  <si>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</si>
  <si>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</si>
  <si>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</si>
  <si>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</si>
  <si>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</si>
  <si>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</si>
  <si>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</si>
  <si>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</si>
  <si>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</si>
  <si>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</si>
  <si>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</si>
  <si>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</si>
  <si>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</si>
  <si>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</si>
  <si>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</si>
  <si>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</si>
  <si>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</si>
  <si>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</si>
  <si>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</si>
  <si>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</si>
  <si>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</si>
  <si>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</si>
  <si>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</si>
  <si>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</si>
  <si>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</si>
  <si>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</si>
  <si>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</si>
  <si>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</si>
  <si>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</si>
  <si>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</si>
  <si>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</si>
  <si>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</si>
  <si>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</si>
  <si>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</si>
  <si>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</si>
  <si>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</si>
  <si>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</si>
  <si>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</si>
  <si>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</si>
  <si>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</si>
  <si>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</si>
  <si>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</si>
  <si>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</si>
  <si>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</si>
  <si>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</si>
  <si>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</si>
  <si>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</si>
  <si>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</si>
  <si>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</si>
  <si>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</si>
  <si>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</si>
  <si>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</si>
  <si>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</si>
  <si>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</si>
  <si>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</si>
  <si>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</si>
  <si>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</si>
  <si>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</si>
  <si>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</si>
  <si>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</si>
  <si>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</si>
  <si>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</si>
  <si>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</si>
  <si>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</si>
  <si>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</si>
  <si>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</si>
  <si>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</si>
  <si>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</si>
  <si>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</si>
  <si>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</si>
  <si>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</si>
  <si>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</si>
  <si>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</si>
  <si>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</si>
  <si>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</si>
  <si>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</si>
  <si>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</si>
  <si>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</si>
  <si>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</si>
  <si>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</si>
  <si>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</si>
  <si>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</si>
  <si>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</si>
  <si>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</si>
  <si>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</si>
  <si>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</si>
  <si>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</si>
  <si>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</si>
  <si>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</si>
  <si>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</si>
  <si>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</si>
  <si>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</si>
  <si>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</si>
  <si>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</si>
  <si>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</si>
  <si>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</si>
  <si>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</si>
  <si>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</si>
  <si>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</si>
  <si>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</si>
  <si>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</si>
  <si>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</si>
  <si>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</si>
  <si>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</si>
  <si>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</si>
  <si>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</si>
  <si>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</si>
  <si>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</si>
  <si>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</si>
  <si>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</si>
  <si>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</si>
  <si>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</si>
  <si>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</si>
  <si>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</si>
  <si>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</si>
  <si>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</si>
  <si>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</si>
  <si>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</si>
  <si>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</si>
  <si>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</si>
  <si>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</si>
  <si>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</si>
  <si>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</si>
  <si>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</si>
  <si>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</si>
  <si>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</si>
  <si>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</si>
  <si>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</si>
  <si>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</si>
  <si>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</si>
  <si>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</si>
  <si>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</si>
  <si>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</si>
  <si>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</si>
  <si>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</si>
  <si>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</si>
  <si>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</si>
  <si>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</si>
  <si>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</si>
  <si>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</si>
  <si>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</si>
  <si>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</si>
  <si>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</si>
  <si>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</si>
  <si>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</si>
  <si>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</si>
  <si>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</si>
  <si>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</si>
  <si>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</si>
  <si>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</si>
  <si>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</si>
  <si>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</si>
  <si>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</si>
  <si>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</si>
  <si>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</si>
  <si>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</si>
  <si>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</si>
  <si>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</si>
  <si>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</si>
  <si>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</si>
  <si>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</si>
  <si>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</si>
  <si>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</si>
  <si>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</si>
  <si>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</si>
  <si>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</si>
  <si>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</si>
  <si>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</si>
  <si>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</si>
  <si>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</si>
  <si>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</si>
  <si>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</si>
  <si>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</si>
  <si>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</si>
  <si>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</si>
  <si>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</si>
  <si>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</si>
  <si>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</si>
  <si>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</si>
  <si>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</si>
  <si>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</si>
  <si>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</si>
  <si>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</si>
  <si>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</si>
  <si>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</si>
  <si>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</si>
  <si>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</si>
  <si>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</si>
  <si>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</si>
  <si>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</si>
  <si>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</si>
  <si>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</si>
  <si>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</si>
  <si>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</si>
  <si>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</si>
  <si>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</si>
  <si>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</si>
  <si>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</si>
  <si>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</si>
  <si>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</si>
  <si>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</si>
  <si>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</si>
  <si>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</si>
  <si>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</si>
  <si>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</si>
  <si>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</si>
  <si>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</si>
  <si>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</si>
  <si>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</si>
  <si>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</si>
  <si>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</si>
  <si>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</si>
  <si>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</si>
  <si>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</si>
  <si>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</si>
  <si>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</si>
  <si>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</si>
  <si>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</si>
  <si>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</si>
  <si>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</si>
  <si>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</si>
  <si>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</si>
  <si>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</si>
  <si>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</si>
  <si>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</si>
  <si>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</si>
  <si>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</si>
  <si>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</si>
  <si>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</si>
  <si>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</si>
  <si>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</si>
  <si>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</si>
  <si>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</si>
  <si>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</si>
  <si>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</si>
  <si>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</si>
  <si>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</si>
  <si>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</si>
  <si>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</si>
  <si>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</si>
  <si>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</si>
  <si>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</si>
  <si>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</si>
  <si>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</si>
  <si>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</si>
  <si>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</si>
  <si>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</si>
  <si>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</si>
  <si>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</si>
  <si>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</si>
  <si>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</si>
  <si>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</si>
  <si>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</si>
  <si>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</si>
  <si>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</si>
  <si>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</si>
  <si>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</si>
  <si>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</si>
  <si>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</si>
  <si>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</si>
  <si>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</si>
  <si>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</si>
  <si>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</si>
  <si>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</si>
  <si>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</si>
  <si>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</si>
  <si>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</si>
  <si>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</si>
  <si>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</si>
  <si>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</si>
  <si>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</si>
  <si>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</si>
  <si>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</si>
  <si>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</si>
  <si>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</si>
  <si>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</si>
  <si>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</si>
  <si>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</si>
  <si>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</si>
  <si>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</si>
  <si>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</si>
  <si>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</si>
  <si>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</si>
  <si>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</si>
  <si>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</si>
  <si>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</si>
  <si>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</si>
  <si>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</si>
  <si>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</si>
  <si>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</si>
  <si>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</si>
  <si>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</si>
  <si>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</si>
  <si>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</si>
  <si>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</si>
  <si>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</si>
  <si>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</si>
  <si>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</si>
  <si>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</si>
  <si>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</si>
  <si>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</si>
  <si>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</si>
  <si>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</si>
  <si>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</si>
  <si>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</si>
  <si>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</si>
  <si>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</si>
  <si>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</si>
  <si>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</si>
  <si>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</si>
  <si>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</si>
  <si>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</si>
  <si>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</si>
  <si>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</si>
  <si>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</si>
  <si>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</si>
  <si>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</si>
  <si>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</si>
  <si>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</si>
  <si>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</si>
  <si>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</si>
  <si>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</si>
  <si>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</si>
  <si>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</si>
  <si>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</si>
  <si>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</si>
  <si>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</si>
  <si>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</si>
  <si>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</si>
  <si>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</si>
  <si>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</si>
  <si>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</si>
  <si>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</si>
  <si>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</si>
  <si>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</si>
  <si>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</si>
  <si>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</si>
  <si>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</si>
  <si>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</si>
  <si>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</si>
  <si>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</si>
  <si>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</si>
  <si>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</si>
  <si>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</si>
  <si>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</si>
  <si>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</si>
  <si>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</si>
  <si>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</si>
  <si>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</si>
  <si>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</si>
  <si>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</si>
  <si>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</si>
  <si>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</si>
  <si>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</si>
  <si>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</si>
  <si>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</si>
  <si>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</si>
  <si>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</si>
  <si>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</si>
  <si>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</si>
  <si>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</si>
  <si>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</si>
  <si>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</si>
  <si>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</si>
  <si>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</si>
  <si>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</si>
  <si>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</si>
  <si>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</si>
  <si>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</si>
  <si>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</si>
  <si>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</si>
  <si>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</si>
  <si>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</si>
  <si>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</si>
  <si>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</si>
  <si>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</si>
  <si>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</si>
  <si>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</si>
  <si>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</si>
  <si>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</si>
  <si>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</si>
  <si>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</si>
  <si>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</si>
  <si>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</si>
  <si>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</si>
  <si>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</si>
  <si>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</si>
  <si>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</si>
  <si>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</si>
  <si>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</si>
  <si>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</si>
  <si>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</si>
  <si>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</si>
  <si>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</si>
  <si>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</si>
  <si>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</si>
  <si>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</si>
  <si>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</si>
  <si>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</si>
  <si>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</si>
  <si>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</si>
  <si>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</si>
  <si>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</si>
  <si>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</si>
  <si>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</si>
  <si>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</si>
  <si>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</si>
  <si>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</si>
  <si>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</si>
  <si>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</si>
  <si>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</si>
  <si>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</si>
  <si>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</si>
  <si>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</si>
  <si>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</si>
  <si>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</si>
  <si>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</si>
  <si>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</si>
  <si>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</si>
  <si>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</si>
  <si>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</si>
  <si>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</si>
  <si>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</si>
  <si>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</si>
  <si>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</si>
  <si>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</si>
  <si>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</si>
  <si>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</si>
  <si>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</si>
  <si>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</si>
  <si>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</si>
  <si>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</si>
  <si>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</si>
  <si>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</si>
  <si>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</si>
  <si>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</si>
  <si>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</si>
  <si>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</si>
  <si>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</si>
  <si>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</si>
  <si>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</si>
  <si>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</si>
  <si>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</si>
  <si>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</si>
  <si>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</si>
  <si>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</si>
  <si>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</si>
  <si>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</si>
  <si>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</si>
  <si>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</si>
  <si>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</si>
  <si>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</si>
  <si>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</si>
  <si>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</si>
  <si>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</si>
  <si>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</si>
  <si>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</si>
  <si>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</si>
  <si>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</si>
  <si>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</si>
  <si>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</si>
  <si>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</si>
  <si>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</si>
  <si>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</si>
  <si>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</si>
  <si>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</si>
  <si>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</si>
  <si>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</si>
  <si>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</si>
  <si>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</si>
  <si>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</si>
  <si>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</si>
  <si>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</si>
  <si>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</si>
  <si>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</si>
  <si>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</si>
  <si>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</si>
  <si>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</si>
  <si>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</si>
  <si>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</si>
  <si>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</si>
  <si>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</si>
  <si>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</si>
  <si>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</si>
  <si>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</si>
  <si>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</si>
  <si>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</si>
  <si>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</si>
  <si>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</si>
  <si>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</si>
  <si>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</si>
  <si>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</si>
  <si>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</si>
  <si>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</si>
  <si>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</si>
  <si>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</si>
  <si>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</si>
  <si>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</si>
  <si>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</si>
  <si>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</si>
  <si>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</si>
  <si>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</si>
  <si>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</si>
  <si>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</si>
  <si>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</si>
  <si>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</si>
  <si>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</si>
  <si>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</si>
  <si>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</si>
  <si>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</si>
  <si>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</si>
  <si>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</si>
  <si>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</si>
  <si>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</si>
  <si>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</si>
  <si>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</si>
  <si>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</si>
  <si>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</si>
  <si>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</si>
  <si>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</si>
  <si>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</si>
  <si>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</si>
  <si>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</si>
  <si>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</si>
  <si>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</si>
  <si>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</si>
  <si>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</si>
  <si>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</si>
  <si>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</si>
  <si>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</si>
  <si>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</si>
  <si>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</si>
  <si>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</si>
  <si>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</si>
  <si>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</si>
  <si>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</si>
  <si>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</si>
  <si>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</si>
  <si>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</si>
  <si>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</si>
  <si>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</si>
  <si>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</si>
  <si>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</si>
  <si>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</si>
  <si>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</si>
  <si>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</si>
  <si>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</si>
  <si>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</si>
  <si>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</si>
  <si>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</si>
  <si>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</si>
  <si>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</si>
  <si>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</si>
  <si>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</si>
  <si>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</si>
  <si>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</si>
  <si>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</si>
  <si>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</si>
  <si>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</si>
  <si>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</si>
  <si>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</si>
  <si>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</si>
  <si>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</si>
  <si>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</si>
  <si>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</si>
  <si>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</si>
  <si>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</si>
  <si>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</si>
  <si>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</si>
  <si>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</si>
  <si>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</si>
  <si>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</si>
  <si>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</si>
  <si>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</si>
  <si>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</si>
  <si>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</si>
  <si>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</si>
  <si>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</si>
  <si>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</si>
  <si>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</si>
  <si>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</si>
  <si>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</si>
  <si>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</si>
  <si>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</si>
  <si>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</si>
  <si>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</si>
  <si>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</si>
  <si>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</si>
  <si>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</si>
  <si>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</si>
  <si>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</si>
  <si>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</si>
  <si>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</si>
  <si>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</si>
  <si>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</si>
  <si>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</si>
  <si>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</si>
  <si>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</si>
  <si>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</si>
  <si>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</si>
  <si>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</si>
  <si>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</si>
  <si>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</si>
  <si>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</si>
  <si>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</si>
  <si>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</si>
  <si>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</si>
  <si>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</si>
  <si>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</si>
  <si>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</si>
  <si>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</si>
  <si>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</si>
  <si>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</si>
  <si>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</si>
  <si>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</si>
  <si>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</si>
  <si>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</si>
  <si>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</si>
  <si>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</si>
  <si>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</si>
  <si>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</si>
  <si>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</si>
  <si>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</si>
  <si>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</si>
  <si>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</si>
  <si>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</si>
  <si>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</si>
  <si>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</si>
  <si>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</si>
  <si>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</si>
  <si>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</si>
  <si>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</si>
  <si>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</si>
  <si>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</si>
  <si>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</si>
  <si>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</si>
  <si>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</si>
  <si>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</si>
  <si>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</si>
  <si>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</si>
  <si>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</si>
  <si>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</si>
  <si>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</si>
  <si>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</si>
  <si>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</si>
  <si>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</si>
  <si>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</si>
  <si>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</si>
  <si>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</si>
  <si>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</si>
  <si>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</si>
  <si>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</si>
  <si>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</si>
  <si>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</si>
  <si>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</si>
  <si>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</si>
  <si>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</si>
  <si>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</si>
  <si>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</si>
  <si>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</si>
  <si>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</si>
  <si>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</si>
  <si>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</si>
  <si>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</si>
  <si>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</si>
  <si>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</si>
  <si>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</si>
  <si>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</si>
  <si>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</si>
  <si>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</si>
  <si>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</si>
  <si>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</si>
  <si>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</si>
  <si>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</si>
  <si>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</si>
  <si>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</si>
  <si>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</si>
  <si>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</si>
  <si>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</si>
  <si>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</si>
  <si>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</si>
  <si>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</si>
  <si>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</si>
  <si>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</si>
  <si>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</si>
  <si>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</si>
  <si>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</si>
  <si>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</si>
  <si>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</si>
  <si>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</si>
  <si>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</si>
  <si>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</si>
  <si>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</si>
  <si>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</si>
  <si>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</si>
  <si>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</si>
  <si>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</si>
  <si>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</si>
  <si>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</si>
  <si>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</si>
  <si>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</si>
  <si>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</si>
  <si>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</si>
  <si>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</si>
  <si>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</si>
  <si>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</si>
  <si>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</si>
  <si>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</si>
  <si>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</si>
  <si>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</si>
  <si>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</si>
  <si>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</si>
  <si>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</si>
  <si>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</si>
  <si>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</si>
  <si>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</si>
  <si>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</si>
  <si>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</si>
  <si>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</si>
  <si>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</si>
  <si>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</si>
  <si>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</si>
  <si>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</si>
  <si>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</si>
  <si>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</si>
  <si>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</si>
  <si>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</si>
  <si>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</si>
  <si>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</si>
  <si>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</si>
  <si>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</si>
  <si>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</si>
  <si>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</si>
  <si>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</si>
  <si>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</si>
  <si>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</si>
  <si>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</si>
  <si>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</si>
  <si>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</si>
  <si>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</si>
  <si>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</si>
  <si>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</si>
  <si>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</si>
  <si>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</si>
  <si>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</si>
  <si>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</si>
  <si>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</si>
  <si>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</si>
  <si>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</si>
  <si>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</si>
  <si>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</si>
  <si>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</si>
  <si>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</si>
  <si>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</si>
  <si>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</si>
  <si>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</si>
  <si>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</si>
  <si>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</si>
  <si>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</si>
  <si>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</si>
  <si>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</si>
  <si>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</si>
  <si>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</si>
  <si>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</si>
  <si>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</si>
  <si>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</si>
  <si>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</si>
  <si>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</si>
  <si>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</si>
  <si>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</si>
  <si>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</si>
  <si>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</si>
  <si>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</si>
  <si>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</si>
  <si>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</si>
  <si>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</si>
  <si>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</si>
  <si>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</si>
  <si>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</si>
  <si>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</si>
  <si>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</si>
  <si>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</si>
  <si>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</si>
  <si>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</si>
  <si>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</si>
  <si>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</si>
  <si>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</si>
  <si>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</si>
  <si>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</si>
  <si>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</si>
  <si>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</si>
  <si>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</si>
  <si>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</si>
  <si>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</si>
  <si>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</si>
  <si>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</si>
  <si>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</si>
  <si>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</si>
  <si>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</si>
  <si>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</si>
  <si>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</si>
  <si>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</si>
  <si>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</si>
  <si>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</si>
  <si>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</si>
  <si>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</si>
  <si>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</si>
  <si>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</si>
  <si>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</si>
  <si>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</si>
  <si>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</si>
  <si>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</si>
  <si>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</si>
  <si>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</si>
  <si>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</si>
  <si>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</si>
  <si>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</si>
  <si>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</si>
  <si>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</si>
  <si>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</si>
  <si>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</si>
  <si>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</si>
  <si>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</si>
  <si>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</si>
  <si>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</si>
  <si>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</si>
  <si>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</si>
  <si>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</si>
  <si>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</si>
  <si>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</si>
  <si>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</si>
  <si>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</si>
  <si>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</si>
  <si>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</si>
  <si>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</si>
  <si>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</si>
  <si>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</si>
  <si>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</si>
  <si>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</si>
  <si>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</si>
  <si>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</si>
  <si>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</si>
  <si>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</si>
  <si>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</si>
  <si>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</si>
  <si>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</si>
  <si>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</si>
  <si>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</si>
  <si>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</si>
  <si>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</si>
  <si>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</si>
  <si>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</si>
  <si>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</si>
  <si>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</si>
  <si>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</si>
  <si>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</si>
  <si>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</si>
  <si>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</si>
  <si>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</si>
  <si>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</si>
  <si>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</si>
  <si>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</si>
  <si>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</si>
  <si>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</si>
  <si>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</si>
  <si>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</si>
  <si>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</si>
  <si>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</si>
  <si>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</si>
  <si>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</si>
  <si>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</si>
  <si>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</si>
  <si>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</si>
  <si>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</si>
  <si>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</si>
  <si>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</si>
  <si>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</si>
  <si>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</si>
  <si>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</si>
  <si>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</si>
  <si>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</si>
  <si>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</si>
  <si>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</si>
  <si>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</si>
  <si>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</si>
  <si>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</si>
  <si>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</si>
  <si>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</si>
  <si>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</si>
  <si>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</si>
  <si>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</si>
  <si>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</si>
  <si>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</si>
  <si>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</si>
  <si>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</si>
  <si>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</si>
  <si>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</si>
  <si>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</si>
  <si>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</si>
  <si>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</si>
  <si>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</si>
  <si>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</si>
  <si>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</si>
  <si>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</si>
  <si>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</si>
  <si>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</si>
  <si>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</si>
  <si>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</si>
  <si>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</si>
  <si>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</si>
  <si>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</si>
  <si>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</si>
  <si>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</si>
  <si>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</si>
  <si>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</si>
  <si>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</si>
  <si>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</si>
  <si>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</si>
  <si>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</si>
  <si>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</si>
  <si>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</si>
  <si>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</si>
  <si>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</si>
  <si>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</si>
  <si>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</si>
  <si>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</si>
  <si>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</si>
  <si>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</si>
  <si>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</si>
  <si>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</si>
  <si>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</si>
  <si>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</si>
  <si>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</si>
  <si>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</si>
  <si>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</si>
  <si>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</si>
  <si>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</si>
  <si>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</si>
  <si>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</si>
  <si>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</si>
  <si>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</si>
  <si>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</si>
  <si>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</si>
  <si>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</si>
  <si>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</si>
  <si>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</si>
  <si>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</si>
  <si>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</si>
  <si>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</si>
  <si>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</si>
  <si>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</si>
  <si>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</si>
  <si>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</si>
  <si>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</si>
  <si>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</si>
  <si>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</si>
  <si>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</si>
  <si>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</si>
  <si>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</si>
  <si>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</si>
  <si>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</si>
  <si>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</si>
  <si>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</si>
  <si>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</si>
  <si>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</si>
  <si>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</si>
  <si>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</si>
  <si>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</si>
  <si>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</si>
  <si>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</si>
  <si>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</si>
  <si>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</si>
  <si>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</si>
  <si>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</si>
  <si>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</si>
  <si>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</si>
  <si>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</si>
  <si>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</si>
  <si>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</si>
  <si>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</si>
  <si>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</si>
  <si>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</si>
  <si>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</si>
  <si>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</si>
  <si>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</si>
  <si>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</si>
  <si>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</si>
  <si>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</si>
  <si>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</si>
  <si>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</si>
  <si>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</si>
  <si>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</si>
  <si>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</si>
  <si>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</si>
  <si>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</si>
  <si>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</si>
  <si>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</si>
  <si>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</si>
  <si>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</si>
  <si>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</si>
  <si>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</si>
  <si>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</si>
  <si>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</si>
  <si>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</si>
  <si>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</si>
  <si>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</si>
  <si>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</si>
  <si>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</si>
  <si>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</si>
  <si>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</si>
  <si>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</si>
  <si>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</si>
  <si>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</si>
  <si>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</si>
  <si>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</si>
  <si>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</si>
  <si>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</si>
  <si>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</si>
  <si>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</si>
  <si>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</si>
  <si>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</si>
  <si>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</si>
  <si>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</si>
  <si>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</si>
  <si>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</si>
  <si>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</si>
  <si>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</si>
  <si>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</si>
  <si>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</si>
  <si>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</si>
  <si>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</si>
  <si>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</si>
  <si>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</si>
  <si>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</si>
  <si>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</si>
  <si>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</si>
  <si>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</si>
  <si>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</si>
  <si>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</si>
  <si>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</si>
  <si>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</si>
  <si>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</si>
  <si>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</si>
  <si>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</si>
  <si>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</si>
  <si>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</si>
  <si>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</si>
  <si>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</si>
  <si>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</si>
  <si>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</si>
  <si>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</si>
  <si>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</si>
  <si>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</si>
  <si>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</si>
  <si>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</si>
  <si>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</si>
  <si>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</si>
  <si>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</si>
  <si>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</si>
  <si>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</si>
  <si>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</si>
  <si>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</si>
  <si>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</si>
  <si>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</si>
  <si>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</si>
  <si>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</si>
  <si>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</si>
  <si>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</si>
  <si>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</si>
  <si>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</si>
  <si>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</si>
  <si>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</si>
  <si>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</si>
  <si>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</si>
  <si>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</si>
  <si>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</si>
  <si>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</si>
  <si>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</si>
  <si>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</si>
  <si>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</si>
  <si>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</si>
  <si>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</si>
  <si>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</si>
  <si>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</si>
  <si>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</si>
  <si>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</si>
  <si>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</si>
  <si>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</si>
  <si>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</si>
  <si>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</si>
  <si>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</si>
  <si>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</si>
  <si>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</si>
  <si>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</si>
  <si>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</si>
  <si>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</si>
  <si>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</si>
  <si>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</si>
  <si>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</si>
  <si>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</si>
  <si>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</si>
  <si>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</si>
  <si>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</si>
  <si>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</si>
  <si>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</si>
  <si>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</si>
  <si>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</si>
  <si>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</si>
  <si>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</si>
  <si>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</si>
  <si>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</si>
  <si>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</si>
  <si>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</si>
  <si>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</si>
  <si>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</si>
  <si>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</si>
  <si>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</si>
  <si>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</si>
  <si>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</si>
  <si>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</si>
  <si>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</si>
  <si>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</si>
  <si>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</si>
  <si>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</si>
  <si>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</si>
  <si>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</si>
  <si>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</si>
  <si>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</si>
  <si>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</si>
  <si>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</si>
  <si>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</si>
  <si>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</si>
  <si>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</si>
  <si>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</si>
  <si>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</si>
  <si>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</si>
  <si>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</si>
  <si>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</si>
  <si>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</si>
  <si>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</si>
  <si>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</si>
  <si>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</si>
  <si>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</si>
  <si>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</si>
  <si>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</si>
  <si>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</si>
  <si>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</si>
  <si>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</si>
  <si>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</si>
  <si>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</si>
  <si>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</si>
  <si>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</si>
  <si>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</si>
  <si>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</si>
  <si>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</si>
  <si>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</si>
  <si>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</si>
  <si>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</si>
  <si>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</si>
  <si>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</si>
  <si>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</si>
  <si>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</si>
  <si>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</si>
  <si>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</si>
  <si>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</si>
  <si>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</si>
  <si>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</si>
  <si>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</si>
  <si>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</si>
  <si>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</si>
  <si>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</si>
  <si>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</si>
  <si>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</si>
  <si>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</si>
  <si>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</si>
  <si>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</si>
  <si>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</si>
  <si>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</si>
  <si>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</si>
  <si>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</si>
  <si>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</si>
  <si>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</si>
  <si>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</si>
  <si>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</si>
  <si>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</si>
  <si>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</si>
  <si>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</si>
  <si>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</si>
  <si>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</si>
  <si>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</si>
  <si>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</si>
  <si>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</si>
  <si>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</si>
  <si>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</si>
  <si>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</si>
  <si>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</si>
  <si>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</si>
  <si>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</si>
  <si>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</si>
  <si>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</si>
  <si>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</si>
  <si>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</si>
  <si>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</si>
  <si>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</si>
  <si>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</si>
  <si>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</si>
  <si>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</si>
  <si>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</si>
  <si>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</si>
  <si>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</si>
  <si>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</si>
  <si>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</si>
  <si>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</si>
  <si>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</si>
  <si>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</si>
  <si>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</si>
  <si>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</si>
  <si>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</si>
  <si>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</si>
  <si>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</si>
  <si>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</si>
  <si>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</si>
  <si>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</si>
  <si>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</si>
  <si>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</si>
  <si>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</si>
  <si>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</si>
  <si>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</si>
  <si>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</si>
  <si>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</si>
  <si>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</si>
  <si>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</si>
  <si>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</si>
  <si>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</si>
  <si>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</si>
  <si>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</si>
  <si>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</si>
  <si>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</si>
  <si>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</si>
  <si>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</si>
  <si>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</si>
  <si>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</si>
  <si>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</si>
  <si>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</si>
  <si>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</si>
  <si>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</si>
  <si>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</si>
  <si>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</si>
  <si>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</si>
  <si>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</si>
  <si>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</si>
  <si>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</si>
  <si>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</si>
  <si>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</si>
  <si>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</si>
  <si>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</si>
  <si>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</si>
  <si>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</si>
  <si>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</si>
  <si>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</si>
  <si>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</si>
  <si>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</si>
  <si>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</si>
  <si>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</si>
  <si>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</si>
  <si>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</si>
  <si>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</si>
  <si>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</si>
  <si>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</si>
  <si>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</si>
  <si>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</si>
  <si>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</si>
  <si>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</si>
  <si>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</si>
  <si>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</si>
  <si>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</si>
  <si>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</si>
  <si>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</si>
  <si>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</si>
  <si>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</si>
  <si>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</si>
  <si>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</si>
  <si>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</si>
  <si>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</si>
  <si>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</si>
  <si>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</si>
  <si>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</si>
  <si>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</si>
  <si>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</si>
  <si>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</si>
  <si>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</si>
  <si>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</si>
  <si>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</si>
  <si>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</si>
  <si>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</si>
  <si>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</si>
  <si>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</si>
  <si>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</si>
  <si>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</si>
  <si>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</si>
  <si>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</si>
  <si>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</si>
  <si>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</si>
  <si>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</si>
  <si>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</si>
  <si>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</si>
  <si>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</si>
  <si>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</si>
  <si>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</si>
  <si>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</si>
  <si>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</si>
  <si>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</si>
  <si>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</si>
  <si>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</si>
  <si>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</si>
  <si>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</si>
  <si>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</si>
  <si>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</si>
  <si>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</si>
  <si>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</si>
  <si>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</si>
  <si>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</si>
  <si>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</si>
  <si>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</si>
  <si>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</si>
  <si>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</si>
  <si>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</si>
  <si>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</si>
  <si>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</si>
  <si>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</si>
  <si>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</si>
  <si>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</si>
  <si>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</si>
  <si>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</si>
  <si>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</si>
  <si>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</si>
  <si>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</si>
  <si>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</si>
  <si>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</si>
  <si>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</si>
  <si>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</si>
  <si>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</si>
  <si>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</si>
  <si>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</si>
  <si>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</si>
  <si>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</si>
  <si>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</si>
  <si>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</si>
  <si>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</si>
  <si>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</si>
  <si>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</si>
  <si>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</si>
  <si>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</si>
  <si>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</si>
  <si>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</si>
  <si>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</si>
  <si>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</si>
  <si>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</si>
  <si>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</si>
  <si>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</si>
  <si>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</si>
  <si>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</si>
  <si>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</si>
  <si>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</si>
  <si>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</si>
  <si>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</si>
  <si>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</si>
  <si>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</si>
  <si>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</si>
  <si>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</si>
  <si>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</si>
  <si>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</si>
  <si>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</si>
  <si>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</si>
  <si>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</si>
  <si>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</si>
  <si>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</si>
  <si>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</si>
  <si>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</si>
  <si>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</si>
  <si>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</si>
  <si>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</si>
  <si>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</si>
  <si>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</si>
  <si>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</si>
  <si>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</si>
  <si>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</si>
  <si>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</si>
  <si>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</si>
  <si>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</si>
  <si>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</si>
  <si>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</si>
  <si>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</si>
  <si>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</si>
  <si>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</si>
  <si>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</si>
  <si>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</si>
  <si>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</si>
  <si>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</si>
  <si>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</si>
  <si>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</si>
  <si>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</si>
  <si>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</si>
  <si>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</si>
  <si>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</si>
  <si>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</si>
  <si>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</si>
  <si>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</si>
  <si>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</si>
  <si>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</si>
  <si>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</si>
  <si>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</si>
  <si>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</si>
  <si>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</si>
  <si>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</si>
  <si>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</si>
  <si>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</si>
  <si>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</si>
  <si>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</si>
  <si>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</si>
  <si>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</si>
  <si>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</si>
  <si>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</si>
  <si>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</si>
  <si>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</si>
  <si>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</si>
  <si>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</si>
  <si>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</si>
  <si>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</si>
  <si>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</si>
  <si>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</si>
  <si>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</si>
  <si>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</si>
  <si>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</si>
  <si>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</si>
  <si>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</si>
  <si>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</si>
  <si>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</si>
  <si>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</si>
  <si>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</si>
  <si>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</si>
  <si>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</si>
  <si>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</si>
  <si>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</si>
  <si>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</si>
  <si>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</si>
  <si>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</si>
  <si>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</si>
  <si>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</si>
  <si>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</si>
  <si>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</si>
  <si>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</si>
  <si>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</si>
  <si>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</si>
  <si>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</si>
  <si>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</si>
  <si>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</si>
  <si>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</si>
  <si>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</si>
  <si>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</si>
  <si>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</si>
  <si>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</si>
  <si>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</si>
  <si>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</si>
  <si>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</si>
  <si>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</si>
  <si>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</si>
  <si>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</si>
  <si>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</si>
  <si>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</si>
  <si>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</si>
  <si>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</si>
  <si>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</si>
  <si>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</si>
  <si>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</si>
  <si>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</si>
  <si>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</si>
  <si>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</si>
  <si>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</si>
  <si>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</si>
  <si>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</si>
  <si>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</si>
  <si>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</si>
  <si>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</si>
  <si>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</si>
  <si>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</si>
  <si>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</si>
  <si>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</si>
  <si>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</si>
  <si>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</si>
  <si>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</si>
  <si>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</si>
  <si>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</si>
  <si>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</si>
  <si>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</si>
  <si>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</si>
  <si>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</si>
  <si>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</si>
  <si>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</si>
  <si>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</si>
  <si>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</si>
  <si>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</si>
  <si>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</si>
  <si>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</si>
  <si>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</si>
  <si>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</si>
  <si>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</si>
  <si>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</si>
  <si>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</si>
  <si>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</si>
  <si>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</si>
  <si>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</si>
  <si>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</si>
  <si>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</si>
  <si>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</si>
  <si>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</si>
  <si>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</si>
  <si>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</si>
  <si>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</si>
  <si>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</si>
  <si>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</si>
  <si>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</si>
  <si>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</si>
  <si>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</si>
  <si>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</si>
  <si>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</si>
  <si>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</si>
  <si>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</si>
  <si>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</si>
  <si>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</si>
  <si>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</si>
  <si>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</si>
  <si>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</si>
  <si>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</si>
  <si>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</si>
  <si>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</si>
  <si>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</si>
  <si>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</si>
  <si>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</si>
  <si>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</si>
  <si>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</si>
  <si>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</si>
  <si>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</si>
  <si>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</si>
  <si>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</si>
  <si>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</si>
  <si>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</si>
  <si>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</si>
  <si>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</si>
  <si>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</si>
  <si>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</si>
  <si>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</si>
  <si>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</si>
  <si>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</si>
  <si>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</si>
  <si>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</si>
  <si>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</si>
  <si>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</si>
  <si>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</si>
  <si>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</si>
  <si>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</si>
  <si>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</si>
  <si>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</si>
  <si>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</si>
  <si>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</si>
  <si>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</si>
  <si>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</si>
  <si>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</si>
  <si>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</si>
  <si>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</si>
  <si>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</si>
  <si>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</si>
  <si>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</si>
  <si>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</si>
  <si>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</si>
  <si>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</si>
  <si>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</si>
  <si>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</si>
  <si>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</si>
  <si>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</si>
  <si>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</si>
  <si>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</si>
  <si>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</si>
  <si>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</si>
  <si>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</si>
  <si>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</si>
  <si>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</si>
  <si>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</si>
  <si>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</si>
  <si>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</si>
  <si>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</si>
  <si>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</si>
  <si>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</si>
  <si>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</si>
  <si>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</si>
  <si>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</si>
  <si>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</si>
  <si>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</si>
  <si>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</si>
  <si>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</si>
  <si>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</si>
  <si>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</si>
  <si>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</si>
  <si>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</si>
  <si>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</si>
  <si>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</si>
  <si>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</si>
  <si>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</si>
  <si>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</si>
  <si>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</si>
  <si>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</si>
  <si>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</si>
  <si>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</si>
  <si>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</si>
  <si>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</si>
  <si>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</si>
  <si>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</si>
  <si>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</si>
  <si>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</si>
  <si>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</si>
  <si>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</si>
  <si>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</si>
  <si>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</si>
  <si>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</si>
  <si>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</si>
  <si>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</si>
  <si>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</si>
  <si>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</si>
  <si>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</si>
  <si>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</si>
  <si>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</si>
  <si>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</si>
  <si>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</si>
  <si>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</si>
  <si>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</si>
  <si>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</si>
  <si>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</si>
  <si>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</si>
  <si>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</si>
  <si>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</si>
  <si>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</si>
  <si>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</si>
  <si>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</si>
  <si>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</si>
  <si>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</si>
  <si>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</si>
  <si>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</si>
  <si>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</si>
  <si>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</si>
  <si>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</si>
  <si>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</si>
  <si>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</si>
  <si>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</si>
  <si>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</si>
  <si>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</si>
  <si>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</si>
  <si>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</si>
  <si>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</si>
  <si>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</si>
  <si>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</si>
  <si>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</si>
  <si>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</si>
  <si>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</si>
  <si>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</si>
  <si>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</si>
  <si>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</si>
  <si>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</si>
  <si>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</si>
  <si>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</si>
  <si>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</si>
  <si>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</si>
  <si>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</si>
  <si>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</si>
  <si>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</si>
  <si>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</si>
  <si>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</si>
  <si>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</si>
  <si>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</si>
  <si>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</si>
  <si>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</si>
  <si>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</si>
  <si>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</si>
  <si>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</si>
  <si>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</si>
  <si>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</si>
  <si>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</si>
  <si>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</si>
  <si>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</si>
  <si>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</si>
  <si>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</si>
  <si>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</si>
  <si>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</si>
  <si>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</si>
  <si>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</si>
  <si>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</si>
  <si>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</si>
  <si>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</si>
  <si>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</si>
  <si>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</si>
  <si>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</si>
  <si>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</si>
  <si>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</si>
  <si>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</si>
  <si>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</si>
  <si>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</si>
  <si>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</si>
  <si>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</si>
  <si>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</si>
  <si>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</si>
  <si>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</si>
  <si>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</si>
  <si>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</si>
  <si>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</si>
  <si>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</si>
  <si>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</si>
  <si>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</si>
  <si>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</si>
  <si>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</si>
  <si>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</si>
  <si>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</si>
  <si>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</si>
  <si>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</si>
  <si>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</si>
  <si>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</si>
  <si>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</si>
  <si>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</si>
  <si>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</si>
  <si>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</si>
  <si>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</si>
  <si>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</si>
  <si>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</si>
  <si>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</si>
  <si>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</si>
  <si>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</si>
  <si>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</si>
  <si>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</si>
  <si>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</si>
  <si>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</si>
  <si>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</si>
  <si>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</si>
  <si>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</si>
  <si>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</si>
  <si>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</si>
  <si>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</si>
  <si>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</si>
  <si>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</si>
  <si>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</si>
  <si>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</si>
  <si>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</si>
  <si>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</si>
  <si>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</si>
  <si>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</si>
  <si>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</si>
  <si>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</si>
  <si>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</si>
  <si>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</si>
  <si>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</si>
  <si>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</si>
  <si>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</si>
  <si>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</si>
  <si>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</si>
  <si>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</si>
  <si>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</si>
  <si>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</si>
  <si>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</si>
  <si>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</si>
  <si>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</si>
  <si>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</si>
  <si>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</si>
  <si>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</si>
  <si>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</si>
  <si>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</si>
  <si>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</si>
  <si>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</si>
  <si>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</si>
  <si>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</si>
  <si>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</si>
  <si>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</si>
  <si>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</si>
  <si>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</si>
  <si>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</si>
  <si>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</si>
  <si>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</si>
  <si>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</si>
  <si>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</si>
  <si>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</si>
  <si>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</si>
  <si>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</si>
  <si>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</si>
  <si>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</si>
  <si>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</si>
  <si>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</si>
  <si>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</si>
  <si>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</si>
  <si>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</si>
  <si>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</si>
  <si>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</si>
  <si>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</si>
  <si>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</si>
  <si>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</si>
  <si>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</si>
  <si>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</si>
  <si>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</si>
  <si>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</si>
  <si>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</si>
  <si>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</si>
  <si>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</si>
  <si>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</si>
  <si>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</si>
  <si>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</si>
  <si>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</si>
  <si>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</si>
  <si>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</si>
  <si>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</si>
  <si>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</si>
  <si>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</si>
  <si>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</si>
  <si>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</si>
  <si>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</si>
  <si>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</si>
  <si>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</si>
  <si>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</si>
  <si>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</si>
  <si>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</si>
  <si>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</si>
  <si>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</si>
  <si>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</si>
  <si>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</si>
  <si>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</si>
  <si>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</si>
  <si>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</si>
  <si>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</si>
  <si>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</si>
  <si>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</si>
  <si>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</si>
  <si>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</si>
  <si>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</si>
  <si>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</si>
  <si>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</si>
  <si>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</si>
  <si>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</si>
  <si>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</si>
  <si>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</si>
  <si>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</si>
  <si>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</si>
  <si>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</si>
  <si>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</si>
  <si>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</si>
  <si>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</si>
  <si>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</si>
  <si>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</si>
  <si>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</si>
  <si>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</si>
  <si>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</si>
  <si>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</si>
  <si>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</si>
  <si>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</si>
  <si>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</si>
  <si>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</si>
  <si>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</si>
  <si>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</si>
  <si>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</si>
  <si>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</si>
  <si>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</si>
  <si>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</si>
  <si>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</si>
  <si>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</si>
  <si>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</si>
  <si>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</si>
  <si>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</si>
  <si>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</si>
  <si>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</si>
  <si>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</si>
  <si>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</si>
  <si>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</si>
  <si>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</si>
  <si>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</si>
  <si>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</si>
  <si>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</si>
  <si>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</si>
  <si>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</si>
  <si>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</si>
  <si>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</si>
  <si>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</si>
  <si>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</si>
  <si>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</si>
  <si>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</si>
  <si>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</si>
  <si>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</si>
  <si>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</si>
  <si>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</si>
  <si>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</si>
  <si>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</si>
  <si>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</si>
  <si>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</si>
  <si>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</si>
  <si>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</si>
  <si>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</si>
  <si>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</si>
  <si>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</si>
  <si>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</si>
  <si>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</si>
  <si>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</si>
  <si>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</si>
  <si>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</si>
  <si>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</si>
  <si>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</si>
  <si>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</si>
  <si>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</si>
  <si>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</si>
  <si>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</si>
  <si>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</si>
  <si>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</si>
  <si>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</si>
  <si>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</si>
  <si>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</si>
  <si>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</si>
  <si>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</si>
  <si>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</si>
  <si>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</si>
  <si>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</si>
  <si>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</si>
  <si>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</si>
  <si>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</si>
  <si>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</si>
  <si>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</si>
  <si>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</si>
  <si>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</si>
  <si>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</si>
  <si>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</si>
  <si>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</si>
  <si>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</si>
  <si>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</si>
  <si>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</si>
  <si>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</si>
  <si>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</si>
  <si>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</si>
  <si>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</si>
  <si>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</si>
  <si>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</si>
  <si>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</si>
  <si>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</si>
  <si>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</si>
  <si>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</si>
  <si>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</si>
  <si>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</si>
  <si>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</si>
  <si>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</si>
  <si>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</si>
  <si>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</si>
  <si>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</si>
  <si>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</si>
  <si>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</si>
  <si>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</si>
  <si>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</si>
  <si>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</si>
  <si>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</si>
  <si>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</si>
  <si>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</si>
  <si>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</si>
  <si>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</si>
  <si>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</si>
  <si>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</si>
  <si>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</si>
  <si>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</si>
  <si>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</si>
  <si>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</si>
  <si>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</si>
  <si>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</si>
  <si>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</si>
  <si>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</si>
  <si>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</si>
  <si>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</si>
  <si>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</si>
  <si>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</si>
  <si>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</si>
  <si>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</si>
  <si>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</si>
  <si>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</si>
  <si>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</si>
  <si>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</si>
  <si>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</si>
  <si>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</si>
  <si>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</si>
  <si>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</si>
  <si>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</si>
  <si>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</si>
  <si>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</si>
  <si>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</si>
  <si>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</si>
  <si>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</si>
  <si>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</si>
  <si>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</si>
  <si>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</si>
  <si>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</si>
  <si>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</si>
  <si>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</si>
  <si>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</si>
  <si>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</si>
  <si>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</si>
  <si>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</si>
  <si>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</si>
  <si>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</si>
  <si>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</si>
  <si>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</si>
  <si>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</si>
  <si>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</si>
  <si>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</si>
  <si>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</si>
  <si>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</si>
  <si>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</si>
  <si>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</si>
  <si>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</si>
  <si>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</si>
  <si>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</si>
  <si>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</si>
  <si>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</si>
  <si>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</si>
  <si>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</si>
  <si>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</si>
  <si>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</si>
  <si>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</si>
  <si>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</si>
  <si>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</si>
  <si>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</si>
  <si>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</si>
  <si>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</si>
  <si>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</si>
  <si>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</si>
  <si>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</si>
  <si>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</si>
  <si>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</si>
  <si>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</si>
  <si>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</si>
  <si>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</si>
  <si>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</si>
  <si>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</si>
  <si>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</si>
  <si>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</si>
  <si>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</si>
  <si>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</si>
  <si>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</si>
  <si>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</si>
  <si>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</si>
  <si>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</si>
  <si>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</si>
  <si>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</si>
  <si>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</si>
  <si>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</si>
  <si>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</si>
  <si>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</si>
  <si>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</si>
  <si>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</si>
  <si>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</si>
  <si>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</si>
  <si>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</si>
  <si>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</si>
  <si>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</si>
  <si>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</si>
  <si>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</si>
  <si>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</si>
  <si>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</si>
  <si>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</si>
  <si>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</si>
  <si>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</si>
  <si>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</si>
  <si>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</si>
  <si>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</si>
  <si>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</si>
  <si>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</si>
  <si>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</si>
  <si>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</si>
  <si>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</si>
  <si>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</si>
  <si>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</si>
  <si>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</si>
  <si>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</si>
  <si>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</si>
  <si>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</si>
  <si>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</si>
  <si>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</si>
  <si>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</si>
  <si>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</si>
  <si>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</si>
  <si>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</si>
  <si>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</si>
  <si>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</si>
  <si>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</si>
  <si>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</si>
  <si>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</si>
  <si>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</si>
  <si>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</si>
  <si>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</si>
  <si>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</si>
  <si>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</si>
  <si>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</si>
  <si>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</si>
  <si>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</si>
  <si>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</si>
  <si>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</si>
  <si>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</si>
  <si>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</si>
  <si>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</si>
  <si>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</si>
  <si>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</si>
  <si>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</si>
  <si>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</si>
  <si>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</si>
  <si>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</si>
  <si>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</si>
  <si>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</si>
  <si>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</si>
  <si>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</si>
  <si>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</si>
  <si>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</si>
  <si>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</si>
  <si>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</si>
  <si>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</si>
  <si>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</si>
  <si>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</si>
  <si>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</si>
  <si>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</si>
  <si>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</si>
  <si>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</si>
  <si>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</si>
  <si>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</si>
  <si>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</si>
  <si>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</si>
  <si>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</si>
  <si>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</si>
  <si>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</si>
  <si>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</si>
  <si>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</si>
  <si>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</si>
  <si>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</si>
  <si>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</si>
  <si>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</si>
  <si>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</si>
  <si>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</si>
  <si>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</si>
  <si>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</si>
  <si>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</si>
  <si>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</si>
  <si>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</si>
  <si>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</si>
  <si>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</si>
  <si>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</si>
  <si>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</si>
  <si>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</si>
  <si>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</si>
  <si>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</si>
  <si>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</si>
  <si>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</si>
  <si>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</si>
  <si>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</si>
  <si>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</si>
  <si>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</si>
  <si>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</si>
  <si>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</si>
  <si>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</si>
  <si>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</si>
  <si>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</si>
  <si>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</si>
  <si>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</si>
  <si>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</si>
  <si>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</si>
  <si>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</si>
  <si>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</si>
  <si>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</si>
  <si>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</si>
  <si>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</si>
  <si>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</si>
  <si>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</si>
  <si>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</si>
  <si>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</si>
  <si>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</si>
  <si>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</si>
  <si>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</si>
  <si>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</si>
  <si>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</si>
  <si>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</si>
  <si>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</si>
  <si>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</si>
  <si>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</si>
  <si>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</si>
  <si>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</si>
  <si>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</si>
  <si>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</si>
  <si>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</si>
  <si>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</si>
  <si>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</si>
  <si>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</si>
  <si>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</si>
  <si>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</si>
  <si>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</si>
  <si>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</si>
  <si>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</si>
  <si>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</si>
  <si>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</si>
  <si>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</si>
  <si>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</si>
  <si>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</si>
  <si>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</si>
  <si>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</si>
  <si>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</si>
  <si>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</si>
  <si>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</si>
  <si>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</si>
  <si>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</si>
  <si>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</si>
  <si>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</si>
  <si>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</si>
  <si>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</si>
  <si>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</si>
  <si>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</si>
  <si>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</si>
  <si>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</si>
  <si>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</si>
  <si>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</si>
  <si>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</si>
  <si>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</si>
  <si>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</si>
  <si>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</si>
  <si>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</si>
  <si>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</si>
  <si>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</si>
  <si>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</si>
  <si>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</si>
  <si>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</si>
  <si>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</si>
  <si>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</si>
  <si>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</si>
  <si>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</si>
  <si>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</si>
  <si>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</si>
  <si>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</si>
  <si>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</si>
  <si>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</si>
  <si>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</si>
  <si>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</si>
  <si>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</si>
  <si>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</si>
  <si>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</si>
  <si>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</si>
  <si>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</si>
  <si>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</si>
  <si>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</si>
  <si>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</si>
  <si>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</si>
  <si>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</si>
  <si>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</si>
  <si>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</si>
  <si>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</si>
  <si>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</si>
  <si>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</si>
  <si>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</si>
  <si>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</si>
  <si>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</si>
  <si>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</si>
  <si>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</si>
  <si>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</si>
  <si>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</si>
  <si>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</si>
  <si>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</si>
  <si>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</si>
  <si>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</si>
  <si>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</si>
  <si>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</si>
  <si>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</si>
  <si>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</si>
  <si>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</si>
  <si>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</si>
  <si>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</si>
  <si>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</si>
  <si>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</si>
  <si>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</si>
  <si>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</si>
  <si>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</si>
  <si>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</si>
  <si>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</si>
  <si>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</si>
  <si>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</si>
  <si>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</si>
  <si>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</si>
  <si>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</si>
  <si>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</si>
  <si>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</si>
  <si>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</si>
  <si>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</si>
  <si>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</si>
  <si>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</si>
  <si>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</si>
  <si>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</si>
  <si>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</si>
  <si>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</si>
  <si>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</si>
  <si>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</si>
  <si>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</si>
  <si>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</si>
  <si>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</si>
  <si>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</si>
  <si>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</si>
  <si>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</si>
  <si>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</si>
  <si>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</si>
  <si>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</si>
  <si>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</si>
  <si>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</si>
  <si>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</si>
  <si>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</si>
  <si>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</si>
  <si>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</si>
  <si>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</si>
  <si>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</si>
  <si>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</si>
  <si>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</si>
  <si>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</si>
  <si>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</si>
  <si>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</si>
  <si>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</si>
  <si>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</si>
  <si>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</si>
  <si>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</si>
  <si>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</si>
  <si>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</si>
  <si>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</si>
  <si>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</si>
  <si>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</si>
  <si>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</si>
  <si>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</si>
  <si>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</si>
  <si>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</si>
  <si>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</si>
  <si>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</si>
  <si>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</si>
  <si>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</si>
  <si>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</si>
  <si>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</si>
  <si>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</si>
  <si>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</si>
  <si>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</si>
  <si>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</si>
  <si>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</si>
  <si>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</si>
  <si>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</si>
  <si>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</si>
  <si>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</si>
  <si>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</si>
  <si>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</si>
  <si>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</si>
  <si>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</si>
  <si>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</si>
  <si>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</si>
  <si>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</si>
  <si>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</si>
  <si>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</si>
  <si>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</si>
  <si>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</si>
  <si>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</si>
  <si>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</si>
  <si>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</si>
  <si>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</si>
  <si>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</si>
  <si>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</si>
  <si>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</si>
  <si>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</si>
  <si>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</si>
  <si>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</si>
  <si>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</si>
  <si>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</si>
  <si>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</si>
  <si>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</si>
  <si>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</si>
  <si>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</si>
  <si>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</si>
  <si>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</si>
  <si>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</si>
  <si>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</si>
  <si>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</si>
  <si>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</si>
  <si>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</si>
  <si>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</si>
  <si>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</si>
  <si>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</si>
  <si>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</si>
  <si>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</si>
  <si>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</si>
  <si>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</si>
  <si>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</si>
  <si>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</si>
  <si>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</si>
  <si>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</si>
  <si>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</si>
  <si>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</si>
  <si>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</si>
  <si>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</si>
  <si>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</si>
  <si>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</si>
  <si>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</si>
  <si>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</si>
  <si>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</si>
  <si>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</si>
  <si>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</si>
  <si>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</si>
  <si>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</si>
  <si>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</si>
  <si>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</si>
  <si>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</si>
  <si>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</si>
  <si>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</si>
  <si>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</si>
  <si>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</si>
  <si>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</si>
  <si>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</si>
  <si>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</si>
  <si>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</si>
  <si>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</si>
  <si>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</si>
  <si>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</si>
  <si>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</si>
  <si>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</si>
  <si>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</si>
  <si>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</si>
  <si>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</si>
  <si>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</si>
  <si>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</si>
  <si>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</si>
  <si>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</si>
  <si>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</si>
  <si>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</si>
  <si>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</si>
  <si>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</si>
  <si>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</si>
  <si>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</si>
  <si>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</si>
  <si>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</si>
  <si>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</si>
  <si>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</si>
  <si>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</si>
  <si>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</si>
  <si>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</si>
  <si>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</si>
  <si>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</si>
  <si>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</si>
  <si>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</si>
  <si>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</si>
  <si>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</si>
  <si>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</si>
  <si>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</si>
  <si>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</si>
  <si>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</si>
  <si>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</si>
  <si>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</si>
  <si>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</si>
  <si>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</si>
  <si>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</si>
  <si>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</si>
  <si>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</si>
  <si>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</si>
  <si>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</si>
  <si>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</si>
  <si>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</si>
  <si>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</si>
  <si>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</si>
  <si>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</si>
  <si>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</si>
  <si>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</si>
  <si>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</si>
  <si>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</si>
  <si>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</si>
  <si>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</si>
  <si>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</si>
  <si>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</si>
  <si>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</si>
  <si>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</si>
  <si>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</si>
  <si>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</si>
  <si>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</si>
  <si>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</si>
  <si>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</si>
  <si>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</si>
  <si>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</si>
  <si>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</si>
  <si>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</si>
  <si>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</si>
  <si>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</si>
  <si>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</si>
  <si>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</si>
  <si>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</si>
  <si>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</si>
  <si>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</si>
  <si>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</si>
  <si>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</si>
  <si>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</si>
  <si>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</si>
  <si>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</si>
  <si>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</si>
  <si>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</si>
  <si>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</si>
  <si>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</si>
  <si>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</si>
  <si>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</si>
  <si>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</si>
  <si>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</si>
  <si>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</si>
  <si>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</si>
  <si>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</si>
  <si>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</si>
  <si>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</si>
  <si>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</si>
  <si>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</si>
  <si>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</si>
  <si>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</si>
  <si>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</si>
  <si>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</si>
  <si>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</si>
  <si>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</si>
  <si>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</si>
  <si>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</si>
  <si>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</si>
  <si>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</si>
  <si>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</si>
  <si>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</si>
  <si>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</si>
  <si>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</si>
  <si>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</si>
  <si>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</si>
  <si>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</si>
  <si>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</si>
  <si>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</si>
  <si>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</si>
  <si>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</si>
  <si>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</si>
  <si>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</si>
  <si>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</si>
  <si>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</si>
  <si>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</si>
  <si>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</si>
  <si>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</si>
  <si>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</si>
  <si>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</si>
  <si>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</si>
  <si>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</si>
  <si>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</si>
  <si>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</si>
  <si>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</si>
  <si>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</si>
  <si>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</si>
  <si>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</si>
  <si>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</si>
  <si>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</si>
  <si>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</si>
  <si>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</si>
  <si>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</si>
  <si>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</si>
  <si>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</si>
  <si>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</si>
  <si>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</si>
  <si>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</si>
  <si>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</si>
  <si>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</si>
  <si>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</si>
  <si>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</si>
  <si>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</si>
  <si>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</si>
  <si>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</si>
  <si>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</si>
  <si>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</si>
  <si>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</si>
  <si>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</si>
  <si>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</si>
  <si>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</si>
  <si>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</si>
  <si>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</si>
  <si>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</si>
  <si>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</si>
  <si>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</si>
  <si>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</si>
  <si>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</si>
  <si>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</si>
  <si>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</si>
  <si>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</si>
  <si>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</si>
  <si>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</si>
  <si>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</si>
  <si>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</si>
  <si>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</si>
  <si>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</si>
  <si>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</si>
  <si>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</si>
  <si>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</si>
  <si>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</si>
  <si>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</si>
  <si>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</si>
  <si>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</si>
  <si>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</si>
  <si>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</si>
  <si>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</si>
  <si>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</si>
  <si>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</si>
  <si>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</si>
  <si>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</si>
  <si>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</si>
  <si>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</si>
  <si>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</si>
  <si>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</si>
  <si>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</si>
  <si>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</si>
  <si>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</si>
  <si>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</si>
  <si>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</si>
  <si>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</si>
  <si>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</si>
  <si>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</si>
  <si>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</si>
  <si>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</si>
  <si>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</si>
  <si>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</si>
  <si>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</si>
  <si>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</si>
  <si>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</si>
  <si>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</si>
  <si>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</si>
  <si>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</si>
  <si>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</si>
  <si>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</si>
  <si>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</si>
  <si>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</si>
  <si>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</si>
  <si>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</si>
  <si>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</si>
  <si>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</si>
  <si>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</si>
  <si>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</si>
  <si>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</si>
  <si>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</si>
  <si>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</si>
  <si>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</si>
  <si>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</si>
  <si>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</si>
  <si>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</si>
  <si>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</si>
  <si>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</si>
  <si>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</si>
  <si>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</si>
  <si>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</si>
  <si>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</si>
  <si>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</si>
  <si>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</si>
  <si>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</si>
  <si>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</si>
  <si>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</si>
  <si>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</si>
  <si>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</si>
  <si>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</si>
  <si>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</si>
  <si>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</si>
  <si>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</si>
  <si>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</si>
  <si>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</si>
  <si>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</si>
  <si>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</si>
  <si>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</si>
  <si>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</si>
  <si>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</si>
  <si>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</si>
  <si>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</si>
  <si>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</si>
  <si>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</si>
  <si>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</si>
  <si>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</si>
  <si>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</si>
  <si>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</si>
  <si>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</si>
  <si>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</si>
  <si>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</si>
  <si>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</si>
  <si>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</si>
  <si>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</si>
  <si>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</si>
  <si>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</si>
  <si>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</si>
  <si>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</si>
  <si>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</si>
  <si>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</si>
  <si>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</si>
  <si>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</si>
  <si>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</si>
  <si>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</si>
  <si>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</si>
  <si>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</si>
  <si>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</si>
  <si>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</si>
  <si>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</si>
  <si>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</si>
  <si>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</si>
  <si>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</si>
  <si>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</si>
  <si>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</si>
  <si>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</si>
  <si>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</si>
  <si>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</si>
  <si>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</si>
  <si>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</si>
  <si>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</si>
  <si>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</si>
  <si>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</si>
  <si>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</si>
  <si>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</si>
  <si>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</si>
  <si>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</si>
  <si>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</si>
  <si>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</si>
  <si>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</si>
  <si>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</si>
  <si>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</si>
  <si>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</si>
  <si>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</si>
  <si>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</si>
  <si>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</si>
  <si>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</si>
  <si>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</si>
  <si>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</si>
  <si>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</si>
  <si>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</si>
  <si>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</si>
  <si>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</si>
  <si>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</si>
  <si>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</si>
  <si>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</si>
  <si>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</si>
  <si>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</si>
  <si>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</si>
  <si>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</si>
  <si>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</si>
  <si>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</si>
  <si>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</si>
  <si>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</si>
  <si>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</si>
  <si>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</si>
  <si>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</si>
  <si>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</si>
  <si>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</si>
  <si>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</si>
  <si>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</si>
  <si>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</si>
  <si>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</si>
  <si>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</si>
  <si>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</si>
  <si>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</si>
  <si>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</si>
  <si>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</si>
  <si>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</si>
  <si>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</si>
  <si>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</si>
  <si>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</si>
  <si>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</si>
  <si>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</si>
  <si>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</si>
  <si>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</si>
  <si>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</si>
  <si>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</si>
  <si>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</si>
  <si>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</si>
  <si>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</si>
  <si>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</si>
  <si>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</si>
  <si>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</si>
  <si>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</si>
  <si>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</si>
  <si>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</si>
  <si>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</si>
  <si>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</si>
  <si>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</si>
  <si>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</si>
  <si>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</si>
  <si>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</si>
  <si>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</si>
  <si>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</si>
  <si>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</si>
  <si>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</si>
  <si>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</si>
  <si>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</si>
  <si>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</si>
  <si>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</si>
  <si>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</si>
  <si>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</si>
  <si>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</si>
  <si>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</si>
  <si>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</si>
  <si>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</si>
  <si>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</si>
  <si>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</si>
  <si>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</si>
  <si>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</si>
  <si>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</si>
  <si>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</si>
  <si>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</si>
  <si>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</si>
  <si>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</si>
  <si>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</si>
  <si>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</si>
  <si>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</si>
  <si>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</si>
  <si>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</si>
  <si>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</si>
  <si>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</si>
  <si>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</si>
  <si>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</si>
  <si>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</si>
  <si>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</si>
  <si>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</si>
  <si>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</si>
  <si>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</si>
  <si>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</si>
  <si>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</si>
  <si>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</si>
  <si>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</si>
  <si>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</si>
  <si>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</si>
  <si>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</si>
  <si>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</si>
  <si>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</si>
  <si>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</si>
  <si>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</si>
  <si>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</si>
  <si>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</si>
  <si>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</si>
  <si>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</si>
  <si>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</si>
  <si>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</si>
  <si>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</si>
  <si>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</si>
  <si>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</si>
  <si>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</si>
  <si>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</si>
  <si>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</si>
  <si>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</si>
  <si>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</si>
  <si>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</si>
  <si>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</si>
  <si>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</si>
  <si>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</si>
  <si>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</si>
  <si>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</si>
  <si>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</si>
  <si>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</si>
  <si>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</si>
  <si>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</si>
  <si>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</si>
  <si>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</si>
  <si>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</si>
  <si>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</si>
  <si>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</si>
  <si>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</si>
  <si>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</si>
  <si>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</si>
  <si>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</si>
  <si>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</si>
  <si>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</si>
  <si>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</si>
  <si>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</si>
  <si>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</si>
  <si>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</si>
  <si>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</si>
  <si>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</si>
  <si>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</si>
  <si>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</si>
  <si>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</si>
  <si>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</si>
  <si>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</si>
  <si>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</si>
  <si>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</si>
  <si>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</si>
  <si>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</si>
  <si>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</si>
  <si>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</si>
  <si>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</si>
  <si>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</si>
  <si>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</si>
  <si>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</si>
  <si>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</si>
  <si>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</si>
  <si>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</si>
  <si>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</si>
  <si>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</si>
  <si>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</si>
  <si>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</si>
  <si>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</si>
  <si>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</si>
  <si>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</si>
  <si>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</si>
  <si>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</si>
  <si>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</si>
  <si>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</si>
  <si>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</si>
  <si>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</si>
  <si>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</si>
  <si>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</si>
  <si>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</si>
  <si>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</si>
  <si>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</si>
  <si>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</si>
  <si>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</si>
  <si>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</si>
  <si>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</si>
  <si>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</si>
  <si>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</si>
  <si>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</si>
  <si>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</si>
  <si>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</si>
  <si>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</si>
  <si>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</si>
  <si>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</si>
  <si>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</si>
  <si>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</si>
  <si>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</si>
  <si>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</si>
  <si>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</si>
  <si>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</si>
  <si>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</si>
  <si>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</si>
  <si>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</si>
  <si>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</si>
  <si>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</si>
  <si>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</si>
  <si>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</si>
  <si>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</si>
  <si>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</si>
  <si>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</si>
  <si>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</si>
  <si>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</si>
  <si>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</si>
  <si>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</si>
  <si>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</si>
  <si>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</si>
  <si>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</si>
  <si>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</si>
  <si>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</si>
  <si>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</si>
  <si>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</si>
  <si>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</si>
  <si>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</si>
  <si>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</si>
  <si>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</si>
  <si>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</si>
  <si>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</si>
  <si>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</si>
  <si>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</si>
  <si>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</si>
  <si>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</si>
  <si>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</si>
  <si>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</si>
  <si>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</si>
  <si>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</si>
  <si>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</si>
  <si>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</si>
  <si>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</si>
  <si>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</si>
  <si>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</si>
  <si>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</si>
  <si>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</si>
  <si>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</si>
  <si>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</si>
  <si>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</si>
  <si>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</si>
  <si>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</si>
  <si>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</si>
  <si>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</si>
  <si>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</si>
  <si>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</si>
  <si>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</si>
  <si>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</si>
  <si>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</si>
  <si>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</si>
  <si>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</si>
  <si>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</si>
  <si>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</si>
  <si>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</si>
  <si>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</si>
  <si>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</si>
  <si>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</si>
  <si>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</si>
  <si>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</si>
  <si>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</si>
  <si>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</si>
  <si>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</si>
  <si>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</si>
  <si>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</si>
  <si>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</si>
  <si>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</si>
  <si>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</si>
  <si>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</si>
  <si>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</si>
  <si>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</si>
  <si>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</si>
  <si>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</si>
  <si>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</si>
  <si>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</si>
  <si>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</si>
  <si>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</si>
  <si>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</si>
  <si>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</si>
  <si>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</si>
  <si>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</si>
  <si>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</si>
  <si>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</si>
  <si>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</si>
  <si>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</si>
  <si>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</si>
  <si>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</si>
  <si>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</si>
  <si>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</si>
  <si>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</si>
  <si>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</si>
  <si>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</si>
  <si>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</si>
  <si>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</si>
  <si>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</si>
  <si>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</si>
  <si>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</si>
  <si>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</si>
  <si>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</si>
  <si>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</si>
  <si>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</si>
  <si>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</si>
  <si>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</si>
  <si>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</si>
  <si>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</si>
  <si>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</si>
  <si>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</si>
  <si>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</si>
  <si>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</si>
  <si>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</si>
  <si>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</si>
  <si>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</si>
  <si>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</si>
  <si>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</si>
  <si>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</si>
  <si>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</si>
  <si>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</si>
  <si>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</si>
  <si>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</si>
  <si>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</si>
  <si>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</si>
  <si>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</si>
  <si>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</si>
  <si>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</si>
  <si>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</si>
  <si>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</si>
  <si>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</si>
  <si>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</si>
  <si>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</si>
  <si>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</si>
  <si>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</si>
  <si>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</si>
  <si>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</si>
  <si>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</si>
  <si>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</si>
  <si>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</si>
  <si>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</si>
  <si>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</si>
  <si>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</si>
  <si>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</si>
  <si>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</si>
  <si>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</si>
  <si>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</si>
  <si>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</si>
  <si>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</si>
  <si>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</si>
  <si>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</si>
  <si>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</si>
  <si>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</si>
  <si>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</si>
  <si>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</si>
  <si>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</si>
  <si>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</si>
  <si>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</si>
  <si>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</si>
  <si>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</si>
  <si>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</si>
  <si>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</si>
  <si>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</si>
  <si>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</si>
  <si>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</si>
  <si>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</si>
  <si>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</si>
  <si>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</si>
  <si>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</si>
  <si>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</si>
  <si>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</si>
  <si>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</si>
  <si>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</si>
  <si>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</si>
  <si>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</si>
  <si>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</si>
  <si>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</si>
  <si>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</si>
  <si>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</si>
  <si>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</si>
  <si>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</si>
  <si>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</si>
  <si>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</si>
  <si>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</si>
  <si>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</si>
  <si>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</si>
  <si>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</si>
  <si>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</si>
  <si>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</si>
  <si>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</si>
  <si>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</si>
  <si>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</si>
  <si>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</si>
  <si>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</si>
  <si>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</si>
  <si>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</si>
  <si>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</si>
  <si>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</si>
  <si>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</si>
  <si>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</si>
  <si>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</si>
  <si>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</si>
  <si>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</si>
  <si>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</si>
  <si>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</si>
  <si>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</si>
  <si>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</si>
  <si>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</si>
  <si>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</si>
  <si>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</si>
  <si>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</si>
  <si>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</si>
  <si>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</si>
  <si>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</si>
  <si>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</si>
  <si>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</si>
  <si>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</si>
  <si>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</si>
  <si>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</si>
  <si>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</si>
  <si>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</si>
  <si>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</si>
  <si>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</si>
  <si>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</si>
  <si>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</si>
  <si>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</si>
  <si>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</si>
  <si>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</si>
  <si>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</si>
  <si>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</si>
  <si>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</si>
  <si>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</si>
  <si>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</si>
  <si>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</si>
  <si>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</si>
  <si>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</si>
  <si>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</si>
  <si>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</si>
  <si>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</si>
  <si>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</si>
  <si>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</si>
  <si>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</si>
  <si>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</si>
  <si>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</si>
  <si>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</si>
  <si>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</si>
  <si>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</si>
  <si>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</si>
  <si>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</si>
  <si>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</si>
  <si>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</si>
  <si>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</si>
  <si>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</si>
  <si>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</si>
  <si>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</si>
  <si>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</si>
  <si>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</si>
  <si>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</si>
  <si>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</si>
  <si>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</si>
  <si>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</si>
  <si>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</si>
  <si>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</si>
  <si>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</si>
  <si>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</si>
  <si>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</si>
  <si>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</si>
  <si>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</si>
  <si>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</si>
  <si>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</si>
  <si>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</si>
  <si>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</si>
  <si>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</si>
  <si>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</si>
  <si>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</si>
  <si>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</si>
  <si>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</si>
  <si>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</si>
  <si>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</si>
  <si>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</si>
  <si>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</si>
  <si>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</si>
  <si>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</si>
  <si>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</si>
  <si>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</si>
  <si>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</si>
  <si>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</si>
  <si>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</si>
  <si>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</si>
  <si>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</si>
  <si>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</si>
  <si>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</si>
  <si>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</si>
  <si>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</si>
  <si>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</si>
  <si>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</si>
  <si>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</si>
  <si>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</si>
  <si>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</si>
  <si>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</si>
  <si>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</si>
  <si>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</si>
  <si>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</si>
  <si>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</si>
  <si>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</si>
  <si>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</si>
  <si>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</si>
  <si>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</si>
  <si>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</si>
  <si>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</si>
  <si>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</si>
  <si>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</si>
  <si>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</si>
  <si>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</si>
  <si>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</si>
  <si>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</si>
  <si>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</si>
  <si>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</si>
  <si>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</si>
  <si>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</si>
  <si>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</si>
  <si>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</si>
  <si>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</si>
  <si>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</si>
  <si>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</si>
  <si>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</si>
  <si>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</si>
  <si>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</si>
  <si>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</si>
  <si>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</si>
  <si>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</si>
  <si>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</si>
  <si>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</si>
  <si>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</si>
  <si>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</si>
  <si>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</si>
  <si>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</si>
  <si>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</si>
  <si>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</si>
  <si>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</si>
  <si>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</si>
  <si>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</si>
  <si>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</si>
  <si>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</si>
  <si>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</si>
  <si>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</si>
  <si>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</si>
  <si>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</si>
  <si>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</si>
  <si>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</si>
  <si>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</si>
  <si>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</si>
  <si>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</si>
  <si>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</si>
  <si>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</si>
  <si>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</si>
  <si>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</si>
  <si>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</si>
  <si>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</si>
  <si>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</si>
  <si>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</si>
  <si>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</si>
  <si>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</si>
  <si>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</si>
  <si>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</si>
  <si>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</si>
  <si>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</si>
  <si>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</si>
  <si>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</si>
  <si>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</si>
  <si>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</si>
  <si>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</si>
  <si>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</si>
  <si>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</si>
  <si>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</si>
  <si>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</si>
  <si>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</si>
  <si>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</si>
  <si>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</si>
  <si>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</si>
  <si>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</si>
  <si>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</si>
  <si>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</si>
  <si>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</si>
  <si>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</si>
  <si>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</si>
  <si>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</si>
  <si>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</si>
  <si>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</si>
  <si>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</si>
  <si>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</si>
  <si>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</si>
  <si>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</si>
  <si>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</si>
  <si>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</si>
  <si>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</si>
  <si>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</si>
  <si>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</si>
  <si>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</si>
  <si>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</si>
  <si>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</si>
  <si>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</si>
  <si>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</si>
  <si>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</si>
  <si>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</si>
  <si>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</si>
  <si>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</si>
  <si>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</si>
  <si>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</si>
  <si>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</si>
  <si>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</si>
  <si>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</si>
  <si>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</si>
  <si>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</si>
  <si>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</si>
  <si>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</si>
  <si>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</si>
  <si>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</si>
  <si>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</si>
  <si>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</si>
  <si>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</si>
  <si>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</si>
  <si>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</si>
  <si>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</si>
  <si>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</si>
  <si>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</si>
  <si>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</si>
  <si>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</si>
  <si>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</si>
  <si>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</si>
  <si>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</si>
  <si>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</si>
  <si>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</si>
  <si>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</si>
  <si>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</si>
  <si>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</si>
  <si>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</si>
  <si>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</si>
  <si>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</si>
  <si>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</si>
  <si>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</si>
  <si>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</si>
  <si>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</si>
  <si>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</si>
  <si>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</si>
  <si>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</si>
  <si>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</si>
  <si>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</si>
  <si>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</si>
  <si>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</si>
  <si>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</si>
  <si>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</si>
  <si>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</si>
  <si>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</si>
  <si>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</si>
  <si>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</si>
  <si>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</si>
  <si>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</si>
  <si>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</si>
  <si>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</si>
  <si>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</si>
  <si>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</si>
  <si>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</si>
  <si>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</si>
  <si>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</si>
  <si>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</si>
  <si>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</si>
  <si>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</si>
  <si>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</si>
  <si>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</si>
  <si>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</si>
  <si>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</si>
  <si>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</si>
  <si>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</si>
  <si>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</si>
  <si>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</si>
  <si>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</si>
  <si>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</si>
  <si>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</si>
  <si>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</si>
  <si>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</si>
  <si>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</si>
  <si>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</si>
  <si>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</si>
  <si>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</si>
  <si>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</si>
  <si>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</si>
  <si>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</si>
  <si>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</si>
  <si>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</si>
  <si>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</si>
  <si>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</si>
  <si>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</si>
  <si>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</si>
  <si>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</si>
  <si>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</si>
  <si>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</si>
  <si>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</si>
  <si>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</si>
  <si>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</si>
  <si>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</si>
  <si>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</si>
  <si>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</si>
  <si>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</si>
  <si>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</si>
  <si>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</si>
  <si>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</si>
  <si>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</si>
  <si>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</si>
  <si>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</si>
  <si>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</si>
  <si>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</si>
  <si>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</si>
  <si>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</si>
  <si>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</si>
  <si>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</si>
  <si>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</si>
  <si>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</si>
  <si>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</si>
  <si>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</si>
  <si>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</si>
  <si>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</si>
  <si>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</si>
  <si>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</si>
  <si>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</si>
  <si>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</si>
  <si>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</si>
  <si>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</si>
  <si>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</si>
  <si>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</si>
  <si>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</si>
  <si>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</si>
  <si>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</si>
  <si>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</si>
  <si>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</si>
  <si>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</si>
  <si>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</si>
  <si>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</si>
  <si>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</si>
  <si>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</si>
  <si>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</si>
  <si>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</si>
  <si>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</si>
  <si>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</si>
  <si>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</si>
  <si>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</si>
  <si>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</si>
  <si>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</si>
  <si>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</si>
  <si>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</si>
  <si>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</si>
  <si>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</si>
  <si>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</si>
  <si>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</si>
  <si>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</si>
  <si>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</si>
  <si>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</si>
  <si>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</si>
  <si>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</si>
  <si>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</si>
  <si>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</si>
  <si>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</si>
  <si>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</si>
  <si>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</si>
  <si>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</si>
  <si>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</si>
  <si>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</si>
  <si>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</si>
  <si>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</si>
  <si>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</si>
  <si>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</si>
  <si>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</si>
  <si>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</si>
  <si>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</si>
  <si>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</si>
  <si>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</si>
  <si>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</si>
  <si>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</si>
  <si>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</si>
  <si>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</si>
  <si>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</si>
  <si>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</si>
  <si>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</si>
  <si>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</si>
  <si>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</si>
  <si>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</si>
  <si>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</si>
  <si>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</si>
  <si>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</si>
  <si>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</si>
  <si>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</si>
  <si>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</si>
  <si>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</si>
  <si>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</si>
  <si>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</si>
  <si>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</si>
  <si>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</si>
  <si>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</si>
  <si>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</si>
  <si>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</si>
  <si>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</si>
  <si>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</si>
  <si>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</si>
  <si>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</si>
  <si>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</si>
  <si>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</si>
  <si>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</si>
  <si>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</si>
  <si>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</si>
  <si>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</si>
  <si>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</si>
  <si>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</si>
  <si>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</si>
  <si>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</si>
  <si>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</si>
  <si>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</si>
  <si>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</si>
  <si>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</si>
  <si>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</si>
  <si>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</si>
  <si>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</si>
  <si>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</si>
  <si>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</si>
  <si>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</si>
  <si>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</si>
  <si>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</si>
  <si>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</si>
  <si>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</si>
  <si>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</si>
  <si>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</si>
  <si>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</si>
  <si>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</si>
  <si>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</si>
  <si>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</si>
  <si>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</si>
  <si>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</si>
  <si>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</si>
  <si>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</si>
  <si>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</si>
  <si>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Roast_Type_Name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</si>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</sst>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yyyy\-mm\-dd"/>
    <numFmt numFmtId="168" formatCode="0.0&quot;kg&quot;"/>
    <numFmt numFmtId="171" formatCode="&quot;$&quot;#,##0.00"/>
    <numFmt numFmtId="172" formatCode="&quot;$&quot;#,##0"/>
  </numFmts>
  <fonts count="3" x14ac:knownFonts="1">
    <font>
      <sz val="11"/>
      <color theme="1"/>
      <name val="Calibri"/>
      <family val="2"/>
      <scheme val="minor"/>
    </font>
    <font>
      <sz val="11"/>
      <color indexed="8"/>
      <name val="Calibri"/>
      <family val="2"/>
    </font>
    <font>
      <sz val="11"/>
      <color rgb="FFFFCC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71" fontId="0" fillId="0" borderId="0" xfId="0" applyNumberFormat="1"/>
    <xf numFmtId="0" fontId="0" fillId="0" borderId="0" xfId="0" pivotButton="1"/>
    <xf numFmtId="1" fontId="0" fillId="0" borderId="0" xfId="0" applyNumberFormat="1"/>
    <xf numFmtId="0" fontId="2" fillId="0" borderId="0" xfId="0" applyFont="1"/>
    <xf numFmtId="172" fontId="0" fillId="0" borderId="0" xfId="0" applyNumberFormat="1"/>
  </cellXfs>
  <cellStyles count="1">
    <cellStyle name="Normal" xfId="0" builtinId="0"/>
  </cellStyles>
  <dxfs count="35">
    <dxf>
      <font>
        <b/>
        <i val="0"/>
        <sz val="11"/>
        <name val="Calibri"/>
        <family val="2"/>
        <scheme val="minor"/>
      </font>
      <border>
        <left style="thin">
          <color auto="1"/>
        </left>
        <right style="thin">
          <color auto="1"/>
        </right>
        <top style="thin">
          <color auto="1"/>
        </top>
        <bottom style="thin">
          <color auto="1"/>
        </bottom>
      </border>
    </dxf>
    <dxf>
      <font>
        <b/>
        <i val="0"/>
        <sz val="11"/>
        <name val="Calibri"/>
        <family val="2"/>
        <scheme val="minor"/>
      </font>
      <fill>
        <patternFill>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font>
        <b/>
        <sz val="11"/>
        <color theme="1"/>
      </font>
    </dxf>
    <dxf>
      <font>
        <b/>
        <i val="0"/>
        <sz val="11"/>
        <color theme="9" tint="-0.24994659260841701"/>
        <name val="Calibri Light"/>
        <family val="2"/>
        <scheme val="major"/>
      </font>
      <fill>
        <patternFill patternType="solid">
          <fgColor theme="0"/>
          <bgColor theme="9" tint="-0.24994659260841701"/>
        </patternFill>
      </fill>
      <border>
        <left style="thin">
          <color theme="1"/>
        </left>
        <right style="thin">
          <color theme="1"/>
        </right>
        <top style="thin">
          <color theme="1"/>
        </top>
        <bottom style="thin">
          <color theme="1"/>
        </bottom>
      </border>
    </dxf>
    <dxf>
      <font>
        <b/>
        <sz val="11"/>
        <color theme="1"/>
      </font>
    </dxf>
    <dxf>
      <fill>
        <patternFill patternType="solid">
          <fgColor theme="0"/>
          <bgColor rgb="FF109F0D"/>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92D05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92D05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1"/>
        <name val="Calibri Light"/>
        <family val="2"/>
        <scheme val="maj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name val="Calibri Light"/>
        <family val="2"/>
        <scheme val="maj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quot;$&quot;#,##0.00"/>
    </dxf>
    <dxf>
      <numFmt numFmtId="171" formatCode="&quot;$&quot;#,##0.00"/>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3" defaultTableStyle="TableStyleMedium2" defaultPivotStyle="PivotStyleMedium9">
    <tableStyle name="Slicer G" pivot="0" table="0" count="4" xr9:uid="{A06FCDA3-9AFC-4B4C-85ED-B2F908123DA0}">
      <tableStyleElement type="wholeTable" dxfId="1"/>
      <tableStyleElement type="headerRow" dxfId="0"/>
    </tableStyle>
    <tableStyle name="Slicer green" pivot="0" table="0" count="0" xr9:uid="{5AE4D2B6-70D2-4450-A195-241E9B64F038}"/>
    <tableStyle name="Timeline Style 1" pivot="0" table="0" count="8" xr9:uid="{E844ADAD-71D6-4AAC-A2EA-0E79C9CAC9DA}">
      <tableStyleElement type="wholeTable" dxfId="23"/>
      <tableStyleElement type="headerRow" dxfId="22"/>
    </tableStyle>
    <tableStyle name="Timeline Style 10" pivot="0" table="0" count="8" xr9:uid="{C0DC260B-811B-4BE4-977F-8CF73614343D}">
      <tableStyleElement type="wholeTable" dxfId="5"/>
      <tableStyleElement type="headerRow" dxfId="4"/>
    </tableStyle>
    <tableStyle name="Timeline Style 11" pivot="0" table="0" count="8" xr9:uid="{D4FC4F86-3DA4-4744-835B-AFA920B98F8A}">
      <tableStyleElement type="wholeTable" dxfId="3"/>
      <tableStyleElement type="headerRow" dxfId="2"/>
    </tableStyle>
    <tableStyle name="Timeline Style 2" pivot="0" table="0" count="8" xr9:uid="{D4EEC018-E409-4FBA-9A95-AC10BEC0D477}">
      <tableStyleElement type="wholeTable" dxfId="21"/>
      <tableStyleElement type="headerRow" dxfId="20"/>
    </tableStyle>
    <tableStyle name="Timeline Style 3" pivot="0" table="0" count="8" xr9:uid="{3F404533-64D4-43B2-8980-B35CA89D7931}">
      <tableStyleElement type="wholeTable" dxfId="19"/>
      <tableStyleElement type="headerRow" dxfId="18"/>
    </tableStyle>
    <tableStyle name="Timeline Style 4" pivot="0" table="0" count="8" xr9:uid="{46424788-62E1-4928-849C-DCA0000F1FAE}">
      <tableStyleElement type="wholeTable" dxfId="17"/>
      <tableStyleElement type="headerRow" dxfId="16"/>
    </tableStyle>
    <tableStyle name="Timeline Style 5" pivot="0" table="0" count="9" xr9:uid="{B77DCA9D-9BFE-4554-9250-BF909BB3C983}">
      <tableStyleElement type="wholeTable" dxfId="15"/>
      <tableStyleElement type="headerRow" dxfId="14"/>
    </tableStyle>
    <tableStyle name="Timeline Style 6" pivot="0" table="0" count="8" xr9:uid="{9AB8BAC2-C334-4759-8BF7-0FE3BE71CD56}">
      <tableStyleElement type="wholeTable" dxfId="13"/>
      <tableStyleElement type="headerRow" dxfId="12"/>
    </tableStyle>
    <tableStyle name="Timeline Style 7" pivot="0" table="0" count="8" xr9:uid="{D2AA4593-E030-4734-9BE1-C340A8C3CAD9}">
      <tableStyleElement type="wholeTable" dxfId="11"/>
      <tableStyleElement type="headerRow" dxfId="10"/>
    </tableStyle>
    <tableStyle name="Timeline Style 8" pivot="0" table="0" count="8" xr9:uid="{F89B51D3-C358-402A-AFD5-497E944FEDCA}">
      <tableStyleElement type="wholeTable" dxfId="9"/>
      <tableStyleElement type="headerRow" dxfId="8"/>
    </tableStyle>
    <tableStyle name="Timeline Style 9" pivot="0" table="0" count="8" xr9:uid="{9D14511D-BB0B-499F-93B6-695D49E5EBF0}">
      <tableStyleElement type="wholeTable" dxfId="7"/>
      <tableStyleElement type="headerRow" dxfId="6"/>
    </tableStyle>
  </tableStyles>
  <colors>
    <mruColors>
      <color rgb="FF109F0D"/>
      <color rgb="FFE9967F"/>
      <color rgb="FFFF3FFF"/>
      <color rgb="FFFF81FF"/>
      <color rgb="FFE9CA11"/>
      <color rgb="FF96B0DE"/>
      <color rgb="FFCC00CC"/>
      <color rgb="FFD6E9C9"/>
      <color rgb="FFCAE8AA"/>
      <color rgb="FFFFCCFF"/>
    </mruColors>
  </colors>
  <extLst>
    <ext xmlns:x14="http://schemas.microsoft.com/office/spreadsheetml/2009/9/main" uri="{46F421CA-312F-682f-3DD2-61675219B42D}">
      <x14:dxfs count="2">
        <dxf>
          <font>
            <b/>
            <i val="0"/>
            <sz val="11"/>
            <name val="Calibri"/>
            <family val="2"/>
            <scheme val="minor"/>
          </font>
          <fill>
            <patternFill>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font>
            <b/>
            <i val="0"/>
            <sz val="11"/>
            <name val="Calibri"/>
            <family val="2"/>
            <scheme val="minor"/>
          </font>
        </dxf>
      </x14:dxfs>
    </ext>
    <ext xmlns:x14="http://schemas.microsoft.com/office/spreadsheetml/2009/9/main" uri="{EB79DEF2-80B8-43e5-95BD-54CBDDF9020C}">
      <x14:slicerStyles defaultSlicerStyle="SlicerStyleLight1">
        <x14:slicerStyle name="Slicer G">
          <x14:slicerStyleElements>
            <x14:slicerStyleElement type="selectedItemWithData" dxfId="1"/>
            <x14:slicerStyleElement type="hoveredSelectedItemWithData" dxfId="0"/>
          </x14:slicerStyleElements>
        </x14:slicerStyle>
        <x14:slicerStyle name="Slicer green"/>
      </x14:slicerStyles>
    </ext>
    <ext xmlns:x15="http://schemas.microsoft.com/office/spreadsheetml/2010/11/main" uri="{A0A4C193-F2C1-4fcb-8827-314CF55A85BB}">
      <x15:dxfs count="67">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rgb="FFE9967F"/>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ill>
            <patternFill>
              <bgColor rgb="FFFFC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theme="1" tint="0.499984740745262"/>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4"/>
            <x15:timelineStyleElement type="timeLevel" dxfId="63"/>
            <x15:timelineStyleElement type="periodLabel1" dxfId="62"/>
            <x15:timelineStyleElement type="periodLabel2" dxfId="61"/>
            <x15:timelineStyleElement type="selectedTimeBlock" dxfId="66"/>
            <x15:timelineStyleElement type="unselectedTimeBlock" dxfId="65"/>
          </x15:timelineStyleElements>
        </x15:timelineStyle>
        <x15:timelineStyle name="Timeline Style 10">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 name="Timeline Style 2">
          <x15:timelineStyleElements>
            <x15:timelineStyleElement type="selectionLabel" dxfId="58"/>
            <x15:timelineStyleElement type="timeLevel" dxfId="57"/>
            <x15:timelineStyleElement type="periodLabel1" dxfId="56"/>
            <x15:timelineStyleElement type="periodLabel2" dxfId="55"/>
            <x15:timelineStyleElement type="selectedTimeBlock" dxfId="60"/>
            <x15:timelineStyleElement type="unselectedTimeBlock" dxfId="59"/>
          </x15:timelineStyleElements>
        </x15:timelineStyle>
        <x15:timelineStyle name="Timeline Style 3">
          <x15:timelineStyleElements>
            <x15:timelineStyleElement type="selectionLabel" dxfId="52"/>
            <x15:timelineStyleElement type="timeLevel" dxfId="51"/>
            <x15:timelineStyleElement type="periodLabel1" dxfId="50"/>
            <x15:timelineStyleElement type="periodLabel2" dxfId="49"/>
            <x15:timelineStyleElement type="selectedTimeBlock" dxfId="54"/>
            <x15:timelineStyleElement type="unselectedTimeBlock" dxfId="53"/>
          </x15:timelineStyleElements>
        </x15:timelineStyle>
        <x15:timelineStyle name="Timeline Style 4">
          <x15:timelineStyleElements>
            <x15:timelineStyleElement type="selectionLabel" dxfId="46"/>
            <x15:timelineStyleElement type="timeLevel" dxfId="45"/>
            <x15:timelineStyleElement type="periodLabel1" dxfId="44"/>
            <x15:timelineStyleElement type="periodLabel2" dxfId="43"/>
            <x15:timelineStyleElement type="selectedTimeBlock" dxfId="48"/>
            <x15:timelineStyleElement type="unselectedTimeBlock" dxfId="47"/>
          </x15:timelineStyleElements>
        </x15:timelineStyle>
        <x15:timelineStyle name="Timeline Style 5">
          <x15:timelineStyleElements>
            <x15:timelineStyleElement type="selectionLabel" dxfId="40"/>
            <x15:timelineStyleElement type="timeLevel" dxfId="39"/>
            <x15:timelineStyleElement type="periodLabel1" dxfId="38"/>
            <x15:timelineStyleElement type="periodLabel2" dxfId="37"/>
            <x15:timelineStyleElement type="selectedTimeBlock" dxfId="42"/>
            <x15:timelineStyleElement type="unselectedTimeBlock" dxfId="41"/>
            <x15:timelineStyleElement type="selectedTimeBlockSpace" dxfId="36"/>
          </x15:timelineStyleElements>
        </x15:timelineStyle>
        <x15:timelineStyle name="Timeline Style 6">
          <x15:timelineStyleElements>
            <x15:timelineStyleElement type="selectionLabel" dxfId="33"/>
            <x15:timelineStyleElement type="timeLevel" dxfId="32"/>
            <x15:timelineStyleElement type="periodLabel1" dxfId="31"/>
            <x15:timelineStyleElement type="periodLabel2" dxfId="30"/>
            <x15:timelineStyleElement type="selectedTimeBlock" dxfId="35"/>
            <x15:timelineStyleElement type="unselectedTimeBlock" dxfId="34"/>
          </x15:timelineStyleElements>
        </x15:timelineStyle>
        <x15:timelineStyle name="Timeline Style 7">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8">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9">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[Project_CoffeeSales.xlsx]Total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6B0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9CA11">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3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6B0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9CA11">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3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6B0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9CA11">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3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09390871595602E-2"/>
          <c:y val="0.17040485829959515"/>
          <c:w val="0.78065923577734597"/>
          <c:h val="0.688313621728458"/>
        </c:manualLayout>
      </c:layout>
      <c:lineChart>
        <c:grouping val="standard"/>
        <c:varyColors val="0"/>
        <c:ser>
          <c:idx val="0"/>
          <c:order val="0"/>
          <c:tx>
            <c:strRef>
              <c:f>'Total Sales'!$C$3:$C$4</c:f>
              <c:strCache>
                <c:ptCount val="1"/>
                <c:pt idx="0">
                  <c:v>Arabica</c:v>
                </c:pt>
              </c:strCache>
            </c:strRef>
          </c:tx>
          <c:spPr>
            <a:ln w="28575" cap="rnd">
              <a:solidFill>
                <a:srgbClr val="96B0D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DBC-4E56-8622-DE7876C8BE3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DDBC-4E56-8622-DE7876C8BE31}"/>
            </c:ext>
          </c:extLst>
        </c:ser>
        <c:ser>
          <c:idx val="2"/>
          <c:order val="2"/>
          <c:tx>
            <c:strRef>
              <c:f>'Total Sales'!$E$3:$E$4</c:f>
              <c:strCache>
                <c:ptCount val="1"/>
                <c:pt idx="0">
                  <c:v>Liberica</c:v>
                </c:pt>
              </c:strCache>
            </c:strRef>
          </c:tx>
          <c:spPr>
            <a:ln w="28575" cap="rnd">
              <a:solidFill>
                <a:srgbClr val="E9CA11">
                  <a:alpha val="95686"/>
                </a:srgb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DBC-4E56-8622-DE7876C8BE31}"/>
            </c:ext>
          </c:extLst>
        </c:ser>
        <c:ser>
          <c:idx val="3"/>
          <c:order val="3"/>
          <c:tx>
            <c:strRef>
              <c:f>'Total Sales'!$F$3:$F$4</c:f>
              <c:strCache>
                <c:ptCount val="1"/>
                <c:pt idx="0">
                  <c:v>Robusta</c:v>
                </c:pt>
              </c:strCache>
            </c:strRef>
          </c:tx>
          <c:spPr>
            <a:ln w="28575" cap="rnd">
              <a:solidFill>
                <a:srgbClr val="FF3F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DDBC-4E56-8622-DE7876C8BE31}"/>
            </c:ext>
          </c:extLst>
        </c:ser>
        <c:dLbls>
          <c:showLegendKey val="0"/>
          <c:showVal val="0"/>
          <c:showCatName val="0"/>
          <c:showSerName val="0"/>
          <c:showPercent val="0"/>
          <c:showBubbleSize val="0"/>
        </c:dLbls>
        <c:smooth val="0"/>
        <c:axId val="1335431887"/>
        <c:axId val="1335432367"/>
      </c:lineChart>
      <c:catAx>
        <c:axId val="133543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32367"/>
        <c:crosses val="autoZero"/>
        <c:auto val="1"/>
        <c:lblAlgn val="ctr"/>
        <c:lblOffset val="100"/>
        <c:noMultiLvlLbl val="0"/>
      </c:catAx>
      <c:valAx>
        <c:axId val="133543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431887"/>
        <c:crosses val="autoZero"/>
        <c:crossBetween val="between"/>
      </c:valAx>
      <c:spPr>
        <a:solidFill>
          <a:srgbClr val="D6E9C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9C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[Project_CoffeeSales.xlsx]TopCustomers!PivotTable1</c:name>
    <c:fmtId val="4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Customers</a:t>
            </a:r>
          </a:p>
        </c:rich>
      </c:tx>
      <c:layout>
        <c:manualLayout>
          <c:xMode val="edge"/>
          <c:yMode val="edge"/>
          <c:x val="0.48086379858921285"/>
          <c:y val="0.1065439602361708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70C0"/>
          </a:solidFill>
          <a:ln>
            <a:noFill/>
          </a:ln>
          <a:effectLst/>
        </c:spPr>
      </c:pivotFmt>
      <c:pivotFmt>
        <c:idx val="3"/>
        <c:spPr>
          <a:solidFill>
            <a:srgbClr val="00B050"/>
          </a:soli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0070C0"/>
          </a:solidFill>
          <a:ln>
            <a:noFill/>
          </a:ln>
          <a:effectLst/>
        </c:spPr>
      </c:pivotFmt>
      <c:pivotFmt>
        <c:idx val="7"/>
        <c:spPr>
          <a:solidFill>
            <a:srgbClr val="FFC000"/>
          </a:soli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38735783027126"/>
          <c:y val="0.26069225721784778"/>
          <c:w val="0.57698250218722658"/>
          <c:h val="0.61801946631671045"/>
        </c:manualLayout>
      </c:layout>
      <c:barChart>
        <c:barDir val="bar"/>
        <c:grouping val="clustered"/>
        <c:varyColors val="0"/>
        <c:ser>
          <c:idx val="0"/>
          <c:order val="0"/>
          <c:tx>
            <c:strRef>
              <c:f>TopCustomers!$B$3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TopCustomers!$A$4:$A$8</c:f>
              <c:strCache>
                <c:ptCount val="5"/>
                <c:pt idx="0">
                  <c:v>Allis Wilmore</c:v>
                </c:pt>
                <c:pt idx="1">
                  <c:v>Brenn Dundredge</c:v>
                </c:pt>
                <c:pt idx="2">
                  <c:v>Don Flintiff</c:v>
                </c:pt>
                <c:pt idx="3">
                  <c:v>Nealson Cuttler</c:v>
                </c:pt>
                <c:pt idx="4">
                  <c:v>Terri Farra</c:v>
                </c:pt>
              </c:strCache>
            </c:strRef>
          </c:cat>
          <c:val>
            <c:numRef>
              <c:f>TopCustomers!$B$4:$B$8</c:f>
              <c:numCache>
                <c:formatCode>"$"#,##0.00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29B3-44F9-B269-ECF6EA0EA015}"/>
            </c:ext>
          </c:extLst>
        </c:ser>
        <c:dLbls>
          <c:dLblPos val="outEnd"/>
          <c:showLegendKey val="0"/>
          <c:showVal val="1"/>
          <c:showCatName val="0"/>
          <c:showSerName val="0"/>
          <c:showPercent val="0"/>
          <c:showBubbleSize val="0"/>
        </c:dLbls>
        <c:gapWidth val="100"/>
        <c:axId val="1528151775"/>
        <c:axId val="1528168575"/>
      </c:barChart>
      <c:catAx>
        <c:axId val="152815177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8168575"/>
        <c:crosses val="autoZero"/>
        <c:auto val="1"/>
        <c:lblAlgn val="ctr"/>
        <c:lblOffset val="100"/>
        <c:noMultiLvlLbl val="0"/>
      </c:catAx>
      <c:valAx>
        <c:axId val="1528168575"/>
        <c:scaling>
          <c:orientation val="minMax"/>
        </c:scaling>
        <c:delete val="0"/>
        <c:axPos val="b"/>
        <c:majorGridlines>
          <c:spPr>
            <a:ln w="9525" cap="flat" cmpd="sng" algn="ctr">
              <a:solidFill>
                <a:schemeClr val="tx2">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815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[Project_CoffeeSales.xlsx]Sales_by_Country!PivotTable1</c:name>
    <c:fmtId val="3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layout>
        <c:manualLayout>
          <c:xMode val="edge"/>
          <c:yMode val="edge"/>
          <c:x val="0.41878549591862246"/>
          <c:y val="0.1242237391675579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pivotFmt>
      <c:pivotFmt>
        <c:idx val="2"/>
        <c:spPr>
          <a:solidFill>
            <a:srgbClr val="0070C0"/>
          </a:solidFill>
          <a:ln>
            <a:noFill/>
          </a:ln>
          <a:effectLst/>
        </c:spPr>
      </c:pivotFmt>
      <c:pivotFmt>
        <c:idx val="3"/>
        <c:spPr>
          <a:solidFill>
            <a:srgbClr val="00B050"/>
          </a:soli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0070C0"/>
          </a:solidFill>
          <a:ln>
            <a:noFill/>
          </a:ln>
          <a:effectLst/>
        </c:spPr>
      </c:pivotFmt>
      <c:pivotFmt>
        <c:idx val="7"/>
        <c:spPr>
          <a:solidFill>
            <a:srgbClr val="FFC000"/>
          </a:soli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0070C0"/>
          </a:solidFill>
          <a:ln>
            <a:noFill/>
          </a:ln>
          <a:effectLst/>
        </c:spPr>
      </c:pivotFmt>
      <c:pivotFmt>
        <c:idx val="11"/>
        <c:spPr>
          <a:solidFill>
            <a:srgbClr val="FFC000"/>
          </a:solidFill>
          <a:ln>
            <a:noFill/>
          </a:ln>
          <a:effectLst/>
        </c:spPr>
      </c:pivotFmt>
    </c:pivotFmts>
    <c:plotArea>
      <c:layout>
        <c:manualLayout>
          <c:layoutTarget val="inner"/>
          <c:xMode val="edge"/>
          <c:yMode val="edge"/>
          <c:x val="0.36389914003417151"/>
          <c:y val="0.33754802804441686"/>
          <c:w val="0.57698250218722658"/>
          <c:h val="0.61801946631671045"/>
        </c:manualLayout>
      </c:layout>
      <c:barChart>
        <c:barDir val="bar"/>
        <c:grouping val="clustered"/>
        <c:varyColors val="0"/>
        <c:ser>
          <c:idx val="0"/>
          <c:order val="0"/>
          <c:tx>
            <c:strRef>
              <c:f>Sales_by_Country!$B$3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BA21-4211-986D-D4AE30CA965F}"/>
              </c:ext>
            </c:extLst>
          </c:dPt>
          <c:dPt>
            <c:idx val="1"/>
            <c:invertIfNegative val="0"/>
            <c:bubble3D val="0"/>
            <c:spPr>
              <a:solidFill>
                <a:srgbClr val="0070C0"/>
              </a:solidFill>
              <a:ln>
                <a:noFill/>
              </a:ln>
              <a:effectLst/>
            </c:spPr>
            <c:extLst>
              <c:ext xmlns:c16="http://schemas.microsoft.com/office/drawing/2014/chart" uri="{C3380CC4-5D6E-409C-BE32-E72D297353CC}">
                <c16:uniqueId val="{00000003-BA21-4211-986D-D4AE30CA965F}"/>
              </c:ext>
            </c:extLst>
          </c:dPt>
          <c:dPt>
            <c:idx val="2"/>
            <c:invertIfNegative val="0"/>
            <c:bubble3D val="0"/>
            <c:spPr>
              <a:solidFill>
                <a:srgbClr val="FFC000"/>
              </a:solidFill>
              <a:ln>
                <a:noFill/>
              </a:ln>
              <a:effectLst/>
            </c:spPr>
            <c:extLst>
              <c:ext xmlns:c16="http://schemas.microsoft.com/office/drawing/2014/chart" uri="{C3380CC4-5D6E-409C-BE32-E72D297353CC}">
                <c16:uniqueId val="{00000005-BA21-4211-986D-D4AE30CA96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Sales_by_Country!$A$4:$A$6</c:f>
              <c:strCache>
                <c:ptCount val="3"/>
                <c:pt idx="0">
                  <c:v>Ireland</c:v>
                </c:pt>
                <c:pt idx="1">
                  <c:v>United Kingdom</c:v>
                </c:pt>
                <c:pt idx="2">
                  <c:v>United States</c:v>
                </c:pt>
              </c:strCache>
            </c:strRef>
          </c:cat>
          <c:val>
            <c:numRef>
              <c:f>Sales_by_Country!$B$4:$B$6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BA21-4211-986D-D4AE30CA965F}"/>
            </c:ext>
          </c:extLst>
        </c:ser>
        <c:dLbls>
          <c:dLblPos val="outEnd"/>
          <c:showLegendKey val="0"/>
          <c:showVal val="1"/>
          <c:showCatName val="0"/>
          <c:showSerName val="0"/>
          <c:showPercent val="0"/>
          <c:showBubbleSize val="0"/>
        </c:dLbls>
        <c:gapWidth val="100"/>
        <c:axId val="1528151775"/>
        <c:axId val="1528168575"/>
      </c:barChart>
      <c:catAx>
        <c:axId val="152815177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8168575"/>
        <c:crosses val="autoZero"/>
        <c:auto val="1"/>
        <c:lblAlgn val="ctr"/>
        <c:lblOffset val="100"/>
        <c:noMultiLvlLbl val="0"/>
      </c:catAx>
      <c:valAx>
        <c:axId val="1528168575"/>
        <c:scaling>
          <c:orientation val="minMax"/>
        </c:scaling>
        <c:delete val="1"/>
        <c:axPos val="b"/>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crossAx val="152815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0</xdr:rowOff>
    </xdr:from>
    <xdr:to>
      <xdr:col>21</xdr:col>
      <xdr:colOff>0</xdr:colOff>
      <xdr:row>3</xdr:row>
      <xdr:rowOff>82550</xdr:rowOff>
    </xdr:to>
    <xdr:sp macro="" textlink="">
      <xdr:nvSpPr>
        <xdr:cNvPr id="3" name="Rectangle 2">
          <a:extLst>
            <a:ext uri="{FF2B5EF4-FFF2-40B4-BE49-F238E27FC236}">
              <a16:creationId xmlns:a16="http://schemas.microsoft.com/office/drawing/2014/main" id="{2210CC91-87A6-4479-910B-E21482071BF3}"/>
            </a:ext>
          </a:extLst>
        </xdr:cNvPr>
        <xdr:cNvSpPr/>
      </xdr:nvSpPr>
      <xdr:spPr>
        <a:xfrm>
          <a:off x="152400" y="63500"/>
          <a:ext cx="12153900" cy="450850"/>
        </a:xfrm>
        <a:prstGeom prst="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Coffee Sales Dashborad</a:t>
          </a:r>
        </a:p>
      </xdr:txBody>
    </xdr:sp>
    <xdr:clientData/>
  </xdr:twoCellAnchor>
  <xdr:twoCellAnchor>
    <xdr:from>
      <xdr:col>1</xdr:col>
      <xdr:colOff>31750</xdr:colOff>
      <xdr:row>11</xdr:row>
      <xdr:rowOff>14287</xdr:rowOff>
    </xdr:from>
    <xdr:to>
      <xdr:col>12</xdr:col>
      <xdr:colOff>412750</xdr:colOff>
      <xdr:row>33</xdr:row>
      <xdr:rowOff>7937</xdr:rowOff>
    </xdr:to>
    <xdr:graphicFrame macro="">
      <xdr:nvGraphicFramePr>
        <xdr:cNvPr id="4" name="Chart 3">
          <a:extLst>
            <a:ext uri="{FF2B5EF4-FFF2-40B4-BE49-F238E27FC236}">
              <a16:creationId xmlns:a16="http://schemas.microsoft.com/office/drawing/2014/main" id="{D9FC89BA-CE4D-4F63-8419-AEF6CB9DB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34926</xdr:colOff>
      <xdr:row>3</xdr:row>
      <xdr:rowOff>96838</xdr:rowOff>
    </xdr:from>
    <xdr:to>
      <xdr:col>12</xdr:col>
      <xdr:colOff>398463</xdr:colOff>
      <xdr:row>10</xdr:row>
      <xdr:rowOff>179387</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4BB0ED1-CC4D-4F08-BB71-EC77E74B19C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6051" y="525463"/>
              <a:ext cx="7086600" cy="13604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436562</xdr:colOff>
      <xdr:row>3</xdr:row>
      <xdr:rowOff>119064</xdr:rowOff>
    </xdr:from>
    <xdr:to>
      <xdr:col>16</xdr:col>
      <xdr:colOff>595311</xdr:colOff>
      <xdr:row>11</xdr:row>
      <xdr:rowOff>23814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B6ED3AF-1A9C-4CEA-B257-247BE5D958D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70750" y="547689"/>
              <a:ext cx="2603499" cy="136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39689</xdr:colOff>
      <xdr:row>3</xdr:row>
      <xdr:rowOff>111124</xdr:rowOff>
    </xdr:from>
    <xdr:to>
      <xdr:col>20</xdr:col>
      <xdr:colOff>595312</xdr:colOff>
      <xdr:row>10</xdr:row>
      <xdr:rowOff>166686</xdr:rowOff>
    </xdr:to>
    <mc:AlternateContent xmlns:mc="http://schemas.openxmlformats.org/markup-compatibility/2006">
      <mc:Choice xmlns:a14="http://schemas.microsoft.com/office/drawing/2010/main" Requires="a14">
        <xdr:graphicFrame macro="">
          <xdr:nvGraphicFramePr>
            <xdr:cNvPr id="7" name="Roast_Type_Name">
              <a:extLst>
                <a:ext uri="{FF2B5EF4-FFF2-40B4-BE49-F238E27FC236}">
                  <a16:creationId xmlns:a16="http://schemas.microsoft.com/office/drawing/2014/main" id="{FB1E47F5-1B5C-41D2-843F-4C0A81B826A7}"/>
                </a:ext>
              </a:extLst>
            </xdr:cNvPr>
            <xdr:cNvGraphicFramePr/>
          </xdr:nvGraphicFramePr>
          <xdr:xfrm>
            <a:off x="0" y="0"/>
            <a:ext cx="0" cy="0"/>
          </xdr:xfrm>
          <a:graphic>
            <a:graphicData uri="http://schemas.microsoft.com/office/drawing/2010/slicer">
              <sle:slicer xmlns:sle="http://schemas.microsoft.com/office/drawing/2010/slicer" name="Roast_Type_Name"/>
            </a:graphicData>
          </a:graphic>
        </xdr:graphicFrame>
      </mc:Choice>
      <mc:Fallback>
        <xdr:sp macro="" textlink="">
          <xdr:nvSpPr>
            <xdr:cNvPr id="0" name=""/>
            <xdr:cNvSpPr>
              <a:spLocks noTextEdit="1"/>
            </xdr:cNvSpPr>
          </xdr:nvSpPr>
          <xdr:spPr>
            <a:xfrm>
              <a:off x="9929814" y="539749"/>
              <a:ext cx="2389186"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444501</xdr:colOff>
      <xdr:row>11</xdr:row>
      <xdr:rowOff>0</xdr:rowOff>
    </xdr:from>
    <xdr:to>
      <xdr:col>21</xdr:col>
      <xdr:colOff>15876</xdr:colOff>
      <xdr:row>22</xdr:row>
      <xdr:rowOff>111125</xdr:rowOff>
    </xdr:to>
    <xdr:graphicFrame macro="">
      <xdr:nvGraphicFramePr>
        <xdr:cNvPr id="8" name="Chart 7">
          <a:extLst>
            <a:ext uri="{FF2B5EF4-FFF2-40B4-BE49-F238E27FC236}">
              <a16:creationId xmlns:a16="http://schemas.microsoft.com/office/drawing/2014/main" id="{58830030-ECD8-482F-9F19-C7C421D27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428625</xdr:colOff>
      <xdr:row>23</xdr:row>
      <xdr:rowOff>15875</xdr:rowOff>
    </xdr:from>
    <xdr:to>
      <xdr:col>21</xdr:col>
      <xdr:colOff>0</xdr:colOff>
      <xdr:row>33</xdr:row>
      <xdr:rowOff>7938</xdr:rowOff>
    </xdr:to>
    <xdr:graphicFrame macro="">
      <xdr:nvGraphicFramePr>
        <xdr:cNvPr id="9" name="Chart 8">
          <a:extLst>
            <a:ext uri="{FF2B5EF4-FFF2-40B4-BE49-F238E27FC236}">
              <a16:creationId xmlns:a16="http://schemas.microsoft.com/office/drawing/2014/main" id="{E9FD2FC1-33BF-428A-9C4F-B12481021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id Islam" refreshedDate="45825.497154050929" createdVersion="8" refreshedVersion="8" minRefreshableVersion="3" recordCount="1000" xr:uid="{6D956685-32B4-4E94-AAB1-88E51011E382}">
  <cacheSource type="worksheet">
    <worksheetSource name="Orders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_type_name" numFmtId="0">
      <sharedItems count="4">
        <s v="Robusta"/>
        <s v="Excelsa"/>
        <s v="Arabica"/>
        <s v="Liberica"/>
      </sharedItems>
    </cacheField>
    <cacheField name="Roast_Type_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6504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D5D5E-4885-4DAB-AEDF-8228D32BDAD3}"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14E1CD-3447-4507-AA6E-743FBDE56690}"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2"/>
  </dataFields>
  <chartFormats count="13">
    <chartFormat chart="5"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7" count="1" selected="0">
            <x v="2"/>
          </reference>
        </references>
      </pivotArea>
    </chartFormat>
    <chartFormat chart="31" format="2">
      <pivotArea type="data" outline="0" fieldPosition="0">
        <references count="2">
          <reference field="4294967294" count="1" selected="0">
            <x v="0"/>
          </reference>
          <reference field="7" count="1" selected="0">
            <x v="1"/>
          </reference>
        </references>
      </pivotArea>
    </chartFormat>
    <chartFormat chart="31" format="3">
      <pivotArea type="data" outline="0" fieldPosition="0">
        <references count="2">
          <reference field="4294967294" count="1" selected="0">
            <x v="0"/>
          </reference>
          <reference field="7" count="1" selected="0">
            <x v="0"/>
          </reference>
        </references>
      </pivotArea>
    </chartFormat>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7" count="1" selected="0">
            <x v="0"/>
          </reference>
        </references>
      </pivotArea>
    </chartFormat>
    <chartFormat chart="38" format="6">
      <pivotArea type="data" outline="0" fieldPosition="0">
        <references count="2">
          <reference field="4294967294" count="1" selected="0">
            <x v="0"/>
          </reference>
          <reference field="7" count="1" selected="0">
            <x v="1"/>
          </reference>
        </references>
      </pivotArea>
    </chartFormat>
    <chartFormat chart="38" format="7">
      <pivotArea type="data" outline="0" fieldPosition="0">
        <references count="2">
          <reference field="4294967294" count="1" selected="0">
            <x v="0"/>
          </reference>
          <reference field="7" count="1" selected="0">
            <x v="2"/>
          </reference>
        </references>
      </pivotArea>
    </chartFormat>
    <chartFormat chart="39" format="8" series="1">
      <pivotArea type="data" outline="0" fieldPosition="0">
        <references count="1">
          <reference field="4294967294" count="1" selected="0">
            <x v="0"/>
          </reference>
        </references>
      </pivotArea>
    </chartFormat>
    <chartFormat chart="39" format="9">
      <pivotArea type="data" outline="0" fieldPosition="0">
        <references count="2">
          <reference field="4294967294" count="1" selected="0">
            <x v="0"/>
          </reference>
          <reference field="7" count="1" selected="0">
            <x v="0"/>
          </reference>
        </references>
      </pivotArea>
    </chartFormat>
    <chartFormat chart="39" format="10">
      <pivotArea type="data" outline="0" fieldPosition="0">
        <references count="2">
          <reference field="4294967294" count="1" selected="0">
            <x v="0"/>
          </reference>
          <reference field="7" count="1" selected="0">
            <x v="1"/>
          </reference>
        </references>
      </pivotArea>
    </chartFormat>
    <chartFormat chart="3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E5D8A-613A-45C2-B4C2-B0A785F9EED0}" name="PivotTable1"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3">
  <location ref="A3:B8" firstHeaderRow="1" firstDataRow="1" firstDataCol="1"/>
  <pivotFields count="17">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numFmtId="171"/>
  </dataFields>
  <chartFormats count="2">
    <chartFormat chart="38" format="8" series="1">
      <pivotArea type="data" outline="0" fieldPosition="0">
        <references count="1">
          <reference field="4294967294" count="1" selected="0">
            <x v="0"/>
          </reference>
        </references>
      </pivotArea>
    </chartFormat>
    <chartFormat chart="41"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F89364-93FD-42F2-BB1D-0971B546C7E6}" sourceName="Size">
  <pivotTables>
    <pivotTable tabId="18" name="PivotTable1"/>
    <pivotTable tabId="19" name="PivotTable1"/>
    <pivotTable tabId="21" name="PivotTable1"/>
  </pivotTables>
  <data>
    <tabular pivotCacheId="14765045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B623054-6CAE-4D93-ADD4-06A608A04390}" sourceName="Roast_Type_Name">
  <pivotTables>
    <pivotTable tabId="18" name="PivotTable1"/>
    <pivotTable tabId="19" name="PivotTable1"/>
    <pivotTable tabId="21" name="PivotTable1"/>
  </pivotTables>
  <data>
    <tabular pivotCacheId="14765045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DCB08B-F3DF-4B61-84FE-C76D00498008}" cache="Slicer_Size" caption="Size" startItem="1" style="SlicerStyleDark6" rowHeight="241300"/>
  <slicer name="Roast_Type_Name" xr10:uid="{BB660943-7AE8-4F5B-B324-81EA28951889}" cache="Slicer_Roast_Type_Name" caption="Roast_Type_Nam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24C290-6B99-4BED-B530-54B65572FA15}" name="OrdersTable" displayName="OrdersTable" ref="A1:O1001" totalsRowShown="0" headerRowDxfId="24">
  <autoFilter ref="A1:O1001" xr:uid="{F624C290-6B99-4BED-B530-54B65572FA15}"/>
  <tableColumns count="15">
    <tableColumn id="1" xr3:uid="{B844FCAD-20AE-44D9-854F-B4A01B69C3A3}" name="Order ID" dataDxfId="34"/>
    <tableColumn id="2" xr3:uid="{A8E2B777-90D9-49DA-90A0-EA27751C9B85}" name="Order Date" dataDxfId="33"/>
    <tableColumn id="3" xr3:uid="{D0F1652F-C0A3-4223-B4E8-6FD0EF8CBA86}" name="Customer ID" dataDxfId="32"/>
    <tableColumn id="4" xr3:uid="{1A48774C-3978-4B3F-9866-99ACAC84D56C}" name="Product ID"/>
    <tableColumn id="5" xr3:uid="{ABB0EF61-45D9-4A53-B4C8-9EE13E094463}" name="Quantity" dataDxfId="31"/>
    <tableColumn id="6" xr3:uid="{43195E84-0CF4-46F1-961D-D57CD3168FA1}" name="Customer Name" dataDxfId="30">
      <calculatedColumnFormula>_xlfn.XLOOKUP(C2,customers!$A$1:$A$1001,customers!$B$1:$B$1001,,0)</calculatedColumnFormula>
    </tableColumn>
    <tableColumn id="7" xr3:uid="{DF59873F-EBAE-4CEA-AF78-97A031584E26}" name="Email" dataDxfId="29">
      <calculatedColumnFormula>IF(_xlfn.XLOOKUP(C2,customers!$A$1:$A$1001,customers!$C$1:$C$1001,,0) = 0,"",(_xlfn.XLOOKUP(C2,customers!$A$1:$A$1001,customers!$C$1:$C$1001,,0)))</calculatedColumnFormula>
    </tableColumn>
    <tableColumn id="8" xr3:uid="{4D4B7E42-A62D-4314-8976-ADF48D597B54}" name="Country" dataDxfId="28">
      <calculatedColumnFormula>_xlfn.XLOOKUP(C2,customers!$A$1:$A$1001,customers!$G$1:$G$1001,,0)</calculatedColumnFormula>
    </tableColumn>
    <tableColumn id="9" xr3:uid="{982981B8-F19A-439B-89E2-9B3F16278B82}" name="Coffee Type">
      <calculatedColumnFormula>INDEX(products!$A$1:$G$49,MATCH(orders!$D2,products!$A$1:$A$49,0),MATCH(orders!I$1,products!$A$1:$G$1,0))</calculatedColumnFormula>
    </tableColumn>
    <tableColumn id="10" xr3:uid="{56FDC2F0-D0A9-4940-B203-FE9D72064EFC}" name="Roast Type">
      <calculatedColumnFormula>INDEX(products!$A$1:$G$49,MATCH(orders!$D2,products!$A$1:$A$49,0),MATCH(orders!J$1,products!$A$1:$G$1,0))</calculatedColumnFormula>
    </tableColumn>
    <tableColumn id="11" xr3:uid="{4C668D98-517A-4A1C-B3FA-A0AAC5CE0539}" name="Size" dataDxfId="27">
      <calculatedColumnFormula>INDEX(products!$A$1:$G$49,MATCH(orders!$D2,products!$A$1:$A$49,0),MATCH(orders!K$1,products!$A$1:$G$1,0))</calculatedColumnFormula>
    </tableColumn>
    <tableColumn id="12" xr3:uid="{CBE2472B-D41F-4BFB-A0E0-EEA4D0119038}" name="Unit Price" dataDxfId="26">
      <calculatedColumnFormula>INDEX(products!$A$1:$G$49,MATCH(orders!$D2,products!$A$1:$A$49,0),MATCH(orders!L$1,products!$A$1:$G$1,0))</calculatedColumnFormula>
    </tableColumn>
    <tableColumn id="13" xr3:uid="{CD11A168-3117-4E1F-BD1F-186C523980F7}" name="Sales" dataDxfId="25">
      <calculatedColumnFormula>L2*E2</calculatedColumnFormula>
    </tableColumn>
    <tableColumn id="14" xr3:uid="{47E491A3-4A63-4C72-B6BC-C3256723347C}" name="Coffee_type_name">
      <calculatedColumnFormula>IF(I2="Rob","Robusta",IF(I2="Exc", "Excelsa",IF(I2="Ara","Arabica",IF(I2="Lib","Liberica",""))))</calculatedColumnFormula>
    </tableColumn>
    <tableColumn id="15" xr3:uid="{01C939AB-FCC8-48EF-AD3C-3F982AD92FEF}" name="Roast_Type_Nam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067552-C53A-41FF-B7B7-299BB8B4C62C}" sourceName="Order Date">
  <pivotTables>
    <pivotTable tabId="18" name="PivotTable1"/>
    <pivotTable tabId="19" name="PivotTable1"/>
    <pivotTable tabId="21" name="PivotTable1"/>
  </pivotTables>
  <state minimalRefreshVersion="6" lastRefreshVersion="6" pivotCacheId="14765045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D145DB-5AB6-4646-8B04-FB36DA610BA8}" cache="NativeTimeline_Order_Date" caption="Order Date" level="2" selectionLevel="2" scrollPosition="2019-11-22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E3CB-F2F6-4E0E-8C18-61936B895A98}">
  <dimension ref="A3:G48"/>
  <sheetViews>
    <sheetView topLeftCell="F1" workbookViewId="0">
      <selection activeCell="C5" sqref="C5"/>
    </sheetView>
  </sheetViews>
  <sheetFormatPr defaultRowHeight="14.5" x14ac:dyDescent="0.35"/>
  <cols>
    <col min="1" max="1" width="12.36328125" bestFit="1" customWidth="1"/>
    <col min="2" max="2" width="20.90625" bestFit="1" customWidth="1"/>
    <col min="3" max="3" width="19.08984375" bestFit="1" customWidth="1"/>
    <col min="4" max="4" width="6.81640625" bestFit="1" customWidth="1"/>
    <col min="5" max="5" width="7.1796875" bestFit="1" customWidth="1"/>
    <col min="6" max="6" width="7.7265625" bestFit="1" customWidth="1"/>
  </cols>
  <sheetData>
    <row r="3" spans="1:7" x14ac:dyDescent="0.35">
      <c r="A3" s="6" t="s">
        <v>6220</v>
      </c>
      <c r="C3" s="6" t="s">
        <v>6196</v>
      </c>
    </row>
    <row r="4" spans="1:7" x14ac:dyDescent="0.35">
      <c r="A4" s="6" t="s">
        <v>6214</v>
      </c>
      <c r="B4" s="6" t="s">
        <v>6215</v>
      </c>
      <c r="C4" t="s">
        <v>6216</v>
      </c>
      <c r="D4" t="s">
        <v>6217</v>
      </c>
      <c r="E4" t="s">
        <v>6218</v>
      </c>
      <c r="F4" t="s">
        <v>6219</v>
      </c>
    </row>
    <row r="5" spans="1:7" x14ac:dyDescent="0.35">
      <c r="A5" t="s">
        <v>6198</v>
      </c>
      <c r="B5" t="s">
        <v>6202</v>
      </c>
      <c r="C5" s="7">
        <v>186.85499999999999</v>
      </c>
      <c r="D5" s="7">
        <v>305.97000000000003</v>
      </c>
      <c r="E5" s="7">
        <v>213.15999999999997</v>
      </c>
      <c r="F5" s="7">
        <v>123</v>
      </c>
    </row>
    <row r="6" spans="1:7" x14ac:dyDescent="0.35">
      <c r="B6" t="s">
        <v>6203</v>
      </c>
      <c r="C6" s="7">
        <v>251.96499999999997</v>
      </c>
      <c r="D6" s="7">
        <v>129.46</v>
      </c>
      <c r="E6" s="7">
        <v>434.03999999999996</v>
      </c>
      <c r="F6" s="7">
        <v>171.93999999999997</v>
      </c>
    </row>
    <row r="7" spans="1:7" x14ac:dyDescent="0.35">
      <c r="B7" t="s">
        <v>6204</v>
      </c>
      <c r="C7" s="7">
        <v>224.94499999999999</v>
      </c>
      <c r="D7" s="7">
        <v>349.12</v>
      </c>
      <c r="E7" s="7">
        <v>321.04000000000002</v>
      </c>
      <c r="F7" s="7">
        <v>126.035</v>
      </c>
      <c r="G7" s="8"/>
    </row>
    <row r="8" spans="1:7" x14ac:dyDescent="0.35">
      <c r="B8" t="s">
        <v>6205</v>
      </c>
      <c r="C8" s="7">
        <v>307.12</v>
      </c>
      <c r="D8" s="7">
        <v>681.07499999999993</v>
      </c>
      <c r="E8" s="7">
        <v>533.70499999999993</v>
      </c>
      <c r="F8" s="7">
        <v>158.85</v>
      </c>
    </row>
    <row r="9" spans="1:7" x14ac:dyDescent="0.35">
      <c r="B9" t="s">
        <v>6206</v>
      </c>
      <c r="C9" s="7">
        <v>53.664999999999992</v>
      </c>
      <c r="D9" s="7">
        <v>83.025000000000006</v>
      </c>
      <c r="E9" s="7">
        <v>193.83499999999998</v>
      </c>
      <c r="F9" s="7">
        <v>68.039999999999992</v>
      </c>
    </row>
    <row r="10" spans="1:7" x14ac:dyDescent="0.35">
      <c r="B10" t="s">
        <v>6207</v>
      </c>
      <c r="C10" s="7">
        <v>163.01999999999998</v>
      </c>
      <c r="D10" s="7">
        <v>678.3599999999999</v>
      </c>
      <c r="E10" s="7">
        <v>171.04500000000002</v>
      </c>
      <c r="F10" s="7">
        <v>372.255</v>
      </c>
    </row>
    <row r="11" spans="1:7" x14ac:dyDescent="0.35">
      <c r="B11" t="s">
        <v>6208</v>
      </c>
      <c r="C11" s="7">
        <v>345.02</v>
      </c>
      <c r="D11" s="7">
        <v>273.86999999999995</v>
      </c>
      <c r="E11" s="7">
        <v>184.12999999999997</v>
      </c>
      <c r="F11" s="7">
        <v>201.11499999999998</v>
      </c>
    </row>
    <row r="12" spans="1:7" x14ac:dyDescent="0.35">
      <c r="B12" t="s">
        <v>6209</v>
      </c>
      <c r="C12" s="7">
        <v>334.89</v>
      </c>
      <c r="D12" s="7">
        <v>70.95</v>
      </c>
      <c r="E12" s="7">
        <v>134.23000000000002</v>
      </c>
      <c r="F12" s="7">
        <v>166.27499999999998</v>
      </c>
    </row>
    <row r="13" spans="1:7" x14ac:dyDescent="0.35">
      <c r="B13" t="s">
        <v>6210</v>
      </c>
      <c r="C13" s="7">
        <v>178.70999999999998</v>
      </c>
      <c r="D13" s="7">
        <v>166.1</v>
      </c>
      <c r="E13" s="7">
        <v>439.30999999999995</v>
      </c>
      <c r="F13" s="7">
        <v>492.9</v>
      </c>
    </row>
    <row r="14" spans="1:7" x14ac:dyDescent="0.35">
      <c r="B14" t="s">
        <v>6211</v>
      </c>
      <c r="C14" s="7">
        <v>301.98500000000001</v>
      </c>
      <c r="D14" s="7">
        <v>153.76499999999999</v>
      </c>
      <c r="E14" s="7">
        <v>215.55499999999998</v>
      </c>
      <c r="F14" s="7">
        <v>213.66499999999999</v>
      </c>
    </row>
    <row r="15" spans="1:7" x14ac:dyDescent="0.35">
      <c r="B15" t="s">
        <v>6212</v>
      </c>
      <c r="C15" s="7">
        <v>312.83499999999998</v>
      </c>
      <c r="D15" s="7">
        <v>63.249999999999993</v>
      </c>
      <c r="E15" s="7">
        <v>350.89500000000004</v>
      </c>
      <c r="F15" s="7">
        <v>96.405000000000001</v>
      </c>
    </row>
    <row r="16" spans="1:7"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20DA-B7B6-4090-9838-CDA005963278}">
  <dimension ref="A3:G7"/>
  <sheetViews>
    <sheetView workbookViewId="0">
      <selection activeCell="C21" sqref="C21"/>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7" x14ac:dyDescent="0.35">
      <c r="A3" s="6" t="s">
        <v>7</v>
      </c>
      <c r="B3" t="s">
        <v>6220</v>
      </c>
    </row>
    <row r="4" spans="1:7" x14ac:dyDescent="0.35">
      <c r="A4" t="s">
        <v>318</v>
      </c>
      <c r="B4" s="9">
        <v>6696.8649999999989</v>
      </c>
    </row>
    <row r="5" spans="1:7" x14ac:dyDescent="0.35">
      <c r="A5" t="s">
        <v>28</v>
      </c>
      <c r="B5" s="9">
        <v>2798.5050000000001</v>
      </c>
    </row>
    <row r="6" spans="1:7" x14ac:dyDescent="0.35">
      <c r="A6" t="s">
        <v>19</v>
      </c>
      <c r="B6" s="9">
        <v>35638.88499999998</v>
      </c>
    </row>
    <row r="7" spans="1:7" x14ac:dyDescent="0.35">
      <c r="G7"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7CD78-69BF-4773-80BB-60D6CF238A08}">
  <dimension ref="A3:G8"/>
  <sheetViews>
    <sheetView workbookViewId="0">
      <selection activeCell="I21" sqref="I21"/>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7" x14ac:dyDescent="0.35">
      <c r="A3" s="6" t="s">
        <v>4</v>
      </c>
      <c r="B3" t="s">
        <v>6220</v>
      </c>
    </row>
    <row r="4" spans="1:7" x14ac:dyDescent="0.35">
      <c r="A4" t="s">
        <v>5114</v>
      </c>
      <c r="B4" s="5">
        <v>317.06999999999994</v>
      </c>
    </row>
    <row r="5" spans="1:7" x14ac:dyDescent="0.35">
      <c r="A5" t="s">
        <v>5765</v>
      </c>
      <c r="B5" s="5">
        <v>307.04499999999996</v>
      </c>
    </row>
    <row r="6" spans="1:7" x14ac:dyDescent="0.35">
      <c r="A6" t="s">
        <v>3753</v>
      </c>
      <c r="B6" s="5">
        <v>278.01</v>
      </c>
    </row>
    <row r="7" spans="1:7" x14ac:dyDescent="0.35">
      <c r="A7" t="s">
        <v>1598</v>
      </c>
      <c r="B7" s="5">
        <v>281.67499999999995</v>
      </c>
      <c r="G7" s="8"/>
    </row>
    <row r="8" spans="1:7" x14ac:dyDescent="0.35">
      <c r="A8" t="s">
        <v>2587</v>
      </c>
      <c r="B8" s="5">
        <v>289.11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74001-75DF-443F-A82B-A3F18E9646AA}">
  <dimension ref="A1"/>
  <sheetViews>
    <sheetView showGridLines="0" tabSelected="1" zoomScale="80" zoomScaleNormal="80" workbookViewId="0">
      <selection activeCell="W12" sqref="W12"/>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3"/>
  <sheetViews>
    <sheetView topLeftCell="A2" zoomScale="80" zoomScaleNormal="80" workbookViewId="0">
      <selection sqref="A1:O1001"/>
    </sheetView>
  </sheetViews>
  <sheetFormatPr defaultRowHeight="14.5" x14ac:dyDescent="0.35"/>
  <cols>
    <col min="1" max="1" width="16.54296875" bestFit="1" customWidth="1"/>
    <col min="2" max="2" width="12.1796875" customWidth="1"/>
    <col min="3" max="3" width="17.453125" bestFit="1" customWidth="1"/>
    <col min="4" max="4" width="11.90625" customWidth="1"/>
    <col min="5" max="5" width="10.36328125" customWidth="1"/>
    <col min="6" max="6" width="23.1796875" customWidth="1"/>
    <col min="7" max="7" width="24.1796875" customWidth="1"/>
    <col min="8" max="8" width="14.08984375" customWidth="1"/>
    <col min="9" max="9" width="13.1796875" customWidth="1"/>
    <col min="10" max="10" width="12.26953125" customWidth="1"/>
    <col min="11" max="11" width="6.1796875" customWidth="1"/>
    <col min="12" max="12" width="11.1796875" customWidth="1"/>
    <col min="13" max="13" width="7.7265625" bestFit="1" customWidth="1"/>
    <col min="14" max="14" width="19.36328125" customWidth="1"/>
    <col min="15" max="15" width="19" customWidth="1"/>
  </cols>
  <sheetData>
    <row r="1" spans="1:15"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row>
    <row r="2" spans="1:15" x14ac:dyDescent="0.35">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"Excelsa",IF(I2="Ara","Arabica",IF(I2="Lib","Liberica",""))))</f>
        <v>Robusta</v>
      </c>
      <c r="O2" t="str">
        <f>IF(J2="M","Medium",IF(J2="L","Light",IF(J2="D","Dark","")))</f>
        <v>Medium</v>
      </c>
    </row>
    <row r="3" spans="1:15" x14ac:dyDescent="0.35">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"Excelsa",IF(I3="Ara","Arabica",IF(I3="Lib","Liberica",""))))</f>
        <v>Excelsa</v>
      </c>
      <c r="O3" t="str">
        <f t="shared" ref="O3:O66" si="2">IF(J3="M","Medium",IF(J3="L","Light",IF(J3="D","Dark","")))</f>
        <v>Medium</v>
      </c>
    </row>
    <row r="4" spans="1:15" x14ac:dyDescent="0.35">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row>
    <row r="5" spans="1:15" x14ac:dyDescent="0.35">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5" x14ac:dyDescent="0.35">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row>
    <row r="7" spans="1:15" x14ac:dyDescent="0.35">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5" x14ac:dyDescent="0.35">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5" x14ac:dyDescent="0.35">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row>
    <row r="10" spans="1:15" x14ac:dyDescent="0.35">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5" x14ac:dyDescent="0.35">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5" x14ac:dyDescent="0.35">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5" x14ac:dyDescent="0.35">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row>
    <row r="14" spans="1:15" x14ac:dyDescent="0.35">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5" x14ac:dyDescent="0.35">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5" x14ac:dyDescent="0.35">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35">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35">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35">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row>
    <row r="20" spans="1:15" x14ac:dyDescent="0.35">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35">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35">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35">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35">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35">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35">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35">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35">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35">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35">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35">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35">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35">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35">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35">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row>
    <row r="36" spans="1:15" x14ac:dyDescent="0.35">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row>
    <row r="37" spans="1:15" x14ac:dyDescent="0.35">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35">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35">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row>
    <row r="40" spans="1:15" x14ac:dyDescent="0.35">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35">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35">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35">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35">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35">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row>
    <row r="46" spans="1:15" x14ac:dyDescent="0.35">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35">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35">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35">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row>
    <row r="50" spans="1:15" x14ac:dyDescent="0.35">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35">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row>
    <row r="52" spans="1:15" x14ac:dyDescent="0.35">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35">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row>
    <row r="54" spans="1:15" x14ac:dyDescent="0.35">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35">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row>
    <row r="56" spans="1:15" x14ac:dyDescent="0.35">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35">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row>
    <row r="58" spans="1:15" x14ac:dyDescent="0.35">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35">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row>
    <row r="60" spans="1:15" x14ac:dyDescent="0.35">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35">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35">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35">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35">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row>
    <row r="65" spans="1:15" x14ac:dyDescent="0.35">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35">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row>
    <row r="67" spans="1:15" x14ac:dyDescent="0.35">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"Excelsa",IF(I67="Ara","Arabica",IF(I67="Lib","Liberica",""))))</f>
        <v>Robusta</v>
      </c>
      <c r="O67" t="str">
        <f t="shared" ref="O67:O130" si="5">IF(J67="M","Medium",IF(J67="L","Light",IF(J67="D","Dark","")))</f>
        <v>Dark</v>
      </c>
    </row>
    <row r="68" spans="1:15" x14ac:dyDescent="0.35">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row>
    <row r="69" spans="1:15" x14ac:dyDescent="0.35">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row>
    <row r="70" spans="1:15" x14ac:dyDescent="0.35">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35">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35">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row>
    <row r="73" spans="1:15" x14ac:dyDescent="0.35">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row>
    <row r="74" spans="1:15" x14ac:dyDescent="0.35">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35">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35">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row>
    <row r="77" spans="1:15" x14ac:dyDescent="0.35">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35">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row>
    <row r="79" spans="1:15" x14ac:dyDescent="0.35">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35">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35">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row>
    <row r="82" spans="1:15" x14ac:dyDescent="0.35">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row>
    <row r="83" spans="1:15" x14ac:dyDescent="0.35">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row>
    <row r="84" spans="1:15" x14ac:dyDescent="0.35">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35">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35">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row>
    <row r="87" spans="1:15" x14ac:dyDescent="0.35">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row>
    <row r="88" spans="1:15" x14ac:dyDescent="0.35">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35">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35">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row>
    <row r="91" spans="1:15" x14ac:dyDescent="0.35">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row>
    <row r="92" spans="1:15" x14ac:dyDescent="0.35">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row>
    <row r="93" spans="1:15" x14ac:dyDescent="0.35">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35">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row>
    <row r="95" spans="1:15" x14ac:dyDescent="0.35">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row>
    <row r="96" spans="1:15" x14ac:dyDescent="0.35">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35">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35">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35">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35">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35">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row>
    <row r="103" spans="1:15" x14ac:dyDescent="0.35">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35">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35">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35">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35">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35">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35">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row>
    <row r="113" spans="1:15" x14ac:dyDescent="0.35">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35">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35">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row>
    <row r="117" spans="1:15"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row>
    <row r="118" spans="1:15" x14ac:dyDescent="0.35">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row>
    <row r="119" spans="1:15" x14ac:dyDescent="0.35">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row>
    <row r="120" spans="1:15" x14ac:dyDescent="0.35">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35">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35">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row>
    <row r="123" spans="1:15" x14ac:dyDescent="0.35">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35">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35">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row>
    <row r="126" spans="1:15"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35">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35">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35">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row>
    <row r="131" spans="1:15" x14ac:dyDescent="0.35">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"Excelsa",IF(I131="Ara","Arabica",IF(I131="Lib","Liberica",""))))</f>
        <v>Excelsa</v>
      </c>
      <c r="O131" t="str">
        <f t="shared" ref="O131:O194" si="8">IF(J131="M","Medium",IF(J131="L","Light",IF(J131="D","Dark","")))</f>
        <v>Dark</v>
      </c>
    </row>
    <row r="132" spans="1:15"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row>
    <row r="133" spans="1:15"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35">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row>
    <row r="135" spans="1:15"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35">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35">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row>
    <row r="138" spans="1:15"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35">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row>
    <row r="140" spans="1:15" x14ac:dyDescent="0.35">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35">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35">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35">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row>
    <row r="144" spans="1:15" x14ac:dyDescent="0.35">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row>
    <row r="145" spans="1:15" x14ac:dyDescent="0.35">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35">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row>
    <row r="147" spans="1:15"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35">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35">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35">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35">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35">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35">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35">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35">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35">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row>
    <row r="162" spans="1:15" x14ac:dyDescent="0.35">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35">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row>
    <row r="164" spans="1:15" x14ac:dyDescent="0.35">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35">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35">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35">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35">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35">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35">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row>
    <row r="173" spans="1:15"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35">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35">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row>
    <row r="177" spans="1:15" x14ac:dyDescent="0.35">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35">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row>
    <row r="179" spans="1:15" x14ac:dyDescent="0.35">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row>
    <row r="180" spans="1:15" x14ac:dyDescent="0.35">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row>
    <row r="181" spans="1:15"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35">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row>
    <row r="183" spans="1:15" x14ac:dyDescent="0.35">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35">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35">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35">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row>
    <row r="187" spans="1:15" x14ac:dyDescent="0.35">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35">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35">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row>
    <row r="191" spans="1:15"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35">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35">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row>
    <row r="195" spans="1:15"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"Excelsa",IF(I195="Ara","Arabica",IF(I195="Lib","Liberica",""))))</f>
        <v>Excelsa</v>
      </c>
      <c r="O195" t="str">
        <f t="shared" ref="O195:O258" si="11">IF(J195="M","Medium",IF(J195="L","Light",IF(J195="D","Dark","")))</f>
        <v>Light</v>
      </c>
    </row>
    <row r="196" spans="1:15" x14ac:dyDescent="0.35">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35">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row>
    <row r="198" spans="1:15" x14ac:dyDescent="0.35">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row>
    <row r="199" spans="1:15" x14ac:dyDescent="0.35">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35">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35">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row>
    <row r="202" spans="1:15" x14ac:dyDescent="0.35">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35">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row>
    <row r="204" spans="1:15" x14ac:dyDescent="0.35">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35">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row>
    <row r="206" spans="1:15" x14ac:dyDescent="0.35">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35">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35">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35">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row>
    <row r="214" spans="1:15" x14ac:dyDescent="0.35">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35">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35">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row>
    <row r="217" spans="1:15" x14ac:dyDescent="0.35">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35">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35">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row>
    <row r="220" spans="1:15" x14ac:dyDescent="0.35">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35">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row>
    <row r="222" spans="1:15" x14ac:dyDescent="0.35">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35">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row>
    <row r="224" spans="1:15"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35">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row>
    <row r="226" spans="1:15" x14ac:dyDescent="0.35">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row>
    <row r="228" spans="1:15"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35">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35">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row>
    <row r="231" spans="1:15"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35">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35">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35">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row>
    <row r="235" spans="1:15" x14ac:dyDescent="0.35">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35">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row>
    <row r="237" spans="1:15" x14ac:dyDescent="0.35">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row>
    <row r="238" spans="1:15" x14ac:dyDescent="0.35">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35">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row>
    <row r="240" spans="1:15"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35">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row>
    <row r="242" spans="1:15" x14ac:dyDescent="0.35">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35">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35">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35">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35">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row>
    <row r="248" spans="1:15"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35">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row>
    <row r="250" spans="1:15" x14ac:dyDescent="0.35">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35">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row>
    <row r="252" spans="1:15" x14ac:dyDescent="0.35">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35">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35">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35">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row>
    <row r="257" spans="1:15" x14ac:dyDescent="0.35">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row>
    <row r="258" spans="1:15" x14ac:dyDescent="0.35">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row>
    <row r="259" spans="1:15"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"Excelsa",IF(I259="Ara","Arabica",IF(I259="Lib","Liberica",""))))</f>
        <v>Excelsa</v>
      </c>
      <c r="O259" t="str">
        <f t="shared" ref="O259:O322" si="14">IF(J259="M","Medium",IF(J259="L","Light",IF(J259="D","Dark","")))</f>
        <v>Dark</v>
      </c>
    </row>
    <row r="260" spans="1:15" x14ac:dyDescent="0.35">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35">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35">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row>
    <row r="263" spans="1:15" x14ac:dyDescent="0.35">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row>
    <row r="264" spans="1:15" x14ac:dyDescent="0.35">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35">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row>
    <row r="267" spans="1:15"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35">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35">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35">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35">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row>
    <row r="275" spans="1:15" x14ac:dyDescent="0.35">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row>
    <row r="276" spans="1:15"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35">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row>
    <row r="278" spans="1:15" x14ac:dyDescent="0.35">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row>
    <row r="279" spans="1:15" x14ac:dyDescent="0.35">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row>
    <row r="280" spans="1:15" x14ac:dyDescent="0.35">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row>
    <row r="281" spans="1:15"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35">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row>
    <row r="284" spans="1:15" x14ac:dyDescent="0.35">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row>
    <row r="285" spans="1:15" x14ac:dyDescent="0.35">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35">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35">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row>
    <row r="288" spans="1:15" x14ac:dyDescent="0.35">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35">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row>
    <row r="290" spans="1:15" x14ac:dyDescent="0.35">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35">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35">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35">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35">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row>
    <row r="297" spans="1:15" x14ac:dyDescent="0.35">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35">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35">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35">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row>
    <row r="301" spans="1:15" x14ac:dyDescent="0.35">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row>
    <row r="302" spans="1:15" x14ac:dyDescent="0.35">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row>
    <row r="303" spans="1:15"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35">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35">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35">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row>
    <row r="307" spans="1:15" x14ac:dyDescent="0.35">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35">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35">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35">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35">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35">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row>
    <row r="313" spans="1:15" x14ac:dyDescent="0.35">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35">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35">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35">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35">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row>
    <row r="318" spans="1:15" x14ac:dyDescent="0.35">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row>
    <row r="319" spans="1:15" x14ac:dyDescent="0.35">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35">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35">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35">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row>
    <row r="323" spans="1:15" x14ac:dyDescent="0.35">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"Excelsa",IF(I323="Ara","Arabica",IF(I323="Lib","Liberica",""))))</f>
        <v>Arabica</v>
      </c>
      <c r="O323" t="str">
        <f t="shared" ref="O323:O386" si="17">IF(J323="M","Medium",IF(J323="L","Light",IF(J323="D","Dark","")))</f>
        <v>Medium</v>
      </c>
    </row>
    <row r="324" spans="1:15" x14ac:dyDescent="0.35">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35">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35">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row>
    <row r="328" spans="1:15" x14ac:dyDescent="0.35">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35">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row>
    <row r="331" spans="1:15" x14ac:dyDescent="0.35">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35">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35">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35">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35">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row>
    <row r="337" spans="1:15"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row>
    <row r="338" spans="1:15"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35">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row>
    <row r="341" spans="1:15" x14ac:dyDescent="0.35">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row>
    <row r="344" spans="1:15"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35">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35">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35">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row>
    <row r="348" spans="1:15" x14ac:dyDescent="0.35">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row>
    <row r="349" spans="1:15" x14ac:dyDescent="0.35">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35">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row>
    <row r="351" spans="1:15" x14ac:dyDescent="0.35">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row>
    <row r="352" spans="1:15" x14ac:dyDescent="0.35">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35">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35">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35">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35">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35">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35">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row>
    <row r="361" spans="1:15" x14ac:dyDescent="0.35">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row>
    <row r="362" spans="1:15" x14ac:dyDescent="0.35">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35">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35">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row>
    <row r="365" spans="1:15" x14ac:dyDescent="0.35">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35">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35">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35">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35">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35">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row>
    <row r="372" spans="1:15"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row>
    <row r="374" spans="1:15" x14ac:dyDescent="0.35">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row>
    <row r="375" spans="1:15" x14ac:dyDescent="0.35">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row>
    <row r="377" spans="1:15"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35">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35">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35">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row>
    <row r="381" spans="1:15"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row>
    <row r="382" spans="1:15" x14ac:dyDescent="0.35">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35">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35">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35">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row>
    <row r="386" spans="1:15" x14ac:dyDescent="0.35">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row>
    <row r="387" spans="1:15"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"Excelsa",IF(I387="Ara","Arabica",IF(I387="Lib","Liberica",""))))</f>
        <v>Liberica</v>
      </c>
      <c r="O387" t="str">
        <f t="shared" ref="O387:O450" si="20">IF(J387="M","Medium",IF(J387="L","Light",IF(J387="D","Dark","")))</f>
        <v>Medium</v>
      </c>
    </row>
    <row r="388" spans="1:15"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35">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row>
    <row r="390" spans="1:15" x14ac:dyDescent="0.35">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35">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35">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35">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35">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row>
    <row r="395" spans="1:15" x14ac:dyDescent="0.35">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row>
    <row r="396" spans="1:15"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row>
    <row r="397" spans="1:15"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35">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row>
    <row r="399" spans="1:15" x14ac:dyDescent="0.35">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35">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row>
    <row r="403" spans="1:15" x14ac:dyDescent="0.35">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35">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row>
    <row r="406" spans="1:15" x14ac:dyDescent="0.35">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35">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35">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35">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35">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row>
    <row r="412" spans="1:15"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row>
    <row r="413" spans="1:15"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row>
    <row r="416" spans="1:15" x14ac:dyDescent="0.35">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row>
    <row r="417" spans="1:15" x14ac:dyDescent="0.35">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35">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row>
    <row r="419" spans="1:15" x14ac:dyDescent="0.35">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row>
    <row r="420" spans="1:15"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row>
    <row r="421" spans="1:15"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35">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35">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35">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35">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35">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row>
    <row r="427" spans="1:15" x14ac:dyDescent="0.35">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35">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row>
    <row r="429" spans="1:15" x14ac:dyDescent="0.35">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35">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row>
    <row r="431" spans="1:15" x14ac:dyDescent="0.35">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row>
    <row r="432" spans="1:15" x14ac:dyDescent="0.35">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35">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35">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35">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35">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35">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35">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row>
    <row r="439" spans="1:15"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35">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35">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row>
    <row r="442" spans="1:15" x14ac:dyDescent="0.35">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35">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35">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row>
    <row r="445" spans="1:15" x14ac:dyDescent="0.35">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row>
    <row r="446" spans="1:15"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35">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35">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35">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35">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row>
    <row r="451" spans="1:15" x14ac:dyDescent="0.35">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"Excelsa",IF(I451="Ara","Arabica",IF(I451="Lib","Liberica",""))))</f>
        <v>Robusta</v>
      </c>
      <c r="O451" t="str">
        <f t="shared" ref="O451:O514" si="23">IF(J451="M","Medium",IF(J451="L","Light",IF(J451="D","Dark","")))</f>
        <v>Dark</v>
      </c>
    </row>
    <row r="452" spans="1:15" x14ac:dyDescent="0.35">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row>
    <row r="453" spans="1:15"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35">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row>
    <row r="455" spans="1:15" x14ac:dyDescent="0.35">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row>
    <row r="456" spans="1:15" x14ac:dyDescent="0.35">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35">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row>
    <row r="458" spans="1:15" x14ac:dyDescent="0.35">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row>
    <row r="460" spans="1:15"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35">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row>
    <row r="462" spans="1:15" x14ac:dyDescent="0.35">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35">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35">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35">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35">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35">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35">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35">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row>
    <row r="472" spans="1:15"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35">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35">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row>
    <row r="476" spans="1:15"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35">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35">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row>
    <row r="479" spans="1:15" x14ac:dyDescent="0.35">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35">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35">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35">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35">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row>
    <row r="484" spans="1:15" x14ac:dyDescent="0.35">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35">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35">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row>
    <row r="487" spans="1:15" x14ac:dyDescent="0.35">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row>
    <row r="488" spans="1:15" x14ac:dyDescent="0.35">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35">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35">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row>
    <row r="492" spans="1:15" x14ac:dyDescent="0.35">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35">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35">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35">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row>
    <row r="497" spans="1:15"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row>
    <row r="498" spans="1:15"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35">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35">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35">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row>
    <row r="503" spans="1:15" x14ac:dyDescent="0.35">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35">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35">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35">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row>
    <row r="507" spans="1:15" x14ac:dyDescent="0.35">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row>
    <row r="509" spans="1:15" x14ac:dyDescent="0.35">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row>
    <row r="510" spans="1:15" x14ac:dyDescent="0.35">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35">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35">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row>
    <row r="513" spans="1:15" x14ac:dyDescent="0.35">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35">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row>
    <row r="515" spans="1:15" x14ac:dyDescent="0.35">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"Excelsa",IF(I515="Ara","Arabica",IF(I515="Lib","Liberica",""))))</f>
        <v>Liberica</v>
      </c>
      <c r="O515" t="str">
        <f t="shared" ref="O515:O578" si="26">IF(J515="M","Medium",IF(J515="L","Light",IF(J515="D","Dark","")))</f>
        <v>Light</v>
      </c>
    </row>
    <row r="516" spans="1:15"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35">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row>
    <row r="518" spans="1:15" x14ac:dyDescent="0.35">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35">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35">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35">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35">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35">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35">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35">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35">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row>
    <row r="527" spans="1:15" x14ac:dyDescent="0.35">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35">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35">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35">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row>
    <row r="531" spans="1:15" x14ac:dyDescent="0.35">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35">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35">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35">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35">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35">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35">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row>
    <row r="538" spans="1:15" x14ac:dyDescent="0.35">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35">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35">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35">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row>
    <row r="543" spans="1:15" x14ac:dyDescent="0.35">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35">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35">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row>
    <row r="546" spans="1:15" x14ac:dyDescent="0.35">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row>
    <row r="547" spans="1:15" x14ac:dyDescent="0.35">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35">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row>
    <row r="550" spans="1:15" x14ac:dyDescent="0.35">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row>
    <row r="551" spans="1:15"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row>
    <row r="552" spans="1:15" x14ac:dyDescent="0.35">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35">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row>
    <row r="555" spans="1:15" x14ac:dyDescent="0.35">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row>
    <row r="557" spans="1:15" x14ac:dyDescent="0.35">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35">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row>
    <row r="560" spans="1:15"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35">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row>
    <row r="562" spans="1:15" x14ac:dyDescent="0.35">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35">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row>
    <row r="565" spans="1:15" x14ac:dyDescent="0.35">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35">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row>
    <row r="567" spans="1:15"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35">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35">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row>
    <row r="570" spans="1:15"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row>
    <row r="571" spans="1:15" x14ac:dyDescent="0.35">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35">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row>
    <row r="574" spans="1:15" x14ac:dyDescent="0.35">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35">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35">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row>
    <row r="577" spans="1:15"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35">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row>
    <row r="579" spans="1:15" x14ac:dyDescent="0.35">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"Excelsa",IF(I579="Ara","Arabica",IF(I579="Lib","Liberica",""))))</f>
        <v>Liberica</v>
      </c>
      <c r="O579" t="str">
        <f t="shared" ref="O579:O642" si="29">IF(J579="M","Medium",IF(J579="L","Light",IF(J579="D","Dark","")))</f>
        <v>Medium</v>
      </c>
    </row>
    <row r="580" spans="1:15" x14ac:dyDescent="0.35">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row>
    <row r="581" spans="1:15" x14ac:dyDescent="0.35">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row>
    <row r="583" spans="1:15"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row>
    <row r="584" spans="1:15" x14ac:dyDescent="0.35">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35">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row>
    <row r="586" spans="1:15" x14ac:dyDescent="0.35">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row>
    <row r="587" spans="1:15" x14ac:dyDescent="0.35">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35">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row>
    <row r="589" spans="1:15" x14ac:dyDescent="0.35">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35">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row>
    <row r="592" spans="1:15" x14ac:dyDescent="0.35">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35">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35">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35">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row>
    <row r="597" spans="1:15" x14ac:dyDescent="0.35">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row>
    <row r="598" spans="1:15" x14ac:dyDescent="0.35">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35">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row>
    <row r="600" spans="1:15" x14ac:dyDescent="0.35">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35">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35">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row>
    <row r="604" spans="1:15" x14ac:dyDescent="0.35">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row>
    <row r="605" spans="1:15" x14ac:dyDescent="0.35">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35">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35">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row>
    <row r="608" spans="1:15" x14ac:dyDescent="0.35">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row>
    <row r="609" spans="1:15"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35">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35">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row>
    <row r="614" spans="1:15" x14ac:dyDescent="0.35">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35">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35">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35">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row>
    <row r="618" spans="1:15" x14ac:dyDescent="0.35">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35">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35">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35">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35">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row>
    <row r="624" spans="1:15" x14ac:dyDescent="0.35">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35">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35">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35">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row>
    <row r="628" spans="1:15" x14ac:dyDescent="0.35">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35">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35">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row>
    <row r="631" spans="1:15" x14ac:dyDescent="0.35">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35">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35">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35">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row>
    <row r="635" spans="1:15" x14ac:dyDescent="0.35">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row>
    <row r="636" spans="1:15" x14ac:dyDescent="0.35">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35">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row>
    <row r="638" spans="1:15"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row>
    <row r="639" spans="1:15"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35">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35">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row>
    <row r="643" spans="1:15" x14ac:dyDescent="0.35">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"Excelsa",IF(I643="Ara","Arabica",IF(I643="Lib","Liberica",""))))</f>
        <v>Robusta</v>
      </c>
      <c r="O643" t="str">
        <f t="shared" ref="O643:O706" si="32">IF(J643="M","Medium",IF(J643="L","Light",IF(J643="D","Dark","")))</f>
        <v>Light</v>
      </c>
    </row>
    <row r="644" spans="1:15" x14ac:dyDescent="0.35">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row>
    <row r="646" spans="1:15" x14ac:dyDescent="0.35">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35">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35">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35">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row>
    <row r="650" spans="1:15"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35">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row>
    <row r="652" spans="1:15"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35">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row>
    <row r="654" spans="1:15" x14ac:dyDescent="0.35">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row>
    <row r="655" spans="1:15" x14ac:dyDescent="0.35">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35">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35">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35">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35">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35">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35">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35">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row>
    <row r="663" spans="1:15" x14ac:dyDescent="0.35">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35">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35">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35">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35">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35">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35">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row>
    <row r="671" spans="1:15" x14ac:dyDescent="0.35">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35">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row>
    <row r="674" spans="1:15" x14ac:dyDescent="0.35">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35">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35">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row>
    <row r="677" spans="1:15" x14ac:dyDescent="0.35">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35">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row>
    <row r="679" spans="1:15"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35">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row>
    <row r="681" spans="1:15" x14ac:dyDescent="0.35">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row>
    <row r="682" spans="1:15"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35">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row>
    <row r="684" spans="1:15"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35">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35">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row>
    <row r="687" spans="1:15" x14ac:dyDescent="0.35">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row>
    <row r="688" spans="1:15" x14ac:dyDescent="0.35">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35">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35">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row>
    <row r="691" spans="1:15" x14ac:dyDescent="0.35">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35">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35">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35">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row>
    <row r="698" spans="1:15" x14ac:dyDescent="0.35">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35">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35">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35">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35">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row>
    <row r="703" spans="1:15"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35">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row>
    <row r="705" spans="1:15" x14ac:dyDescent="0.35">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35">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row>
    <row r="707" spans="1:15" x14ac:dyDescent="0.35">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"Excelsa",IF(I707="Ara","Arabica",IF(I707="Lib","Liberica",""))))</f>
        <v>Excelsa</v>
      </c>
      <c r="O707" t="str">
        <f t="shared" ref="O707:O770" si="35">IF(J707="M","Medium",IF(J707="L","Light",IF(J707="D","Dark","")))</f>
        <v>Light</v>
      </c>
    </row>
    <row r="708" spans="1:15" x14ac:dyDescent="0.35">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35">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35">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35">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row>
    <row r="712" spans="1:15" x14ac:dyDescent="0.35">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35">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35">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35">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35">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row>
    <row r="718" spans="1:15" x14ac:dyDescent="0.35">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row>
    <row r="719" spans="1:15"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35">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35">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row>
    <row r="722" spans="1:15"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35">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35">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35">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35">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35">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row>
    <row r="728" spans="1:15" x14ac:dyDescent="0.35">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row>
    <row r="729" spans="1:15" x14ac:dyDescent="0.35">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35">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35">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row>
    <row r="733" spans="1:15"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35">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row>
    <row r="735" spans="1:15" x14ac:dyDescent="0.35">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35">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35">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35">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35">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35">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row>
    <row r="741" spans="1:15" x14ac:dyDescent="0.35">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35">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row>
    <row r="743" spans="1:15" x14ac:dyDescent="0.35">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35">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35">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35">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35">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35">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35">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35">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row>
    <row r="754" spans="1:15" x14ac:dyDescent="0.35">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35">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35">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row>
    <row r="758" spans="1:15" x14ac:dyDescent="0.35">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35">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35">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35">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row>
    <row r="763" spans="1:15" x14ac:dyDescent="0.35">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row>
    <row r="764" spans="1:15"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35">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row>
    <row r="766" spans="1:15" x14ac:dyDescent="0.35">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row>
    <row r="767" spans="1:15"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row>
    <row r="769" spans="1:15"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row>
    <row r="770" spans="1:15"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row>
    <row r="771" spans="1:15" x14ac:dyDescent="0.35">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"Excelsa",IF(I771="Ara","Arabica",IF(I771="Lib","Liberica",""))))</f>
        <v>Robusta</v>
      </c>
      <c r="O771" t="str">
        <f t="shared" ref="O771:O834" si="38">IF(J771="M","Medium",IF(J771="L","Light",IF(J771="D","Dark","")))</f>
        <v>Medium</v>
      </c>
    </row>
    <row r="772" spans="1:15"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35">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row>
    <row r="774" spans="1:15" x14ac:dyDescent="0.35">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35">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35">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row>
    <row r="778" spans="1:15" x14ac:dyDescent="0.35">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35">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row>
    <row r="780" spans="1:15" x14ac:dyDescent="0.35">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row>
    <row r="781" spans="1:15" x14ac:dyDescent="0.35">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35">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row>
    <row r="784" spans="1:15"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row>
    <row r="785" spans="1:15" x14ac:dyDescent="0.35">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row>
    <row r="787" spans="1:15"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35">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35">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35">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35">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row>
    <row r="792" spans="1:15" x14ac:dyDescent="0.35">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row>
    <row r="793" spans="1:15" x14ac:dyDescent="0.35">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row>
    <row r="794" spans="1:15" x14ac:dyDescent="0.35">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row>
    <row r="796" spans="1:15"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row>
    <row r="797" spans="1:15" x14ac:dyDescent="0.35">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row>
    <row r="798" spans="1:15" x14ac:dyDescent="0.35">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row>
    <row r="799" spans="1:15" x14ac:dyDescent="0.35">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row>
    <row r="800" spans="1:15"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35">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35">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35">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35">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row>
    <row r="807" spans="1:15" x14ac:dyDescent="0.35">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35">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35">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35">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row>
    <row r="811" spans="1:15" x14ac:dyDescent="0.35">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row>
    <row r="813" spans="1:15" x14ac:dyDescent="0.35">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35">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35">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35">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row>
    <row r="817" spans="1:15"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35">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row>
    <row r="819" spans="1:15" x14ac:dyDescent="0.35">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35">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row>
    <row r="821" spans="1:15"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row>
    <row r="822" spans="1:15" x14ac:dyDescent="0.35">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35">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row>
    <row r="825" spans="1:15"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row>
    <row r="826" spans="1:15" x14ac:dyDescent="0.35">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35">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35">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35">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35">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35">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35">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row>
    <row r="835" spans="1:15"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"Excelsa",IF(I835="Ara","Arabica",IF(I835="Lib","Liberica",""))))</f>
        <v>Robusta</v>
      </c>
      <c r="O835" t="str">
        <f t="shared" ref="O835:O898" si="41">IF(J835="M","Medium",IF(J835="L","Light",IF(J835="D","Dark","")))</f>
        <v>Dark</v>
      </c>
    </row>
    <row r="836" spans="1:15" x14ac:dyDescent="0.35">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row>
    <row r="838" spans="1:15"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35">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35">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35">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35">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row>
    <row r="843" spans="1:15"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35">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35">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35">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35">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row>
    <row r="851" spans="1:15"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row>
    <row r="852" spans="1:15"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35">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35">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35">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35">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row>
    <row r="857" spans="1:15" x14ac:dyDescent="0.35">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35">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row>
    <row r="860" spans="1:15" x14ac:dyDescent="0.35">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35">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row>
    <row r="862" spans="1:15" x14ac:dyDescent="0.35">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35">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35">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35">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35">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row>
    <row r="867" spans="1:15"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35">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row>
    <row r="870" spans="1:15" x14ac:dyDescent="0.35">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35">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35">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35">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row>
    <row r="874" spans="1:15" x14ac:dyDescent="0.35">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row>
    <row r="877" spans="1:15" x14ac:dyDescent="0.35">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35">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row>
    <row r="879" spans="1:15" x14ac:dyDescent="0.35">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row>
    <row r="880" spans="1:15" x14ac:dyDescent="0.35">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row>
    <row r="881" spans="1:15"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row>
    <row r="883" spans="1:15"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row>
    <row r="884" spans="1:15" x14ac:dyDescent="0.35">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35">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35">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35">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35">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35">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row>
    <row r="890" spans="1:15" x14ac:dyDescent="0.35">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row>
    <row r="891" spans="1:15" x14ac:dyDescent="0.35">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35">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35">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row>
    <row r="896" spans="1:15" x14ac:dyDescent="0.35">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35">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35">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row>
    <row r="899" spans="1:15" x14ac:dyDescent="0.35">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"Excelsa",IF(I899="Ara","Arabica",IF(I899="Lib","Liberica",""))))</f>
        <v>Excelsa</v>
      </c>
      <c r="O899" t="str">
        <f t="shared" ref="O899:O962" si="44">IF(J899="M","Medium",IF(J899="L","Light",IF(J899="D","Dark","")))</f>
        <v>Dark</v>
      </c>
    </row>
    <row r="900" spans="1:15" x14ac:dyDescent="0.35">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row>
    <row r="901" spans="1:15" x14ac:dyDescent="0.35">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row>
    <row r="903" spans="1:15" x14ac:dyDescent="0.35">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row>
    <row r="904" spans="1:15" x14ac:dyDescent="0.35">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35">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35">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row>
    <row r="907" spans="1:15" x14ac:dyDescent="0.35">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35">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35">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35">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row>
    <row r="911" spans="1:15" x14ac:dyDescent="0.35">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row>
    <row r="912" spans="1:15" x14ac:dyDescent="0.35">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35">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35">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35">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35">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35">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35">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35">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35">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35">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35">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row>
    <row r="927" spans="1:15" x14ac:dyDescent="0.35">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35">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35">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35">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row>
    <row r="932" spans="1:15"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35">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35">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35">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35">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35">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35">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35">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row>
    <row r="941" spans="1:15" x14ac:dyDescent="0.35">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row>
    <row r="942" spans="1:15" x14ac:dyDescent="0.35">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row>
    <row r="943" spans="1:15"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row>
    <row r="944" spans="1:15" x14ac:dyDescent="0.35">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row>
    <row r="945" spans="1:15"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row>
    <row r="946" spans="1:15"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row>
    <row r="947" spans="1:15" x14ac:dyDescent="0.35">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35">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35">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35">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35">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row>
    <row r="952" spans="1:15"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row>
    <row r="953" spans="1:15"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row>
    <row r="954" spans="1:15" x14ac:dyDescent="0.35">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35">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row>
    <row r="956" spans="1:15" x14ac:dyDescent="0.35">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35">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row>
    <row r="958" spans="1:15" x14ac:dyDescent="0.35">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row>
    <row r="959" spans="1:15" x14ac:dyDescent="0.35">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row>
    <row r="960" spans="1:15" x14ac:dyDescent="0.35">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row>
    <row r="961" spans="1:15"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row>
    <row r="962" spans="1:15" x14ac:dyDescent="0.35">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row>
    <row r="963" spans="1:15"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"Excelsa",IF(I963="Ara","Arabica",IF(I963="Lib","Liberica",""))))</f>
        <v>Arabica</v>
      </c>
      <c r="O963" t="str">
        <f t="shared" ref="O963:O1001" si="47">IF(J963="M","Medium",IF(J963="L","Light",IF(J963="D","Dark","")))</f>
        <v>Dark</v>
      </c>
    </row>
    <row r="964" spans="1:15" x14ac:dyDescent="0.35">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35">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row>
    <row r="967" spans="1:15" x14ac:dyDescent="0.35">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row>
    <row r="969" spans="1:15" x14ac:dyDescent="0.35">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35">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35">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row>
    <row r="974" spans="1:15" x14ac:dyDescent="0.35">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row>
    <row r="975" spans="1:15" x14ac:dyDescent="0.35">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35">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row>
    <row r="979" spans="1:15" x14ac:dyDescent="0.35">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row>
    <row r="980" spans="1:15" x14ac:dyDescent="0.35">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row>
    <row r="981" spans="1:15" x14ac:dyDescent="0.35">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35">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row>
    <row r="985" spans="1:15"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35">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35">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row>
    <row r="988" spans="1:15" x14ac:dyDescent="0.35">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35">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35">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35">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row>
    <row r="995" spans="1:15"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row>
    <row r="996" spans="1:15"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row>
    <row r="998" spans="1:15"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row r="1002" spans="1:15" x14ac:dyDescent="0.35">
      <c r="F1002" s="2"/>
    </row>
    <row r="1003" spans="1:15" x14ac:dyDescent="0.35">
      <c r="F1003"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zoomScale="80" zoomScaleNormal="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0" zoomScaleNormal="8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Sales_by_Country</vt:lpstr>
      <vt:lpstr>TopCustomers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Jahid Islam</dc:creator>
  <cp:keywords/>
  <dc:description/>
  <cp:lastModifiedBy>Jahid Islam</cp:lastModifiedBy>
  <cp:revision/>
  <dcterms:created xsi:type="dcterms:W3CDTF">2022-11-26T09:51:45Z</dcterms:created>
  <dcterms:modified xsi:type="dcterms:W3CDTF">2025-06-17T19:42:07Z</dcterms:modified>
  <cp:category/>
  <cp:contentStatus/>
</cp:coreProperties>
</file>