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islam\Downloads\"/>
    </mc:Choice>
  </mc:AlternateContent>
  <xr:revisionPtr revIDLastSave="0" documentId="13_ncr:1_{C3446B74-B13C-4D1E-BFB4-AE4EEC0E3222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Budget" sheetId="3" r:id="rId1"/>
    <sheet name="Actual" sheetId="4" r:id="rId2"/>
    <sheet name="Dashboard Finished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iDTJtFOIziZcKIws818xk1Gf0JMQ=="/>
    </ext>
  </extLst>
</workbook>
</file>

<file path=xl/calcChain.xml><?xml version="1.0" encoding="utf-8"?>
<calcChain xmlns="http://schemas.openxmlformats.org/spreadsheetml/2006/main">
  <c r="C19" i="5" l="1" a="1"/>
  <c r="C19" i="5" s="1"/>
  <c r="C18" i="5" a="1"/>
  <c r="C18" i="5" s="1"/>
  <c r="C17" i="5" a="1"/>
  <c r="C17" i="5" s="1"/>
  <c r="D16" i="5"/>
  <c r="C16" i="5" a="1"/>
  <c r="C16" i="5" s="1"/>
  <c r="D15" i="5"/>
  <c r="C14" i="5" a="1"/>
  <c r="C14" i="5" s="1"/>
  <c r="C9" i="5" a="1"/>
  <c r="C9" i="5" s="1"/>
  <c r="C8" i="5" a="1"/>
  <c r="C8" i="5" s="1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D9" i="5" s="1"/>
  <c r="G18" i="3"/>
  <c r="N13" i="3"/>
  <c r="N18" i="3" s="1"/>
  <c r="M13" i="3"/>
  <c r="M18" i="3" s="1"/>
  <c r="L13" i="3"/>
  <c r="L18" i="3" s="1"/>
  <c r="K13" i="3"/>
  <c r="K18" i="3" s="1"/>
  <c r="J13" i="3"/>
  <c r="J18" i="3" s="1"/>
  <c r="I13" i="3"/>
  <c r="I18" i="3" s="1"/>
  <c r="H13" i="3"/>
  <c r="H18" i="3" s="1"/>
  <c r="G13" i="3"/>
  <c r="F13" i="3"/>
  <c r="F18" i="3" s="1"/>
  <c r="E13" i="3"/>
  <c r="C15" i="5" s="1" a="1"/>
  <c r="C15" i="5" s="1"/>
  <c r="D13" i="3"/>
  <c r="D18" i="3" s="1"/>
  <c r="C13" i="3"/>
  <c r="C18" i="3" s="1"/>
  <c r="C9" i="3"/>
  <c r="C20" i="3" s="1"/>
  <c r="C21" i="3" s="1"/>
  <c r="E8" i="3"/>
  <c r="F8" i="3" s="1"/>
  <c r="D8" i="3"/>
  <c r="D7" i="3"/>
  <c r="D9" i="3" s="1"/>
  <c r="F16" i="5" l="1"/>
  <c r="F9" i="3"/>
  <c r="F20" i="3" s="1"/>
  <c r="G8" i="3"/>
  <c r="F9" i="5"/>
  <c r="G9" i="5"/>
  <c r="C20" i="5"/>
  <c r="G15" i="5"/>
  <c r="F15" i="5"/>
  <c r="D20" i="3"/>
  <c r="D21" i="3" s="1"/>
  <c r="D14" i="5"/>
  <c r="G14" i="5" s="1"/>
  <c r="G16" i="5"/>
  <c r="C10" i="5" a="1"/>
  <c r="C10" i="5" s="1"/>
  <c r="C11" i="5" s="1"/>
  <c r="C22" i="5" s="1"/>
  <c r="E18" i="3"/>
  <c r="D10" i="5"/>
  <c r="D17" i="5"/>
  <c r="G17" i="5" s="1"/>
  <c r="D19" i="5"/>
  <c r="G19" i="5" s="1"/>
  <c r="E9" i="3"/>
  <c r="E20" i="3" s="1"/>
  <c r="E21" i="3" s="1"/>
  <c r="D8" i="5"/>
  <c r="D18" i="5"/>
  <c r="G18" i="5" s="1"/>
  <c r="F17" i="5" l="1"/>
  <c r="G10" i="5"/>
  <c r="F10" i="5"/>
  <c r="F18" i="5"/>
  <c r="D20" i="5"/>
  <c r="G20" i="5" s="1"/>
  <c r="F14" i="5"/>
  <c r="F19" i="5"/>
  <c r="G9" i="3"/>
  <c r="G20" i="3" s="1"/>
  <c r="G21" i="3" s="1"/>
  <c r="H8" i="3"/>
  <c r="D11" i="5"/>
  <c r="G8" i="5"/>
  <c r="F8" i="5"/>
  <c r="F21" i="3"/>
  <c r="D22" i="5" l="1"/>
  <c r="G11" i="5"/>
  <c r="F11" i="5"/>
  <c r="F20" i="5"/>
  <c r="I8" i="3"/>
  <c r="H9" i="3"/>
  <c r="H20" i="3" s="1"/>
  <c r="H21" i="3" s="1"/>
  <c r="J8" i="3" l="1"/>
  <c r="I9" i="3"/>
  <c r="I20" i="3" s="1"/>
  <c r="I21" i="3" s="1"/>
  <c r="G22" i="5"/>
  <c r="F22" i="5"/>
  <c r="K8" i="3" l="1"/>
  <c r="J9" i="3"/>
  <c r="J20" i="3" s="1"/>
  <c r="J21" i="3" s="1"/>
  <c r="L8" i="3" l="1"/>
  <c r="K9" i="3"/>
  <c r="K20" i="3" s="1"/>
  <c r="K21" i="3" s="1"/>
  <c r="L9" i="3" l="1"/>
  <c r="L20" i="3" s="1"/>
  <c r="L21" i="3" s="1"/>
  <c r="M8" i="3"/>
  <c r="N8" i="3" l="1"/>
  <c r="N9" i="3" s="1"/>
  <c r="N20" i="3" s="1"/>
  <c r="M9" i="3"/>
  <c r="M20" i="3" s="1"/>
  <c r="M21" i="3" s="1"/>
  <c r="N21" i="3" l="1"/>
</calcChain>
</file>

<file path=xl/sharedStrings.xml><?xml version="1.0" encoding="utf-8"?>
<sst xmlns="http://schemas.openxmlformats.org/spreadsheetml/2006/main" count="179" uniqueCount="66">
  <si>
    <t>Budget vs. Actual Dashboard</t>
  </si>
  <si>
    <t>Budgeted Income &amp; Expenses 2022</t>
  </si>
  <si>
    <t>Figures in USD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</si>
  <si>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</si>
  <si>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</si>
  <si>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</si>
  <si>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</si>
  <si>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</si>
  <si>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</si>
  <si>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</si>
  <si>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</si>
  <si>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</si>
  <si>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</si>
  <si>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</si>
  <si>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</si>
  <si>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Income:</t>
  </si>
  <si>
    <t>Base Salary</t>
  </si>
  <si>
    <t>Bonus</t>
  </si>
  <si>
    <t>Side Hustle</t>
  </si>
  <si>
    <t>Total Income</t>
  </si>
  <si>
    <t>Expenses:</t>
  </si>
  <si>
    <t>Rent</t>
  </si>
  <si>
    <t>Utilities</t>
  </si>
  <si>
    <t>Transport</t>
  </si>
  <si>
    <t>Groceries</t>
  </si>
  <si>
    <t>Leisure</t>
  </si>
  <si>
    <t>Other</t>
  </si>
  <si>
    <t>Total Expenses</t>
  </si>
  <si>
    <t>Savings</t>
  </si>
  <si>
    <t>Cumulative Savings</t>
  </si>
  <si>
    <t>Actual Income &amp; Expenses 2022</t>
  </si>
  <si>
    <t>Date</t>
  </si>
  <si>
    <t>Month</t>
  </si>
  <si>
    <t>Category</t>
  </si>
  <si>
    <t>Description</t>
  </si>
  <si>
    <t>Amount</t>
  </si>
  <si>
    <t>Categories</t>
  </si>
  <si>
    <t>Apartment split with friend</t>
  </si>
  <si>
    <t>Higher month than usual</t>
  </si>
  <si>
    <t>Metro card</t>
  </si>
  <si>
    <t>Walmart shopping</t>
  </si>
  <si>
    <t>Hotel in NYC</t>
  </si>
  <si>
    <t>Dinner with friends (invited my partner)</t>
  </si>
  <si>
    <t>Drake concert</t>
  </si>
  <si>
    <t>Bought new clothes</t>
  </si>
  <si>
    <t>Commissions from each sale</t>
  </si>
  <si>
    <t>9-5 job</t>
  </si>
  <si>
    <t>Startup idea $</t>
  </si>
  <si>
    <t>Average month</t>
  </si>
  <si>
    <t>Drinks out</t>
  </si>
  <si>
    <t>Date night</t>
  </si>
  <si>
    <t>Tennis x2</t>
  </si>
  <si>
    <t>Snacks</t>
  </si>
  <si>
    <t>Lunch out x4</t>
  </si>
  <si>
    <t>Dinner with friends x2</t>
  </si>
  <si>
    <t>Exercise</t>
  </si>
  <si>
    <t>Travel back home</t>
  </si>
  <si>
    <t>Disco &amp; drinks</t>
  </si>
  <si>
    <t>NBA game</t>
  </si>
  <si>
    <t>Current Month -&gt;</t>
  </si>
  <si>
    <t>Budget</t>
  </si>
  <si>
    <t>Actual</t>
  </si>
  <si>
    <t>Var. Abs.</t>
  </si>
  <si>
    <t>Var. %</t>
  </si>
  <si>
    <t>Budget vs. Actual Income</t>
  </si>
  <si>
    <t>Actual Expenses 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</si>
</sst>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);\(#,##0\);\-\-_)"/>
    <numFmt numFmtId="165" formatCode="0.0%_);\(0.0%\);\-\-_)"/>
  </numFmts>
  <fonts count="13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8"/>
      <color rgb="FF293D68"/>
      <name val="Calibri"/>
      <family val="2"/>
    </font>
    <font>
      <b/>
      <sz val="16"/>
      <color rgb="FF293D68"/>
      <name val="Calibri"/>
      <family val="2"/>
    </font>
    <font>
      <b/>
      <i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  <font>
      <b/>
      <sz val="12"/>
      <color rgb="FF0432FF"/>
      <name val="Calibri"/>
      <family val="2"/>
    </font>
    <font>
      <sz val="12"/>
      <color rgb="FF0432FF"/>
      <name val="Calibri"/>
      <family val="2"/>
    </font>
    <font>
      <i/>
      <sz val="12"/>
      <color theme="0"/>
      <name val="Calibri"/>
      <family val="2"/>
    </font>
    <font>
      <b/>
      <sz val="12"/>
      <color theme="0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93D68"/>
        <bgColor rgb="FF293D68"/>
      </patternFill>
    </fill>
    <fill>
      <patternFill patternType="solid">
        <fgColor rgb="FFFFFF99"/>
        <bgColor rgb="FFFFFF99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2" xfId="0" applyFont="1" applyBorder="1"/>
    <xf numFmtId="0" fontId="4" fillId="0" borderId="2" xfId="0" applyFont="1" applyBorder="1"/>
    <xf numFmtId="0" fontId="1" fillId="0" borderId="2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left"/>
    </xf>
    <xf numFmtId="164" fontId="6" fillId="0" borderId="0" xfId="0" applyNumberFormat="1" applyFont="1"/>
    <xf numFmtId="165" fontId="6" fillId="0" borderId="0" xfId="0" applyNumberFormat="1" applyFont="1"/>
    <xf numFmtId="0" fontId="10" fillId="2" borderId="1" xfId="0" applyFont="1" applyFill="1" applyBorder="1"/>
    <xf numFmtId="17" fontId="11" fillId="2" borderId="1" xfId="0" applyNumberFormat="1" applyFont="1" applyFill="1" applyBorder="1"/>
    <xf numFmtId="17" fontId="1" fillId="0" borderId="0" xfId="0" applyNumberFormat="1" applyFont="1"/>
    <xf numFmtId="164" fontId="9" fillId="0" borderId="0" xfId="0" applyNumberFormat="1" applyFont="1"/>
    <xf numFmtId="0" fontId="6" fillId="0" borderId="3" xfId="0" applyFont="1" applyBorder="1" applyAlignment="1">
      <alignment horizontal="left"/>
    </xf>
    <xf numFmtId="164" fontId="6" fillId="0" borderId="3" xfId="0" applyNumberFormat="1" applyFont="1" applyBorder="1"/>
    <xf numFmtId="0" fontId="6" fillId="3" borderId="4" xfId="0" applyFont="1" applyFill="1" applyBorder="1" applyAlignment="1">
      <alignment horizontal="left"/>
    </xf>
    <xf numFmtId="164" fontId="6" fillId="3" borderId="4" xfId="0" applyNumberFormat="1" applyFont="1" applyFill="1" applyBorder="1"/>
    <xf numFmtId="0" fontId="6" fillId="3" borderId="5" xfId="0" applyFont="1" applyFill="1" applyBorder="1"/>
    <xf numFmtId="164" fontId="6" fillId="3" borderId="5" xfId="0" applyNumberFormat="1" applyFont="1" applyFill="1" applyBorder="1"/>
    <xf numFmtId="0" fontId="11" fillId="2" borderId="1" xfId="0" applyFont="1" applyFill="1" applyBorder="1"/>
    <xf numFmtId="16" fontId="1" fillId="0" borderId="0" xfId="0" applyNumberFormat="1" applyFont="1" applyAlignment="1">
      <alignment horizontal="left"/>
    </xf>
    <xf numFmtId="0" fontId="6" fillId="3" borderId="6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165" fontId="6" fillId="0" borderId="3" xfId="0" applyNumberFormat="1" applyFont="1" applyBorder="1"/>
    <xf numFmtId="0" fontId="6" fillId="3" borderId="10" xfId="0" applyFont="1" applyFill="1" applyBorder="1" applyAlignment="1">
      <alignment horizontal="left"/>
    </xf>
    <xf numFmtId="164" fontId="6" fillId="3" borderId="10" xfId="0" applyNumberFormat="1" applyFont="1" applyFill="1" applyBorder="1"/>
    <xf numFmtId="165" fontId="6" fillId="3" borderId="10" xfId="0" applyNumberFormat="1" applyFont="1" applyFill="1" applyBorder="1"/>
    <xf numFmtId="0" fontId="1" fillId="0" borderId="0" xfId="0" applyFont="1" applyAlignment="1">
      <alignment horizontal="center"/>
    </xf>
    <xf numFmtId="0" fontId="0" fillId="0" borderId="0" xfId="0"/>
    <xf numFmtId="0" fontId="7" fillId="2" borderId="7" xfId="0" applyFont="1" applyFill="1" applyBorder="1" applyAlignment="1">
      <alignment horizontal="center"/>
    </xf>
    <xf numFmtId="0" fontId="12" fillId="0" borderId="8" xfId="0" applyFont="1" applyBorder="1"/>
    <xf numFmtId="0" fontId="12" fillId="0" borderId="9" xfId="0" applyFont="1" applyBorder="1"/>
  </cellXfs>
  <cellStyles count="1">
    <cellStyle name="Normal" xfId="0" builtinId="0"/>
  </cellStyles>
  <dxfs count="3">
    <dxf>
      <font>
        <color rgb="FF00B050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3861457566337784"/>
          <c:y val="0.14145571375972804"/>
          <c:w val="0.82058284311334506"/>
          <c:h val="0.69343696463186844"/>
        </c:manualLayout>
      </c:layout>
      <c:barChart>
        <c:barDir val="col"/>
        <c:grouping val="clustered"/>
        <c:varyColors val="1"/>
        <c:ser>
          <c:idx val="0"/>
          <c:order val="0"/>
          <c:tx>
            <c:v>Budget</c:v>
          </c:tx>
          <c:spPr>
            <a:solidFill>
              <a:srgbClr val="293D68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'Dashboard Finished'!$B$8:$B$10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'Dashboard Finished'!$C$8:$C$10</c:f>
              <c:numCache>
                <c:formatCode>#,##0_);\(#,##0\);\-\-_)</c:formatCode>
                <c:ptCount val="3"/>
                <c:pt idx="0">
                  <c:v>2200</c:v>
                </c:pt>
                <c:pt idx="1">
                  <c:v>550</c:v>
                </c:pt>
                <c:pt idx="2">
                  <c:v>130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855-477A-824B-3B6C0737B7C2}"/>
            </c:ext>
          </c:extLst>
        </c:ser>
        <c:ser>
          <c:idx val="1"/>
          <c:order val="1"/>
          <c:tx>
            <c:v>Actual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'Dashboard Finished'!$B$8:$B$10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'Dashboard Finished'!$D$8:$D$10</c:f>
              <c:numCache>
                <c:formatCode>#,##0_);\(#,##0\);\-\-_)</c:formatCode>
                <c:ptCount val="3"/>
                <c:pt idx="0">
                  <c:v>3000</c:v>
                </c:pt>
                <c:pt idx="1">
                  <c:v>305</c:v>
                </c:pt>
                <c:pt idx="2">
                  <c:v>228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1855-477A-824B-3B6C0737B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8448024"/>
        <c:axId val="257758535"/>
      </c:barChart>
      <c:catAx>
        <c:axId val="1618448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57758535"/>
        <c:crosses val="autoZero"/>
        <c:auto val="1"/>
        <c:lblAlgn val="ctr"/>
        <c:lblOffset val="100"/>
        <c:noMultiLvlLbl val="1"/>
      </c:catAx>
      <c:valAx>
        <c:axId val="257758535"/>
        <c:scaling>
          <c:orientation val="minMax"/>
          <c:max val="3500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#,##0_);\(#,##0\);\-\-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18448024"/>
        <c:crosses val="autoZero"/>
        <c:crossBetween val="between"/>
        <c:majorUnit val="800"/>
      </c:valAx>
    </c:plotArea>
    <c:legend>
      <c:legendPos val="t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E50C-4C9D-AC0E-B3489D3DA6C8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</c:spPr>
            <c:extLst>
              <c:ext xmlns:c16="http://schemas.microsoft.com/office/drawing/2014/chart" uri="{C3380CC4-5D6E-409C-BE32-E72D297353CC}">
                <c16:uniqueId val="{00000003-E50C-4C9D-AC0E-B3489D3DA6C8}"/>
              </c:ext>
            </c:extLst>
          </c:dPt>
          <c:dPt>
            <c:idx val="2"/>
            <c:bubble3D val="0"/>
            <c:spPr>
              <a:solidFill>
                <a:srgbClr val="A5A5A5"/>
              </a:solidFill>
            </c:spPr>
            <c:extLst>
              <c:ext xmlns:c16="http://schemas.microsoft.com/office/drawing/2014/chart" uri="{C3380CC4-5D6E-409C-BE32-E72D297353CC}">
                <c16:uniqueId val="{00000005-E50C-4C9D-AC0E-B3489D3DA6C8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7-E50C-4C9D-AC0E-B3489D3DA6C8}"/>
              </c:ext>
            </c:extLst>
          </c:dPt>
          <c:dPt>
            <c:idx val="4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9-E50C-4C9D-AC0E-B3489D3DA6C8}"/>
              </c:ext>
            </c:extLst>
          </c:dPt>
          <c:dPt>
            <c:idx val="5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B-E50C-4C9D-AC0E-B3489D3DA6C8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900" b="0" i="0"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E50C-4C9D-AC0E-B3489D3DA6C8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900" b="0" i="0"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E50C-4C9D-AC0E-B3489D3DA6C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'Dashboard Finished'!$B$14:$B$19</c:f>
              <c:strCache>
                <c:ptCount val="6"/>
                <c:pt idx="0">
                  <c:v>Rent</c:v>
                </c:pt>
                <c:pt idx="1">
                  <c:v>Utilities</c:v>
                </c:pt>
                <c:pt idx="2">
                  <c:v>Transport</c:v>
                </c:pt>
                <c:pt idx="3">
                  <c:v>Groceries</c:v>
                </c:pt>
                <c:pt idx="4">
                  <c:v>Leisure</c:v>
                </c:pt>
                <c:pt idx="5">
                  <c:v>Other</c:v>
                </c:pt>
              </c:strCache>
            </c:strRef>
          </c:cat>
          <c:val>
            <c:numRef>
              <c:f>'Dashboard Finished'!$D$14:$D$19</c:f>
              <c:numCache>
                <c:formatCode>#,##0_);\(#,##0\);\-\-_)</c:formatCode>
                <c:ptCount val="6"/>
                <c:pt idx="0">
                  <c:v>1120</c:v>
                </c:pt>
                <c:pt idx="1">
                  <c:v>105</c:v>
                </c:pt>
                <c:pt idx="2">
                  <c:v>55</c:v>
                </c:pt>
                <c:pt idx="3">
                  <c:v>305</c:v>
                </c:pt>
                <c:pt idx="4">
                  <c:v>194</c:v>
                </c:pt>
                <c:pt idx="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50C-4C9D-AC0E-B3489D3DA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6</xdr:row>
      <xdr:rowOff>9525</xdr:rowOff>
    </xdr:from>
    <xdr:ext cx="3105150" cy="1743075"/>
    <xdr:graphicFrame macro="">
      <xdr:nvGraphicFramePr>
        <xdr:cNvPr id="2084187526" name="Chart 1">
          <a:extLst>
            <a:ext uri="{FF2B5EF4-FFF2-40B4-BE49-F238E27FC236}">
              <a16:creationId xmlns:a16="http://schemas.microsoft.com/office/drawing/2014/main" id="{00000000-0008-0000-0400-0000862D3A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209550</xdr:colOff>
      <xdr:row>15</xdr:row>
      <xdr:rowOff>190500</xdr:rowOff>
    </xdr:from>
    <xdr:ext cx="3105150" cy="1800225"/>
    <xdr:graphicFrame macro="">
      <xdr:nvGraphicFramePr>
        <xdr:cNvPr id="239666807" name="Chart 2">
          <a:extLst>
            <a:ext uri="{FF2B5EF4-FFF2-40B4-BE49-F238E27FC236}">
              <a16:creationId xmlns:a16="http://schemas.microsoft.com/office/drawing/2014/main" id="{00000000-0008-0000-0400-000077064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1000"/>
  <sheetViews>
    <sheetView showGridLines="0" topLeftCell="B1" workbookViewId="0">
      <selection activeCell="F23" sqref="F23"/>
    </sheetView>
  </sheetViews>
  <sheetFormatPr defaultColWidth="11.25" defaultRowHeight="15" customHeight="1" x14ac:dyDescent="0.35"/>
  <cols>
    <col min="1" max="1" width="10.5" customWidth="1"/>
    <col min="2" max="2" width="17.5" customWidth="1"/>
    <col min="3" max="26" width="10.5" customWidth="1"/>
  </cols>
  <sheetData>
    <row r="1" spans="2:16" ht="15.75" customHeight="1" x14ac:dyDescent="0.35"/>
    <row r="2" spans="2:16" ht="15.75" customHeight="1" x14ac:dyDescent="0.5">
      <c r="B2" s="4" t="s">
        <v>1</v>
      </c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</row>
    <row r="3" spans="2:16" ht="15.75" customHeight="1" x14ac:dyDescent="0.35"/>
    <row r="4" spans="2:16" ht="15.75" customHeight="1" x14ac:dyDescent="0.35">
      <c r="B4" s="19" t="s">
        <v>2</v>
      </c>
      <c r="C4" s="20" t="s">
        <v>3</v>
      </c>
      <c r="D4" s="20" t="s">
        <v>4</v>
      </c>
      <c r="E4" s="20" t="s">
        <v>5</v>
      </c>
      <c r="F4" s="20" t="s">
        <v>6</v>
      </c>
      <c r="G4" s="20" t="s">
        <v>7</v>
      </c>
      <c r="H4" s="20" t="s">
        <v>8</v>
      </c>
      <c r="I4" s="20" t="s">
        <v>9</v>
      </c>
      <c r="J4" s="20" t="s">
        <v>10</v>
      </c>
      <c r="K4" s="20" t="s">
        <v>11</v>
      </c>
      <c r="L4" s="20" t="s">
        <v>12</v>
      </c>
      <c r="M4" s="20" t="s">
        <v>13</v>
      </c>
      <c r="N4" s="20" t="s">
        <v>14</v>
      </c>
      <c r="O4" s="21"/>
    </row>
    <row r="5" spans="2:16" ht="15.75" customHeight="1" x14ac:dyDescent="0.35">
      <c r="B5" s="2" t="s">
        <v>15</v>
      </c>
    </row>
    <row r="6" spans="2:16" ht="15.75" customHeight="1" x14ac:dyDescent="0.35">
      <c r="B6" s="12" t="s">
        <v>16</v>
      </c>
      <c r="C6" s="22">
        <v>2200</v>
      </c>
      <c r="D6" s="22">
        <v>2200</v>
      </c>
      <c r="E6" s="22">
        <v>2200</v>
      </c>
      <c r="F6" s="22">
        <v>3000</v>
      </c>
      <c r="G6" s="22">
        <v>3000</v>
      </c>
      <c r="H6" s="22">
        <v>3000</v>
      </c>
      <c r="I6" s="22">
        <v>3000</v>
      </c>
      <c r="J6" s="22">
        <v>3000</v>
      </c>
      <c r="K6" s="22">
        <v>3000</v>
      </c>
      <c r="L6" s="22">
        <v>3000</v>
      </c>
      <c r="M6" s="22">
        <v>3000</v>
      </c>
      <c r="N6" s="22">
        <v>3000</v>
      </c>
    </row>
    <row r="7" spans="2:16" ht="15.75" customHeight="1" x14ac:dyDescent="0.35">
      <c r="B7" s="12" t="s">
        <v>17</v>
      </c>
      <c r="C7" s="22">
        <v>500</v>
      </c>
      <c r="D7" s="22">
        <f>C7*1.1</f>
        <v>550</v>
      </c>
      <c r="E7" s="22">
        <v>500</v>
      </c>
      <c r="F7" s="22">
        <v>500</v>
      </c>
      <c r="G7" s="22">
        <v>500</v>
      </c>
      <c r="H7" s="22">
        <v>500</v>
      </c>
      <c r="I7" s="22">
        <v>500</v>
      </c>
      <c r="J7" s="22">
        <v>500</v>
      </c>
      <c r="K7" s="22">
        <v>500</v>
      </c>
      <c r="L7" s="22">
        <v>500</v>
      </c>
      <c r="M7" s="22">
        <v>500</v>
      </c>
      <c r="N7" s="22">
        <v>500</v>
      </c>
    </row>
    <row r="8" spans="2:16" ht="15.75" customHeight="1" x14ac:dyDescent="0.35">
      <c r="B8" s="12" t="s">
        <v>18</v>
      </c>
      <c r="C8" s="22">
        <v>100</v>
      </c>
      <c r="D8" s="22">
        <f t="shared" ref="D8:N8" si="0">C8*1.3</f>
        <v>130</v>
      </c>
      <c r="E8" s="22">
        <f t="shared" si="0"/>
        <v>169</v>
      </c>
      <c r="F8" s="22">
        <f t="shared" si="0"/>
        <v>219.70000000000002</v>
      </c>
      <c r="G8" s="22">
        <f t="shared" si="0"/>
        <v>285.61</v>
      </c>
      <c r="H8" s="22">
        <f t="shared" si="0"/>
        <v>371.29300000000001</v>
      </c>
      <c r="I8" s="22">
        <f t="shared" si="0"/>
        <v>482.68090000000001</v>
      </c>
      <c r="J8" s="22">
        <f t="shared" si="0"/>
        <v>627.48517000000004</v>
      </c>
      <c r="K8" s="22">
        <f t="shared" si="0"/>
        <v>815.73072100000013</v>
      </c>
      <c r="L8" s="22">
        <f t="shared" si="0"/>
        <v>1060.4499373000001</v>
      </c>
      <c r="M8" s="22">
        <f t="shared" si="0"/>
        <v>1378.5849184900003</v>
      </c>
      <c r="N8" s="22">
        <f t="shared" si="0"/>
        <v>1792.1603940370005</v>
      </c>
    </row>
    <row r="9" spans="2:16" ht="15.75" customHeight="1" x14ac:dyDescent="0.35">
      <c r="B9" s="23" t="s">
        <v>19</v>
      </c>
      <c r="C9" s="24">
        <f t="shared" ref="C9:N9" si="1">SUM(C6:C8)</f>
        <v>2800</v>
      </c>
      <c r="D9" s="24">
        <f t="shared" si="1"/>
        <v>2880</v>
      </c>
      <c r="E9" s="24">
        <f t="shared" si="1"/>
        <v>2869</v>
      </c>
      <c r="F9" s="24">
        <f t="shared" si="1"/>
        <v>3719.7</v>
      </c>
      <c r="G9" s="24">
        <f t="shared" si="1"/>
        <v>3785.61</v>
      </c>
      <c r="H9" s="24">
        <f t="shared" si="1"/>
        <v>3871.2930000000001</v>
      </c>
      <c r="I9" s="24">
        <f t="shared" si="1"/>
        <v>3982.6808999999998</v>
      </c>
      <c r="J9" s="24">
        <f t="shared" si="1"/>
        <v>4127.4851699999999</v>
      </c>
      <c r="K9" s="24">
        <f t="shared" si="1"/>
        <v>4315.7307209999999</v>
      </c>
      <c r="L9" s="24">
        <f t="shared" si="1"/>
        <v>4560.4499372999999</v>
      </c>
      <c r="M9" s="24">
        <f t="shared" si="1"/>
        <v>4878.5849184899998</v>
      </c>
      <c r="N9" s="24">
        <f t="shared" si="1"/>
        <v>5292.1603940370005</v>
      </c>
      <c r="O9" s="15"/>
      <c r="P9" s="15"/>
    </row>
    <row r="10" spans="2:16" ht="15.75" customHeight="1" x14ac:dyDescent="0.35">
      <c r="B10" s="16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2:16" ht="15.75" customHeight="1" x14ac:dyDescent="0.35">
      <c r="B11" s="2" t="s">
        <v>20</v>
      </c>
    </row>
    <row r="12" spans="2:16" ht="15.75" customHeight="1" x14ac:dyDescent="0.35">
      <c r="B12" s="12" t="s">
        <v>21</v>
      </c>
      <c r="C12" s="22">
        <v>1120</v>
      </c>
      <c r="D12" s="22">
        <v>1120</v>
      </c>
      <c r="E12" s="22">
        <v>1120</v>
      </c>
      <c r="F12" s="22">
        <v>1120</v>
      </c>
      <c r="G12" s="22">
        <v>1120</v>
      </c>
      <c r="H12" s="22">
        <v>1120</v>
      </c>
      <c r="I12" s="22">
        <v>1120</v>
      </c>
      <c r="J12" s="22">
        <v>1120</v>
      </c>
      <c r="K12" s="22">
        <v>1120</v>
      </c>
      <c r="L12" s="22">
        <v>1120</v>
      </c>
      <c r="M12" s="22">
        <v>1120</v>
      </c>
      <c r="N12" s="22">
        <v>1120</v>
      </c>
    </row>
    <row r="13" spans="2:16" ht="15.75" customHeight="1" x14ac:dyDescent="0.35">
      <c r="B13" s="12" t="s">
        <v>22</v>
      </c>
      <c r="C13" s="22">
        <f t="shared" ref="C13:N13" si="2">C12*0.1</f>
        <v>112</v>
      </c>
      <c r="D13" s="22">
        <f t="shared" si="2"/>
        <v>112</v>
      </c>
      <c r="E13" s="22">
        <f t="shared" si="2"/>
        <v>112</v>
      </c>
      <c r="F13" s="22">
        <f t="shared" si="2"/>
        <v>112</v>
      </c>
      <c r="G13" s="22">
        <f t="shared" si="2"/>
        <v>112</v>
      </c>
      <c r="H13" s="22">
        <f t="shared" si="2"/>
        <v>112</v>
      </c>
      <c r="I13" s="22">
        <f t="shared" si="2"/>
        <v>112</v>
      </c>
      <c r="J13" s="22">
        <f t="shared" si="2"/>
        <v>112</v>
      </c>
      <c r="K13" s="22">
        <f t="shared" si="2"/>
        <v>112</v>
      </c>
      <c r="L13" s="22">
        <f t="shared" si="2"/>
        <v>112</v>
      </c>
      <c r="M13" s="22">
        <f t="shared" si="2"/>
        <v>112</v>
      </c>
      <c r="N13" s="22">
        <f t="shared" si="2"/>
        <v>112</v>
      </c>
    </row>
    <row r="14" spans="2:16" ht="15.75" customHeight="1" x14ac:dyDescent="0.35">
      <c r="B14" s="12" t="s">
        <v>23</v>
      </c>
      <c r="C14" s="22">
        <v>55</v>
      </c>
      <c r="D14" s="22">
        <v>55</v>
      </c>
      <c r="E14" s="22">
        <v>55</v>
      </c>
      <c r="F14" s="22">
        <v>55</v>
      </c>
      <c r="G14" s="22">
        <v>55</v>
      </c>
      <c r="H14" s="22">
        <v>55</v>
      </c>
      <c r="I14" s="22">
        <v>55</v>
      </c>
      <c r="J14" s="22">
        <v>55</v>
      </c>
      <c r="K14" s="22">
        <v>55</v>
      </c>
      <c r="L14" s="22">
        <v>55</v>
      </c>
      <c r="M14" s="22">
        <v>55</v>
      </c>
      <c r="N14" s="22">
        <v>55</v>
      </c>
    </row>
    <row r="15" spans="2:16" ht="15.75" customHeight="1" x14ac:dyDescent="0.35">
      <c r="B15" s="12" t="s">
        <v>24</v>
      </c>
      <c r="C15" s="22">
        <v>550</v>
      </c>
      <c r="D15" s="22">
        <v>550</v>
      </c>
      <c r="E15" s="22">
        <v>550</v>
      </c>
      <c r="F15" s="22">
        <v>550</v>
      </c>
      <c r="G15" s="22">
        <v>550</v>
      </c>
      <c r="H15" s="22">
        <v>550</v>
      </c>
      <c r="I15" s="22">
        <v>550</v>
      </c>
      <c r="J15" s="22">
        <v>550</v>
      </c>
      <c r="K15" s="22">
        <v>550</v>
      </c>
      <c r="L15" s="22">
        <v>550</v>
      </c>
      <c r="M15" s="22">
        <v>550</v>
      </c>
      <c r="N15" s="22">
        <v>550</v>
      </c>
    </row>
    <row r="16" spans="2:16" ht="15.75" customHeight="1" x14ac:dyDescent="0.35">
      <c r="B16" s="12" t="s">
        <v>25</v>
      </c>
      <c r="C16" s="22">
        <v>400</v>
      </c>
      <c r="D16" s="22">
        <v>400</v>
      </c>
      <c r="E16" s="22">
        <v>400</v>
      </c>
      <c r="F16" s="22">
        <v>400</v>
      </c>
      <c r="G16" s="22">
        <v>400</v>
      </c>
      <c r="H16" s="22">
        <v>400</v>
      </c>
      <c r="I16" s="22">
        <v>400</v>
      </c>
      <c r="J16" s="22">
        <v>400</v>
      </c>
      <c r="K16" s="22">
        <v>400</v>
      </c>
      <c r="L16" s="22">
        <v>400</v>
      </c>
      <c r="M16" s="22">
        <v>400</v>
      </c>
      <c r="N16" s="22">
        <v>400</v>
      </c>
    </row>
    <row r="17" spans="2:14" ht="15.75" customHeight="1" x14ac:dyDescent="0.35">
      <c r="B17" s="12" t="s">
        <v>26</v>
      </c>
      <c r="C17" s="22">
        <v>100</v>
      </c>
      <c r="D17" s="22">
        <v>100</v>
      </c>
      <c r="E17" s="22">
        <v>100</v>
      </c>
      <c r="F17" s="22">
        <v>100</v>
      </c>
      <c r="G17" s="22">
        <v>100</v>
      </c>
      <c r="H17" s="22">
        <v>100</v>
      </c>
      <c r="I17" s="22">
        <v>100</v>
      </c>
      <c r="J17" s="22">
        <v>100</v>
      </c>
      <c r="K17" s="22">
        <v>100</v>
      </c>
      <c r="L17" s="22">
        <v>100</v>
      </c>
      <c r="M17" s="22">
        <v>100</v>
      </c>
      <c r="N17" s="22">
        <v>100</v>
      </c>
    </row>
    <row r="18" spans="2:14" ht="15.75" customHeight="1" x14ac:dyDescent="0.35">
      <c r="B18" s="23" t="s">
        <v>27</v>
      </c>
      <c r="C18" s="24">
        <f t="shared" ref="C18:N18" si="3">SUM(C12:C17)</f>
        <v>2337</v>
      </c>
      <c r="D18" s="24">
        <f t="shared" si="3"/>
        <v>2337</v>
      </c>
      <c r="E18" s="24">
        <f t="shared" si="3"/>
        <v>2337</v>
      </c>
      <c r="F18" s="24">
        <f t="shared" si="3"/>
        <v>2337</v>
      </c>
      <c r="G18" s="24">
        <f t="shared" si="3"/>
        <v>2337</v>
      </c>
      <c r="H18" s="24">
        <f t="shared" si="3"/>
        <v>2337</v>
      </c>
      <c r="I18" s="24">
        <f t="shared" si="3"/>
        <v>2337</v>
      </c>
      <c r="J18" s="24">
        <f t="shared" si="3"/>
        <v>2337</v>
      </c>
      <c r="K18" s="24">
        <f t="shared" si="3"/>
        <v>2337</v>
      </c>
      <c r="L18" s="24">
        <f t="shared" si="3"/>
        <v>2337</v>
      </c>
      <c r="M18" s="24">
        <f t="shared" si="3"/>
        <v>2337</v>
      </c>
      <c r="N18" s="24">
        <f t="shared" si="3"/>
        <v>2337</v>
      </c>
    </row>
    <row r="19" spans="2:14" ht="15.75" customHeight="1" x14ac:dyDescent="0.35"/>
    <row r="20" spans="2:14" ht="15.75" customHeight="1" x14ac:dyDescent="0.35">
      <c r="B20" s="25" t="s">
        <v>28</v>
      </c>
      <c r="C20" s="26">
        <f t="shared" ref="C20:N20" si="4">C9-C18</f>
        <v>463</v>
      </c>
      <c r="D20" s="26">
        <f t="shared" si="4"/>
        <v>543</v>
      </c>
      <c r="E20" s="26">
        <f t="shared" si="4"/>
        <v>532</v>
      </c>
      <c r="F20" s="26">
        <f t="shared" si="4"/>
        <v>1382.6999999999998</v>
      </c>
      <c r="G20" s="26">
        <f t="shared" si="4"/>
        <v>1448.6100000000001</v>
      </c>
      <c r="H20" s="26">
        <f t="shared" si="4"/>
        <v>1534.2930000000001</v>
      </c>
      <c r="I20" s="26">
        <f t="shared" si="4"/>
        <v>1645.6808999999998</v>
      </c>
      <c r="J20" s="26">
        <f t="shared" si="4"/>
        <v>1790.4851699999999</v>
      </c>
      <c r="K20" s="26">
        <f t="shared" si="4"/>
        <v>1978.7307209999999</v>
      </c>
      <c r="L20" s="26">
        <f t="shared" si="4"/>
        <v>2223.4499372999999</v>
      </c>
      <c r="M20" s="26">
        <f t="shared" si="4"/>
        <v>2541.5849184899998</v>
      </c>
      <c r="N20" s="26">
        <f t="shared" si="4"/>
        <v>2955.1603940370005</v>
      </c>
    </row>
    <row r="21" spans="2:14" ht="15.75" customHeight="1" x14ac:dyDescent="0.35">
      <c r="B21" s="27" t="s">
        <v>29</v>
      </c>
      <c r="C21" s="28">
        <f>C20</f>
        <v>463</v>
      </c>
      <c r="D21" s="28">
        <f t="shared" ref="D21:N21" si="5">D20+C21</f>
        <v>1006</v>
      </c>
      <c r="E21" s="28">
        <f t="shared" si="5"/>
        <v>1538</v>
      </c>
      <c r="F21" s="28">
        <f t="shared" si="5"/>
        <v>2920.7</v>
      </c>
      <c r="G21" s="28">
        <f t="shared" si="5"/>
        <v>4369.3099999999995</v>
      </c>
      <c r="H21" s="28">
        <f t="shared" si="5"/>
        <v>5903.6029999999992</v>
      </c>
      <c r="I21" s="28">
        <f t="shared" si="5"/>
        <v>7549.2838999999985</v>
      </c>
      <c r="J21" s="28">
        <f t="shared" si="5"/>
        <v>9339.7690699999985</v>
      </c>
      <c r="K21" s="28">
        <f t="shared" si="5"/>
        <v>11318.499790999998</v>
      </c>
      <c r="L21" s="28">
        <f t="shared" si="5"/>
        <v>13541.949728299998</v>
      </c>
      <c r="M21" s="28">
        <f t="shared" si="5"/>
        <v>16083.534646789998</v>
      </c>
      <c r="N21" s="28">
        <f t="shared" si="5"/>
        <v>19038.695040826999</v>
      </c>
    </row>
    <row r="22" spans="2:14" ht="15.75" customHeight="1" x14ac:dyDescent="0.35"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2:14" ht="15.75" customHeight="1" x14ac:dyDescent="0.35"/>
    <row r="24" spans="2:14" ht="15.75" customHeight="1" x14ac:dyDescent="0.35"/>
    <row r="25" spans="2:14" ht="15.75" customHeight="1" x14ac:dyDescent="0.35"/>
    <row r="26" spans="2:14" ht="15.75" customHeight="1" x14ac:dyDescent="0.35"/>
    <row r="27" spans="2:14" ht="15.75" customHeight="1" x14ac:dyDescent="0.35"/>
    <row r="28" spans="2:14" ht="15.75" customHeight="1" x14ac:dyDescent="0.35"/>
    <row r="29" spans="2:14" ht="15.75" customHeight="1" x14ac:dyDescent="0.35"/>
    <row r="30" spans="2:14" ht="15.75" customHeight="1" x14ac:dyDescent="0.35"/>
    <row r="31" spans="2:14" ht="15.75" customHeight="1" x14ac:dyDescent="0.35"/>
    <row r="32" spans="2:1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000"/>
  <sheetViews>
    <sheetView showGridLines="0" workbookViewId="0">
      <pane ySplit="4" topLeftCell="A5" activePane="bottomLeft" state="frozen"/>
      <selection pane="bottomLeft" activeCell="A6" sqref="A6"/>
    </sheetView>
  </sheetViews>
  <sheetFormatPr defaultColWidth="11.25" defaultRowHeight="15" customHeight="1" x14ac:dyDescent="0.35"/>
  <cols>
    <col min="1" max="1" width="13.5" customWidth="1"/>
    <col min="2" max="4" width="10.5" customWidth="1"/>
    <col min="5" max="5" width="34.33203125" customWidth="1"/>
    <col min="6" max="26" width="10.5" customWidth="1"/>
  </cols>
  <sheetData>
    <row r="1" spans="2:8" ht="15.75" customHeight="1" x14ac:dyDescent="0.35"/>
    <row r="2" spans="2:8" ht="15.75" customHeight="1" x14ac:dyDescent="0.5">
      <c r="B2" s="4" t="s">
        <v>30</v>
      </c>
      <c r="C2" s="4"/>
      <c r="D2" s="4"/>
      <c r="E2" s="4"/>
      <c r="F2" s="4"/>
      <c r="G2" s="4"/>
      <c r="H2" s="4"/>
    </row>
    <row r="3" spans="2:8" ht="15.75" customHeight="1" x14ac:dyDescent="0.35"/>
    <row r="4" spans="2:8" ht="15.75" customHeight="1" x14ac:dyDescent="0.35">
      <c r="B4" s="29" t="s">
        <v>31</v>
      </c>
      <c r="C4" s="29" t="s">
        <v>32</v>
      </c>
      <c r="D4" s="29" t="s">
        <v>33</v>
      </c>
      <c r="E4" s="29" t="s">
        <v>34</v>
      </c>
      <c r="F4" s="29" t="s">
        <v>35</v>
      </c>
      <c r="H4" s="29" t="s">
        <v>36</v>
      </c>
    </row>
    <row r="5" spans="2:8" ht="15.75" customHeight="1" x14ac:dyDescent="0.35">
      <c r="B5" s="30">
        <v>44562</v>
      </c>
      <c r="C5" s="2" t="str">
        <f t="shared" ref="C5:C59" si="0">TEXT(B5,"MMMM")</f>
        <v>January</v>
      </c>
      <c r="D5" s="2" t="s">
        <v>21</v>
      </c>
      <c r="E5" s="2" t="s">
        <v>37</v>
      </c>
      <c r="F5" s="22">
        <v>1120</v>
      </c>
      <c r="H5" s="12" t="s">
        <v>16</v>
      </c>
    </row>
    <row r="6" spans="2:8" ht="15.75" customHeight="1" x14ac:dyDescent="0.35">
      <c r="B6" s="30">
        <v>44562</v>
      </c>
      <c r="C6" s="2" t="str">
        <f t="shared" si="0"/>
        <v>January</v>
      </c>
      <c r="D6" s="2" t="s">
        <v>22</v>
      </c>
      <c r="E6" s="2" t="s">
        <v>38</v>
      </c>
      <c r="F6" s="22">
        <v>140</v>
      </c>
      <c r="H6" s="12" t="s">
        <v>17</v>
      </c>
    </row>
    <row r="7" spans="2:8" ht="15.75" customHeight="1" x14ac:dyDescent="0.35">
      <c r="B7" s="30">
        <v>44562</v>
      </c>
      <c r="C7" s="2" t="str">
        <f t="shared" si="0"/>
        <v>January</v>
      </c>
      <c r="D7" s="2" t="s">
        <v>23</v>
      </c>
      <c r="E7" s="2" t="s">
        <v>39</v>
      </c>
      <c r="F7" s="22">
        <v>55</v>
      </c>
      <c r="H7" s="12" t="s">
        <v>18</v>
      </c>
    </row>
    <row r="8" spans="2:8" ht="15.75" customHeight="1" x14ac:dyDescent="0.35">
      <c r="B8" s="30">
        <v>44569</v>
      </c>
      <c r="C8" s="2" t="str">
        <f t="shared" si="0"/>
        <v>January</v>
      </c>
      <c r="D8" s="2" t="s">
        <v>24</v>
      </c>
      <c r="E8" s="2" t="s">
        <v>40</v>
      </c>
      <c r="F8" s="22">
        <v>449</v>
      </c>
      <c r="H8" s="12" t="s">
        <v>21</v>
      </c>
    </row>
    <row r="9" spans="2:8" ht="15.75" customHeight="1" x14ac:dyDescent="0.35">
      <c r="B9" s="30">
        <v>44572</v>
      </c>
      <c r="C9" s="2" t="str">
        <f t="shared" si="0"/>
        <v>January</v>
      </c>
      <c r="D9" s="2" t="s">
        <v>25</v>
      </c>
      <c r="E9" s="2" t="s">
        <v>41</v>
      </c>
      <c r="F9" s="22">
        <v>245</v>
      </c>
      <c r="H9" s="12" t="s">
        <v>22</v>
      </c>
    </row>
    <row r="10" spans="2:8" ht="15.75" customHeight="1" x14ac:dyDescent="0.35">
      <c r="B10" s="30">
        <v>44573</v>
      </c>
      <c r="C10" s="2" t="str">
        <f t="shared" si="0"/>
        <v>January</v>
      </c>
      <c r="D10" s="2" t="s">
        <v>25</v>
      </c>
      <c r="E10" s="2" t="s">
        <v>42</v>
      </c>
      <c r="F10" s="22">
        <v>168</v>
      </c>
      <c r="H10" s="12" t="s">
        <v>23</v>
      </c>
    </row>
    <row r="11" spans="2:8" ht="15.75" customHeight="1" x14ac:dyDescent="0.35">
      <c r="B11" s="30">
        <v>44573</v>
      </c>
      <c r="C11" s="2" t="str">
        <f t="shared" si="0"/>
        <v>January</v>
      </c>
      <c r="D11" s="2" t="s">
        <v>25</v>
      </c>
      <c r="E11" s="2" t="s">
        <v>43</v>
      </c>
      <c r="F11" s="22">
        <v>149</v>
      </c>
      <c r="H11" s="12" t="s">
        <v>24</v>
      </c>
    </row>
    <row r="12" spans="2:8" ht="15.75" customHeight="1" x14ac:dyDescent="0.35">
      <c r="B12" s="30">
        <v>44575</v>
      </c>
      <c r="C12" s="2" t="str">
        <f t="shared" si="0"/>
        <v>January</v>
      </c>
      <c r="D12" s="2" t="s">
        <v>26</v>
      </c>
      <c r="E12" s="2" t="s">
        <v>44</v>
      </c>
      <c r="F12" s="22">
        <v>249</v>
      </c>
      <c r="H12" s="12" t="s">
        <v>25</v>
      </c>
    </row>
    <row r="13" spans="2:8" ht="15.75" customHeight="1" x14ac:dyDescent="0.35">
      <c r="B13" s="30">
        <v>44592</v>
      </c>
      <c r="C13" s="2" t="str">
        <f t="shared" si="0"/>
        <v>January</v>
      </c>
      <c r="D13" s="2" t="s">
        <v>17</v>
      </c>
      <c r="E13" s="2" t="s">
        <v>45</v>
      </c>
      <c r="F13" s="22">
        <v>458</v>
      </c>
      <c r="H13" s="12" t="s">
        <v>26</v>
      </c>
    </row>
    <row r="14" spans="2:8" ht="15.75" customHeight="1" x14ac:dyDescent="0.35">
      <c r="B14" s="30">
        <v>44592</v>
      </c>
      <c r="C14" s="2" t="str">
        <f t="shared" si="0"/>
        <v>January</v>
      </c>
      <c r="D14" s="2" t="s">
        <v>16</v>
      </c>
      <c r="E14" s="2" t="s">
        <v>46</v>
      </c>
      <c r="F14" s="22">
        <v>3000</v>
      </c>
    </row>
    <row r="15" spans="2:8" ht="15.75" customHeight="1" x14ac:dyDescent="0.35">
      <c r="B15" s="30">
        <v>44592</v>
      </c>
      <c r="C15" s="2" t="str">
        <f t="shared" si="0"/>
        <v>January</v>
      </c>
      <c r="D15" s="2" t="s">
        <v>18</v>
      </c>
      <c r="E15" s="2" t="s">
        <v>47</v>
      </c>
      <c r="F15" s="22">
        <v>184</v>
      </c>
    </row>
    <row r="16" spans="2:8" ht="15.75" customHeight="1" x14ac:dyDescent="0.35">
      <c r="B16" s="30">
        <v>44593</v>
      </c>
      <c r="C16" s="2" t="str">
        <f t="shared" si="0"/>
        <v>February</v>
      </c>
      <c r="D16" s="2" t="s">
        <v>21</v>
      </c>
      <c r="E16" s="2" t="s">
        <v>37</v>
      </c>
      <c r="F16" s="22">
        <v>1120</v>
      </c>
    </row>
    <row r="17" spans="2:6" ht="15.75" customHeight="1" x14ac:dyDescent="0.35">
      <c r="B17" s="30">
        <v>44593</v>
      </c>
      <c r="C17" s="2" t="str">
        <f t="shared" si="0"/>
        <v>February</v>
      </c>
      <c r="D17" s="2" t="s">
        <v>22</v>
      </c>
      <c r="E17" s="2" t="s">
        <v>48</v>
      </c>
      <c r="F17" s="22">
        <v>105</v>
      </c>
    </row>
    <row r="18" spans="2:6" ht="15.75" customHeight="1" x14ac:dyDescent="0.35">
      <c r="B18" s="30">
        <v>44593</v>
      </c>
      <c r="C18" s="2" t="str">
        <f t="shared" si="0"/>
        <v>February</v>
      </c>
      <c r="D18" s="2" t="s">
        <v>23</v>
      </c>
      <c r="E18" s="2" t="s">
        <v>39</v>
      </c>
      <c r="F18" s="22">
        <v>55</v>
      </c>
    </row>
    <row r="19" spans="2:6" ht="15.75" customHeight="1" x14ac:dyDescent="0.35">
      <c r="B19" s="30">
        <v>44600</v>
      </c>
      <c r="C19" s="2" t="str">
        <f t="shared" si="0"/>
        <v>February</v>
      </c>
      <c r="D19" s="2" t="s">
        <v>24</v>
      </c>
      <c r="E19" s="2" t="s">
        <v>40</v>
      </c>
      <c r="F19" s="22">
        <v>305</v>
      </c>
    </row>
    <row r="20" spans="2:6" ht="15.75" customHeight="1" x14ac:dyDescent="0.35">
      <c r="B20" s="30">
        <v>44603</v>
      </c>
      <c r="C20" s="2" t="str">
        <f t="shared" si="0"/>
        <v>February</v>
      </c>
      <c r="D20" s="2" t="s">
        <v>25</v>
      </c>
      <c r="E20" s="2" t="s">
        <v>49</v>
      </c>
      <c r="F20" s="22">
        <v>28</v>
      </c>
    </row>
    <row r="21" spans="2:6" ht="15.75" customHeight="1" x14ac:dyDescent="0.35">
      <c r="B21" s="30">
        <v>44604</v>
      </c>
      <c r="C21" s="2" t="str">
        <f t="shared" si="0"/>
        <v>February</v>
      </c>
      <c r="D21" s="2" t="s">
        <v>25</v>
      </c>
      <c r="E21" s="2" t="s">
        <v>50</v>
      </c>
      <c r="F21" s="22">
        <v>99</v>
      </c>
    </row>
    <row r="22" spans="2:6" ht="15.75" customHeight="1" x14ac:dyDescent="0.35">
      <c r="B22" s="30">
        <v>44604</v>
      </c>
      <c r="C22" s="2" t="str">
        <f t="shared" si="0"/>
        <v>February</v>
      </c>
      <c r="D22" s="2" t="s">
        <v>25</v>
      </c>
      <c r="E22" s="2" t="s">
        <v>51</v>
      </c>
      <c r="F22" s="22">
        <v>67</v>
      </c>
    </row>
    <row r="23" spans="2:6" ht="15.75" customHeight="1" x14ac:dyDescent="0.35">
      <c r="B23" s="30">
        <v>44606</v>
      </c>
      <c r="C23" s="2" t="str">
        <f t="shared" si="0"/>
        <v>February</v>
      </c>
      <c r="D23" s="2" t="s">
        <v>26</v>
      </c>
      <c r="E23" s="2" t="s">
        <v>52</v>
      </c>
      <c r="F23" s="22">
        <v>18</v>
      </c>
    </row>
    <row r="24" spans="2:6" ht="15.75" customHeight="1" x14ac:dyDescent="0.35">
      <c r="B24" s="30">
        <v>44620</v>
      </c>
      <c r="C24" s="2" t="str">
        <f t="shared" si="0"/>
        <v>February</v>
      </c>
      <c r="D24" s="2" t="s">
        <v>17</v>
      </c>
      <c r="E24" s="2" t="s">
        <v>45</v>
      </c>
      <c r="F24" s="22">
        <v>305</v>
      </c>
    </row>
    <row r="25" spans="2:6" ht="15.75" customHeight="1" x14ac:dyDescent="0.35">
      <c r="B25" s="30">
        <v>44620</v>
      </c>
      <c r="C25" s="2" t="str">
        <f t="shared" si="0"/>
        <v>February</v>
      </c>
      <c r="D25" s="2" t="s">
        <v>16</v>
      </c>
      <c r="E25" s="2" t="s">
        <v>46</v>
      </c>
      <c r="F25" s="22">
        <v>3000</v>
      </c>
    </row>
    <row r="26" spans="2:6" ht="15.75" customHeight="1" x14ac:dyDescent="0.35">
      <c r="B26" s="30">
        <v>44620</v>
      </c>
      <c r="C26" s="2" t="str">
        <f t="shared" si="0"/>
        <v>February</v>
      </c>
      <c r="D26" s="2" t="s">
        <v>18</v>
      </c>
      <c r="E26" s="2" t="s">
        <v>47</v>
      </c>
      <c r="F26" s="22">
        <v>228</v>
      </c>
    </row>
    <row r="27" spans="2:6" ht="15.75" customHeight="1" x14ac:dyDescent="0.35">
      <c r="B27" s="30">
        <v>44621</v>
      </c>
      <c r="C27" s="2" t="str">
        <f t="shared" si="0"/>
        <v>March</v>
      </c>
      <c r="D27" s="2" t="s">
        <v>21</v>
      </c>
      <c r="E27" s="2" t="s">
        <v>37</v>
      </c>
      <c r="F27" s="22">
        <v>1120</v>
      </c>
    </row>
    <row r="28" spans="2:6" ht="15.75" customHeight="1" x14ac:dyDescent="0.35">
      <c r="B28" s="30">
        <v>44621</v>
      </c>
      <c r="C28" s="2" t="str">
        <f t="shared" si="0"/>
        <v>March</v>
      </c>
      <c r="D28" s="2" t="s">
        <v>22</v>
      </c>
      <c r="E28" s="2" t="s">
        <v>48</v>
      </c>
      <c r="F28" s="22">
        <v>110</v>
      </c>
    </row>
    <row r="29" spans="2:6" ht="15.75" customHeight="1" x14ac:dyDescent="0.35">
      <c r="B29" s="30">
        <v>44621</v>
      </c>
      <c r="C29" s="2" t="str">
        <f t="shared" si="0"/>
        <v>March</v>
      </c>
      <c r="D29" s="2" t="s">
        <v>23</v>
      </c>
      <c r="E29" s="2" t="s">
        <v>39</v>
      </c>
      <c r="F29" s="22">
        <v>55</v>
      </c>
    </row>
    <row r="30" spans="2:6" ht="15.75" customHeight="1" x14ac:dyDescent="0.35">
      <c r="B30" s="30">
        <v>44628</v>
      </c>
      <c r="C30" s="2" t="str">
        <f t="shared" si="0"/>
        <v>March</v>
      </c>
      <c r="D30" s="2" t="s">
        <v>24</v>
      </c>
      <c r="E30" s="2" t="s">
        <v>40</v>
      </c>
      <c r="F30" s="22">
        <v>208</v>
      </c>
    </row>
    <row r="31" spans="2:6" ht="15.75" customHeight="1" x14ac:dyDescent="0.35">
      <c r="B31" s="30">
        <v>44631</v>
      </c>
      <c r="C31" s="2" t="str">
        <f t="shared" si="0"/>
        <v>March</v>
      </c>
      <c r="D31" s="2" t="s">
        <v>25</v>
      </c>
      <c r="E31" s="2" t="s">
        <v>53</v>
      </c>
      <c r="F31" s="22">
        <v>188</v>
      </c>
    </row>
    <row r="32" spans="2:6" ht="15.75" customHeight="1" x14ac:dyDescent="0.35">
      <c r="B32" s="30">
        <v>44632</v>
      </c>
      <c r="C32" s="2" t="str">
        <f t="shared" si="0"/>
        <v>March</v>
      </c>
      <c r="D32" s="2" t="s">
        <v>25</v>
      </c>
      <c r="E32" s="2" t="s">
        <v>54</v>
      </c>
      <c r="F32" s="22">
        <v>168</v>
      </c>
    </row>
    <row r="33" spans="2:6" ht="15.75" customHeight="1" x14ac:dyDescent="0.35">
      <c r="B33" s="30">
        <v>44632</v>
      </c>
      <c r="C33" s="2" t="str">
        <f t="shared" si="0"/>
        <v>March</v>
      </c>
      <c r="D33" s="2" t="s">
        <v>25</v>
      </c>
      <c r="E33" s="2" t="s">
        <v>55</v>
      </c>
      <c r="F33" s="22">
        <v>49</v>
      </c>
    </row>
    <row r="34" spans="2:6" ht="15.75" customHeight="1" x14ac:dyDescent="0.35">
      <c r="B34" s="30">
        <v>44634</v>
      </c>
      <c r="C34" s="2" t="str">
        <f t="shared" si="0"/>
        <v>March</v>
      </c>
      <c r="D34" s="2" t="s">
        <v>26</v>
      </c>
      <c r="E34" s="2" t="s">
        <v>44</v>
      </c>
      <c r="F34" s="22">
        <v>199</v>
      </c>
    </row>
    <row r="35" spans="2:6" ht="15.75" customHeight="1" x14ac:dyDescent="0.35">
      <c r="B35" s="30">
        <v>44648</v>
      </c>
      <c r="C35" s="2" t="str">
        <f t="shared" si="0"/>
        <v>March</v>
      </c>
      <c r="D35" s="2" t="s">
        <v>17</v>
      </c>
      <c r="E35" s="2" t="s">
        <v>45</v>
      </c>
      <c r="F35" s="22">
        <v>598</v>
      </c>
    </row>
    <row r="36" spans="2:6" ht="15.75" customHeight="1" x14ac:dyDescent="0.35">
      <c r="B36" s="30">
        <v>44648</v>
      </c>
      <c r="C36" s="2" t="str">
        <f t="shared" si="0"/>
        <v>March</v>
      </c>
      <c r="D36" s="2" t="s">
        <v>16</v>
      </c>
      <c r="E36" s="2" t="s">
        <v>46</v>
      </c>
      <c r="F36" s="22">
        <v>3000</v>
      </c>
    </row>
    <row r="37" spans="2:6" ht="15.75" customHeight="1" x14ac:dyDescent="0.35">
      <c r="B37" s="30">
        <v>44648</v>
      </c>
      <c r="C37" s="2" t="str">
        <f t="shared" si="0"/>
        <v>March</v>
      </c>
      <c r="D37" s="2" t="s">
        <v>18</v>
      </c>
      <c r="E37" s="2" t="s">
        <v>47</v>
      </c>
      <c r="F37" s="22">
        <v>59</v>
      </c>
    </row>
    <row r="38" spans="2:6" ht="15.75" customHeight="1" x14ac:dyDescent="0.35">
      <c r="B38" s="30">
        <v>44652</v>
      </c>
      <c r="C38" s="2" t="str">
        <f t="shared" si="0"/>
        <v>April</v>
      </c>
      <c r="D38" s="2" t="s">
        <v>21</v>
      </c>
      <c r="E38" s="2" t="s">
        <v>37</v>
      </c>
      <c r="F38" s="22">
        <v>1120</v>
      </c>
    </row>
    <row r="39" spans="2:6" ht="15.75" customHeight="1" x14ac:dyDescent="0.35">
      <c r="B39" s="30">
        <v>44652</v>
      </c>
      <c r="C39" s="2" t="str">
        <f t="shared" si="0"/>
        <v>April</v>
      </c>
      <c r="D39" s="2" t="s">
        <v>22</v>
      </c>
      <c r="E39" s="2" t="s">
        <v>38</v>
      </c>
      <c r="F39" s="22">
        <v>140</v>
      </c>
    </row>
    <row r="40" spans="2:6" ht="15.75" customHeight="1" x14ac:dyDescent="0.35">
      <c r="B40" s="30">
        <v>44652</v>
      </c>
      <c r="C40" s="2" t="str">
        <f t="shared" si="0"/>
        <v>April</v>
      </c>
      <c r="D40" s="2" t="s">
        <v>23</v>
      </c>
      <c r="E40" s="2" t="s">
        <v>39</v>
      </c>
      <c r="F40" s="22">
        <v>55</v>
      </c>
    </row>
    <row r="41" spans="2:6" ht="15.75" customHeight="1" x14ac:dyDescent="0.35">
      <c r="B41" s="30">
        <v>44659</v>
      </c>
      <c r="C41" s="2" t="str">
        <f t="shared" si="0"/>
        <v>April</v>
      </c>
      <c r="D41" s="2" t="s">
        <v>24</v>
      </c>
      <c r="E41" s="2" t="s">
        <v>40</v>
      </c>
      <c r="F41" s="22">
        <v>449</v>
      </c>
    </row>
    <row r="42" spans="2:6" ht="15.75" customHeight="1" x14ac:dyDescent="0.35">
      <c r="B42" s="30">
        <v>44662</v>
      </c>
      <c r="C42" s="2" t="str">
        <f t="shared" si="0"/>
        <v>April</v>
      </c>
      <c r="D42" s="2" t="s">
        <v>25</v>
      </c>
      <c r="E42" s="2" t="s">
        <v>56</v>
      </c>
      <c r="F42" s="22">
        <v>245</v>
      </c>
    </row>
    <row r="43" spans="2:6" ht="15.75" customHeight="1" x14ac:dyDescent="0.35">
      <c r="B43" s="30">
        <v>44663</v>
      </c>
      <c r="C43" s="2" t="str">
        <f t="shared" si="0"/>
        <v>April</v>
      </c>
      <c r="D43" s="2" t="s">
        <v>25</v>
      </c>
      <c r="E43" s="2" t="s">
        <v>42</v>
      </c>
      <c r="F43" s="22">
        <v>168</v>
      </c>
    </row>
    <row r="44" spans="2:6" ht="15.75" customHeight="1" x14ac:dyDescent="0.35">
      <c r="B44" s="30">
        <v>44663</v>
      </c>
      <c r="C44" s="2" t="str">
        <f t="shared" si="0"/>
        <v>April</v>
      </c>
      <c r="D44" s="2" t="s">
        <v>25</v>
      </c>
      <c r="E44" s="2" t="s">
        <v>57</v>
      </c>
      <c r="F44" s="22">
        <v>49</v>
      </c>
    </row>
    <row r="45" spans="2:6" ht="15.75" customHeight="1" x14ac:dyDescent="0.35">
      <c r="B45" s="30">
        <v>44665</v>
      </c>
      <c r="C45" s="2" t="str">
        <f t="shared" si="0"/>
        <v>April</v>
      </c>
      <c r="D45" s="2" t="s">
        <v>26</v>
      </c>
      <c r="E45" s="2" t="s">
        <v>44</v>
      </c>
      <c r="F45" s="22">
        <v>249</v>
      </c>
    </row>
    <row r="46" spans="2:6" ht="15.75" customHeight="1" x14ac:dyDescent="0.35">
      <c r="B46" s="30">
        <v>44679</v>
      </c>
      <c r="C46" s="2" t="str">
        <f t="shared" si="0"/>
        <v>April</v>
      </c>
      <c r="D46" s="2" t="s">
        <v>17</v>
      </c>
      <c r="E46" s="2" t="s">
        <v>45</v>
      </c>
      <c r="F46" s="22">
        <v>669</v>
      </c>
    </row>
    <row r="47" spans="2:6" ht="15.75" customHeight="1" x14ac:dyDescent="0.35">
      <c r="B47" s="30">
        <v>44679</v>
      </c>
      <c r="C47" s="2" t="str">
        <f t="shared" si="0"/>
        <v>April</v>
      </c>
      <c r="D47" s="2" t="s">
        <v>16</v>
      </c>
      <c r="E47" s="2" t="s">
        <v>46</v>
      </c>
      <c r="F47" s="22">
        <v>3000</v>
      </c>
    </row>
    <row r="48" spans="2:6" ht="15.75" customHeight="1" x14ac:dyDescent="0.35">
      <c r="B48" s="30">
        <v>44679</v>
      </c>
      <c r="C48" s="2" t="str">
        <f t="shared" si="0"/>
        <v>April</v>
      </c>
      <c r="D48" s="2" t="s">
        <v>18</v>
      </c>
      <c r="E48" s="2" t="s">
        <v>47</v>
      </c>
      <c r="F48" s="22">
        <v>258</v>
      </c>
    </row>
    <row r="49" spans="2:6" ht="15.75" customHeight="1" x14ac:dyDescent="0.35">
      <c r="B49" s="30">
        <v>44682</v>
      </c>
      <c r="C49" s="2" t="str">
        <f t="shared" si="0"/>
        <v>May</v>
      </c>
      <c r="D49" s="2" t="s">
        <v>21</v>
      </c>
      <c r="E49" s="2" t="s">
        <v>37</v>
      </c>
      <c r="F49" s="22">
        <v>1120</v>
      </c>
    </row>
    <row r="50" spans="2:6" ht="15.75" customHeight="1" x14ac:dyDescent="0.35">
      <c r="B50" s="30">
        <v>44682</v>
      </c>
      <c r="C50" s="2" t="str">
        <f t="shared" si="0"/>
        <v>May</v>
      </c>
      <c r="D50" s="2" t="s">
        <v>22</v>
      </c>
      <c r="E50" s="2" t="s">
        <v>38</v>
      </c>
      <c r="F50" s="22">
        <v>155</v>
      </c>
    </row>
    <row r="51" spans="2:6" ht="15.75" customHeight="1" x14ac:dyDescent="0.35">
      <c r="B51" s="30">
        <v>44682</v>
      </c>
      <c r="C51" s="2" t="str">
        <f t="shared" si="0"/>
        <v>May</v>
      </c>
      <c r="D51" s="2" t="s">
        <v>23</v>
      </c>
      <c r="E51" s="2" t="s">
        <v>39</v>
      </c>
      <c r="F51" s="22">
        <v>55</v>
      </c>
    </row>
    <row r="52" spans="2:6" ht="15.75" customHeight="1" x14ac:dyDescent="0.35">
      <c r="B52" s="30">
        <v>44689</v>
      </c>
      <c r="C52" s="2" t="str">
        <f t="shared" si="0"/>
        <v>May</v>
      </c>
      <c r="D52" s="2" t="s">
        <v>24</v>
      </c>
      <c r="E52" s="2" t="s">
        <v>40</v>
      </c>
      <c r="F52" s="22">
        <v>449</v>
      </c>
    </row>
    <row r="53" spans="2:6" ht="15.75" customHeight="1" x14ac:dyDescent="0.35">
      <c r="B53" s="30">
        <v>44692</v>
      </c>
      <c r="C53" s="2" t="str">
        <f t="shared" si="0"/>
        <v>May</v>
      </c>
      <c r="D53" s="2" t="s">
        <v>25</v>
      </c>
      <c r="E53" s="2" t="s">
        <v>41</v>
      </c>
      <c r="F53" s="22">
        <v>245</v>
      </c>
    </row>
    <row r="54" spans="2:6" ht="15.75" customHeight="1" x14ac:dyDescent="0.35">
      <c r="B54" s="30">
        <v>44693</v>
      </c>
      <c r="C54" s="2" t="str">
        <f t="shared" si="0"/>
        <v>May</v>
      </c>
      <c r="D54" s="2" t="s">
        <v>25</v>
      </c>
      <c r="E54" s="2" t="s">
        <v>42</v>
      </c>
      <c r="F54" s="22">
        <v>168</v>
      </c>
    </row>
    <row r="55" spans="2:6" ht="15.75" customHeight="1" x14ac:dyDescent="0.35">
      <c r="B55" s="30">
        <v>44693</v>
      </c>
      <c r="C55" s="2" t="str">
        <f t="shared" si="0"/>
        <v>May</v>
      </c>
      <c r="D55" s="2" t="s">
        <v>25</v>
      </c>
      <c r="E55" s="2" t="s">
        <v>58</v>
      </c>
      <c r="F55" s="22">
        <v>233</v>
      </c>
    </row>
    <row r="56" spans="2:6" ht="15.75" customHeight="1" x14ac:dyDescent="0.35">
      <c r="B56" s="30">
        <v>44695</v>
      </c>
      <c r="C56" s="2" t="str">
        <f t="shared" si="0"/>
        <v>May</v>
      </c>
      <c r="D56" s="2" t="s">
        <v>26</v>
      </c>
      <c r="E56" s="2" t="s">
        <v>44</v>
      </c>
      <c r="F56" s="22">
        <v>249</v>
      </c>
    </row>
    <row r="57" spans="2:6" ht="15.75" customHeight="1" x14ac:dyDescent="0.35">
      <c r="B57" s="30">
        <v>44709</v>
      </c>
      <c r="C57" s="2" t="str">
        <f t="shared" si="0"/>
        <v>May</v>
      </c>
      <c r="D57" s="2" t="s">
        <v>17</v>
      </c>
      <c r="E57" s="2" t="s">
        <v>45</v>
      </c>
      <c r="F57" s="22">
        <v>708</v>
      </c>
    </row>
    <row r="58" spans="2:6" ht="15.75" customHeight="1" x14ac:dyDescent="0.35">
      <c r="B58" s="30">
        <v>44709</v>
      </c>
      <c r="C58" s="2" t="str">
        <f t="shared" si="0"/>
        <v>May</v>
      </c>
      <c r="D58" s="2" t="s">
        <v>16</v>
      </c>
      <c r="E58" s="2" t="s">
        <v>46</v>
      </c>
      <c r="F58" s="22">
        <v>3000</v>
      </c>
    </row>
    <row r="59" spans="2:6" ht="15.75" customHeight="1" x14ac:dyDescent="0.35">
      <c r="B59" s="30">
        <v>44709</v>
      </c>
      <c r="C59" s="2" t="str">
        <f t="shared" si="0"/>
        <v>May</v>
      </c>
      <c r="D59" s="2" t="s">
        <v>18</v>
      </c>
      <c r="E59" s="2" t="s">
        <v>47</v>
      </c>
      <c r="F59" s="22">
        <v>366</v>
      </c>
    </row>
    <row r="60" spans="2:6" ht="15.75" customHeight="1" x14ac:dyDescent="0.35">
      <c r="B60" s="30"/>
      <c r="D60" s="2"/>
      <c r="F60" s="22"/>
    </row>
    <row r="61" spans="2:6" ht="15.75" customHeight="1" x14ac:dyDescent="0.35">
      <c r="B61" s="30"/>
      <c r="D61" s="2"/>
      <c r="F61" s="22"/>
    </row>
    <row r="62" spans="2:6" ht="15.75" customHeight="1" x14ac:dyDescent="0.35">
      <c r="B62" s="30"/>
      <c r="D62" s="2"/>
      <c r="F62" s="22"/>
    </row>
    <row r="63" spans="2:6" ht="15.75" customHeight="1" x14ac:dyDescent="0.35">
      <c r="B63" s="30"/>
      <c r="D63" s="2"/>
      <c r="F63" s="22"/>
    </row>
    <row r="64" spans="2:6" ht="15.75" customHeight="1" x14ac:dyDescent="0.35">
      <c r="B64" s="30"/>
      <c r="D64" s="2"/>
      <c r="F64" s="22"/>
    </row>
    <row r="65" spans="2:6" ht="15.75" customHeight="1" x14ac:dyDescent="0.35">
      <c r="B65" s="30"/>
      <c r="D65" s="2"/>
      <c r="F65" s="22"/>
    </row>
    <row r="66" spans="2:6" ht="15.75" customHeight="1" x14ac:dyDescent="0.35">
      <c r="B66" s="30"/>
      <c r="F66" s="22"/>
    </row>
    <row r="67" spans="2:6" ht="15.75" customHeight="1" x14ac:dyDescent="0.35">
      <c r="B67" s="30"/>
      <c r="F67" s="22"/>
    </row>
    <row r="68" spans="2:6" ht="15.75" customHeight="1" x14ac:dyDescent="0.35">
      <c r="B68" s="30"/>
      <c r="F68" s="22"/>
    </row>
    <row r="69" spans="2:6" ht="15.75" customHeight="1" x14ac:dyDescent="0.35">
      <c r="B69" s="30"/>
      <c r="F69" s="22"/>
    </row>
    <row r="70" spans="2:6" ht="15.75" customHeight="1" x14ac:dyDescent="0.35">
      <c r="B70" s="30"/>
      <c r="F70" s="22"/>
    </row>
    <row r="71" spans="2:6" ht="15.75" customHeight="1" x14ac:dyDescent="0.35">
      <c r="B71" s="30"/>
      <c r="F71" s="22"/>
    </row>
    <row r="72" spans="2:6" ht="15.75" customHeight="1" x14ac:dyDescent="0.35">
      <c r="B72" s="30"/>
      <c r="F72" s="22"/>
    </row>
    <row r="73" spans="2:6" ht="15.75" customHeight="1" x14ac:dyDescent="0.35">
      <c r="B73" s="30"/>
      <c r="F73" s="22"/>
    </row>
    <row r="74" spans="2:6" ht="15.75" customHeight="1" x14ac:dyDescent="0.35"/>
    <row r="75" spans="2:6" ht="15.75" customHeight="1" x14ac:dyDescent="0.35"/>
    <row r="76" spans="2:6" ht="15.75" customHeight="1" x14ac:dyDescent="0.35"/>
    <row r="77" spans="2:6" ht="15.75" customHeight="1" x14ac:dyDescent="0.35"/>
    <row r="78" spans="2:6" ht="15.75" customHeight="1" x14ac:dyDescent="0.35"/>
    <row r="79" spans="2:6" ht="15.75" customHeight="1" x14ac:dyDescent="0.35"/>
    <row r="80" spans="2:6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dataValidations count="1">
    <dataValidation type="list" allowBlank="1" showErrorMessage="1" sqref="D5:D65" xr:uid="{00000000-0002-0000-0300-000000000000}">
      <formula1>$H$5:$H$13</formula1>
    </dataValidation>
  </dataValidation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tabSelected="1" topLeftCell="A3" workbookViewId="0">
      <selection activeCell="C4" sqref="C4"/>
    </sheetView>
  </sheetViews>
  <sheetFormatPr defaultColWidth="11.25" defaultRowHeight="15" customHeight="1" x14ac:dyDescent="0.35"/>
  <cols>
    <col min="1" max="1" width="10.5" customWidth="1"/>
    <col min="2" max="2" width="14.33203125" customWidth="1"/>
    <col min="3" max="4" width="7.75" customWidth="1"/>
    <col min="5" max="5" width="2.58203125" customWidth="1"/>
    <col min="6" max="7" width="7.75" customWidth="1"/>
    <col min="8" max="8" width="2.75" customWidth="1"/>
    <col min="9" max="12" width="8.75" customWidth="1"/>
    <col min="13" max="26" width="10.5" customWidth="1"/>
  </cols>
  <sheetData>
    <row r="1" spans="1:26" ht="15.75" customHeight="1" x14ac:dyDescent="0.35">
      <c r="E1" s="1"/>
    </row>
    <row r="2" spans="1:26" ht="15.75" customHeight="1" x14ac:dyDescent="0.55000000000000004">
      <c r="B2" s="3" t="s">
        <v>0</v>
      </c>
      <c r="C2" s="4"/>
      <c r="D2" s="4"/>
      <c r="E2" s="4"/>
      <c r="F2" s="4"/>
      <c r="G2" s="4"/>
      <c r="H2" s="5"/>
      <c r="I2" s="5"/>
      <c r="J2" s="5"/>
      <c r="K2" s="5"/>
      <c r="L2" s="5"/>
    </row>
    <row r="3" spans="1:26" ht="15.75" customHeight="1" x14ac:dyDescent="0.35">
      <c r="E3" s="1"/>
    </row>
    <row r="4" spans="1:26" ht="15.75" customHeight="1" x14ac:dyDescent="0.35">
      <c r="B4" s="6" t="s">
        <v>59</v>
      </c>
      <c r="C4" s="31" t="s">
        <v>4</v>
      </c>
      <c r="E4" s="7"/>
      <c r="K4" s="38"/>
      <c r="L4" s="39"/>
      <c r="M4" s="39"/>
      <c r="N4" s="39"/>
      <c r="O4" s="39"/>
      <c r="P4" s="39"/>
      <c r="Q4" s="39"/>
      <c r="R4" s="1"/>
    </row>
    <row r="5" spans="1:26" ht="15.75" customHeight="1" x14ac:dyDescent="0.35">
      <c r="B5" s="8"/>
      <c r="C5" s="8"/>
      <c r="D5" s="8"/>
      <c r="E5" s="8"/>
      <c r="F5" s="9"/>
      <c r="G5" s="10"/>
    </row>
    <row r="6" spans="1:26" ht="15.75" customHeight="1" x14ac:dyDescent="0.35">
      <c r="B6" s="19" t="s">
        <v>2</v>
      </c>
      <c r="C6" s="32" t="s">
        <v>60</v>
      </c>
      <c r="D6" s="32" t="s">
        <v>61</v>
      </c>
      <c r="E6" s="11"/>
      <c r="F6" s="33" t="s">
        <v>62</v>
      </c>
      <c r="G6" s="33" t="s">
        <v>63</v>
      </c>
      <c r="I6" s="40" t="s">
        <v>64</v>
      </c>
      <c r="J6" s="41"/>
      <c r="K6" s="41"/>
      <c r="L6" s="42"/>
    </row>
    <row r="7" spans="1:26" ht="15.75" customHeight="1" x14ac:dyDescent="0.35">
      <c r="A7" s="1"/>
      <c r="B7" s="2" t="s">
        <v>15</v>
      </c>
      <c r="C7" s="8"/>
      <c r="D7" s="8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5">
      <c r="B8" s="12" t="s">
        <v>16</v>
      </c>
      <c r="C8" s="13">
        <f t="array" ref="C8">INDEX(Budget!$B$4:$N$21,MATCH('Dashboard Finished'!B8,Budget!$B$4:$B$21,0),MATCH('Dashboard Finished'!$C$4,Budget!$B$4:$N$4,0))</f>
        <v>2200</v>
      </c>
      <c r="D8" s="13">
        <f>SUMIFS(Actual!F:F,Actual!C:C,'Dashboard Finished'!$C$4,Actual!D:D,'Dashboard Finished'!B8)</f>
        <v>3000</v>
      </c>
      <c r="E8" s="13"/>
      <c r="F8" s="13">
        <f t="shared" ref="F8:F11" si="0">D8-C8</f>
        <v>800</v>
      </c>
      <c r="G8" s="14">
        <f t="shared" ref="G8:G11" si="1">D8/C8-1</f>
        <v>0.36363636363636354</v>
      </c>
    </row>
    <row r="9" spans="1:26" ht="15.75" customHeight="1" x14ac:dyDescent="0.35">
      <c r="B9" s="12" t="s">
        <v>17</v>
      </c>
      <c r="C9" s="13">
        <f t="array" ref="C9">INDEX(Budget!$B$4:$N$21,MATCH('Dashboard Finished'!B9,Budget!$B$4:$B$21,0),MATCH('Dashboard Finished'!$C$4,Budget!$B$4:$N$4,0))</f>
        <v>550</v>
      </c>
      <c r="D9" s="13">
        <f>SUMIFS(Actual!F:F,Actual!C:C,'Dashboard Finished'!$C$4,Actual!D:D,'Dashboard Finished'!B9)</f>
        <v>305</v>
      </c>
      <c r="E9" s="13"/>
      <c r="F9" s="13">
        <f t="shared" si="0"/>
        <v>-245</v>
      </c>
      <c r="G9" s="14">
        <f t="shared" si="1"/>
        <v>-0.44545454545454544</v>
      </c>
    </row>
    <row r="10" spans="1:26" ht="15.75" customHeight="1" x14ac:dyDescent="0.35">
      <c r="B10" s="12" t="s">
        <v>18</v>
      </c>
      <c r="C10" s="13">
        <f t="array" ref="C10">INDEX(Budget!$B$4:$N$21,MATCH('Dashboard Finished'!B10,Budget!$B$4:$B$21,0),MATCH('Dashboard Finished'!$C$4,Budget!$B$4:$N$4,0))</f>
        <v>130</v>
      </c>
      <c r="D10" s="13">
        <f>SUMIFS(Actual!F:F,Actual!C:C,'Dashboard Finished'!$C$4,Actual!D:D,'Dashboard Finished'!B10)</f>
        <v>228</v>
      </c>
      <c r="E10" s="13"/>
      <c r="F10" s="13">
        <f t="shared" si="0"/>
        <v>98</v>
      </c>
      <c r="G10" s="14">
        <f t="shared" si="1"/>
        <v>0.75384615384615383</v>
      </c>
    </row>
    <row r="11" spans="1:26" ht="15.75" customHeight="1" x14ac:dyDescent="0.35">
      <c r="A11" s="15"/>
      <c r="B11" s="23" t="s">
        <v>19</v>
      </c>
      <c r="C11" s="24">
        <f t="shared" ref="C11:D11" si="2">SUM(C8:C10)</f>
        <v>2880</v>
      </c>
      <c r="D11" s="24">
        <f t="shared" si="2"/>
        <v>3533</v>
      </c>
      <c r="E11" s="17"/>
      <c r="F11" s="24">
        <f t="shared" si="0"/>
        <v>653</v>
      </c>
      <c r="G11" s="34">
        <f t="shared" si="1"/>
        <v>0.22673611111111103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5.75" customHeight="1" x14ac:dyDescent="0.35">
      <c r="A12" s="15"/>
      <c r="B12" s="16"/>
      <c r="C12" s="17"/>
      <c r="D12" s="17"/>
      <c r="E12" s="17"/>
      <c r="F12" s="17"/>
      <c r="G12" s="18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.75" customHeight="1" x14ac:dyDescent="0.35">
      <c r="B13" s="2" t="s">
        <v>20</v>
      </c>
      <c r="C13" s="13"/>
      <c r="D13" s="13"/>
      <c r="E13" s="13"/>
      <c r="F13" s="13"/>
      <c r="G13" s="14"/>
    </row>
    <row r="14" spans="1:26" ht="15.75" customHeight="1" x14ac:dyDescent="0.35">
      <c r="B14" s="12" t="s">
        <v>21</v>
      </c>
      <c r="C14" s="13">
        <f t="array" ref="C14">INDEX(Budget!$B$4:$N$21,MATCH('Dashboard Finished'!B14,Budget!$B$4:$B$21,0),MATCH('Dashboard Finished'!$C$4,Budget!$B$4:$N$4,0))</f>
        <v>1120</v>
      </c>
      <c r="D14" s="13">
        <f>SUMIFS(Actual!F:F,Actual!C:C,'Dashboard Finished'!$C$4,Actual!D:D,'Dashboard Finished'!B14)</f>
        <v>1120</v>
      </c>
      <c r="E14" s="13"/>
      <c r="F14" s="13">
        <f t="shared" ref="F14:F20" si="3">C14-D14</f>
        <v>0</v>
      </c>
      <c r="G14" s="14">
        <f t="shared" ref="G14:G20" si="4">C14/D14-1</f>
        <v>0</v>
      </c>
    </row>
    <row r="15" spans="1:26" ht="15.75" customHeight="1" x14ac:dyDescent="0.35">
      <c r="B15" s="12" t="s">
        <v>22</v>
      </c>
      <c r="C15" s="13">
        <f t="array" ref="C15">INDEX(Budget!$B$4:$N$21,MATCH('Dashboard Finished'!B15,Budget!$B$4:$B$21,0),MATCH('Dashboard Finished'!$C$4,Budget!$B$4:$N$4,0))</f>
        <v>112</v>
      </c>
      <c r="D15" s="13">
        <f>SUMIFS(Actual!F:F,Actual!C:C,'Dashboard Finished'!$C$4,Actual!D:D,'Dashboard Finished'!B15)</f>
        <v>105</v>
      </c>
      <c r="E15" s="13"/>
      <c r="F15" s="13">
        <f t="shared" si="3"/>
        <v>7</v>
      </c>
      <c r="G15" s="14">
        <f t="shared" si="4"/>
        <v>6.6666666666666652E-2</v>
      </c>
    </row>
    <row r="16" spans="1:26" ht="15.75" customHeight="1" x14ac:dyDescent="0.35">
      <c r="B16" s="12" t="s">
        <v>23</v>
      </c>
      <c r="C16" s="13">
        <f t="array" ref="C16">INDEX(Budget!$B$4:$N$21,MATCH('Dashboard Finished'!B16,Budget!$B$4:$B$21,0),MATCH('Dashboard Finished'!$C$4,Budget!$B$4:$N$4,0))</f>
        <v>55</v>
      </c>
      <c r="D16" s="13">
        <f>SUMIFS(Actual!F:F,Actual!C:C,'Dashboard Finished'!$C$4,Actual!D:D,'Dashboard Finished'!B16)</f>
        <v>55</v>
      </c>
      <c r="E16" s="13"/>
      <c r="F16" s="13">
        <f t="shared" si="3"/>
        <v>0</v>
      </c>
      <c r="G16" s="14">
        <f t="shared" si="4"/>
        <v>0</v>
      </c>
      <c r="I16" s="40" t="s">
        <v>65</v>
      </c>
      <c r="J16" s="41"/>
      <c r="K16" s="41"/>
      <c r="L16" s="42"/>
    </row>
    <row r="17" spans="2:7" ht="15.75" customHeight="1" x14ac:dyDescent="0.35">
      <c r="B17" s="12" t="s">
        <v>24</v>
      </c>
      <c r="C17" s="13">
        <f t="array" ref="C17">INDEX(Budget!$B$4:$N$21,MATCH('Dashboard Finished'!B17,Budget!$B$4:$B$21,0),MATCH('Dashboard Finished'!$C$4,Budget!$B$4:$N$4,0))</f>
        <v>550</v>
      </c>
      <c r="D17" s="13">
        <f>SUMIFS(Actual!F:F,Actual!C:C,'Dashboard Finished'!$C$4,Actual!D:D,'Dashboard Finished'!B17)</f>
        <v>305</v>
      </c>
      <c r="E17" s="13"/>
      <c r="F17" s="13">
        <f t="shared" si="3"/>
        <v>245</v>
      </c>
      <c r="G17" s="14">
        <f t="shared" si="4"/>
        <v>0.80327868852459017</v>
      </c>
    </row>
    <row r="18" spans="2:7" ht="15.75" customHeight="1" x14ac:dyDescent="0.35">
      <c r="B18" s="12" t="s">
        <v>25</v>
      </c>
      <c r="C18" s="13">
        <f t="array" ref="C18">INDEX(Budget!$B$4:$N$21,MATCH('Dashboard Finished'!B18,Budget!$B$4:$B$21,0),MATCH('Dashboard Finished'!$C$4,Budget!$B$4:$N$4,0))</f>
        <v>400</v>
      </c>
      <c r="D18" s="13">
        <f>SUMIFS(Actual!F:F,Actual!C:C,'Dashboard Finished'!$C$4,Actual!D:D,'Dashboard Finished'!B18)</f>
        <v>194</v>
      </c>
      <c r="E18" s="13"/>
      <c r="F18" s="13">
        <f t="shared" si="3"/>
        <v>206</v>
      </c>
      <c r="G18" s="14">
        <f t="shared" si="4"/>
        <v>1.0618556701030926</v>
      </c>
    </row>
    <row r="19" spans="2:7" ht="15.75" customHeight="1" x14ac:dyDescent="0.35">
      <c r="B19" s="12" t="s">
        <v>26</v>
      </c>
      <c r="C19" s="13">
        <f t="array" ref="C19">INDEX(Budget!$B$4:$N$21,MATCH('Dashboard Finished'!B19,Budget!$B$4:$B$21,0),MATCH('Dashboard Finished'!$C$4,Budget!$B$4:$N$4,0))</f>
        <v>100</v>
      </c>
      <c r="D19" s="13">
        <f>SUMIFS(Actual!F:F,Actual!C:C,'Dashboard Finished'!$C$4,Actual!D:D,'Dashboard Finished'!B19)</f>
        <v>18</v>
      </c>
      <c r="E19" s="13"/>
      <c r="F19" s="13">
        <f t="shared" si="3"/>
        <v>82</v>
      </c>
      <c r="G19" s="14">
        <f t="shared" si="4"/>
        <v>4.5555555555555554</v>
      </c>
    </row>
    <row r="20" spans="2:7" ht="15.75" customHeight="1" x14ac:dyDescent="0.35">
      <c r="B20" s="23" t="s">
        <v>27</v>
      </c>
      <c r="C20" s="24">
        <f t="shared" ref="C20:D20" si="5">SUM(C14:C19)</f>
        <v>2337</v>
      </c>
      <c r="D20" s="24">
        <f t="shared" si="5"/>
        <v>1797</v>
      </c>
      <c r="E20" s="17"/>
      <c r="F20" s="24">
        <f t="shared" si="3"/>
        <v>540</v>
      </c>
      <c r="G20" s="34">
        <f t="shared" si="4"/>
        <v>0.30050083472454081</v>
      </c>
    </row>
    <row r="21" spans="2:7" ht="15.75" customHeight="1" x14ac:dyDescent="0.35">
      <c r="C21" s="13"/>
      <c r="D21" s="13"/>
      <c r="E21" s="13"/>
      <c r="F21" s="13"/>
      <c r="G21" s="14"/>
    </row>
    <row r="22" spans="2:7" ht="15.75" customHeight="1" x14ac:dyDescent="0.35">
      <c r="B22" s="35" t="s">
        <v>28</v>
      </c>
      <c r="C22" s="36">
        <f t="shared" ref="C22:D22" si="6">C11-C20</f>
        <v>543</v>
      </c>
      <c r="D22" s="36">
        <f t="shared" si="6"/>
        <v>1736</v>
      </c>
      <c r="E22" s="17"/>
      <c r="F22" s="36">
        <f>D22-C22</f>
        <v>1193</v>
      </c>
      <c r="G22" s="37">
        <f>D22/C22-1</f>
        <v>2.1970534069981582</v>
      </c>
    </row>
    <row r="23" spans="2:7" ht="15.75" customHeight="1" x14ac:dyDescent="0.35">
      <c r="E23" s="1"/>
    </row>
    <row r="24" spans="2:7" ht="15.75" customHeight="1" x14ac:dyDescent="0.35">
      <c r="E24" s="1"/>
    </row>
    <row r="25" spans="2:7" ht="15.75" customHeight="1" x14ac:dyDescent="0.35">
      <c r="E25" s="1"/>
    </row>
    <row r="26" spans="2:7" ht="15.75" customHeight="1" x14ac:dyDescent="0.35">
      <c r="E26" s="1"/>
    </row>
    <row r="27" spans="2:7" ht="15.75" customHeight="1" x14ac:dyDescent="0.35">
      <c r="E27" s="1"/>
    </row>
    <row r="28" spans="2:7" ht="15.75" customHeight="1" x14ac:dyDescent="0.35">
      <c r="E28" s="1"/>
    </row>
    <row r="29" spans="2:7" ht="15.75" customHeight="1" x14ac:dyDescent="0.35">
      <c r="E29" s="1"/>
    </row>
    <row r="30" spans="2:7" ht="15.75" customHeight="1" x14ac:dyDescent="0.35">
      <c r="E30" s="1"/>
    </row>
    <row r="31" spans="2:7" ht="15.75" customHeight="1" x14ac:dyDescent="0.35">
      <c r="E31" s="1"/>
    </row>
    <row r="32" spans="2:7" ht="15.75" customHeight="1" x14ac:dyDescent="0.35">
      <c r="E32" s="1"/>
    </row>
    <row r="33" spans="5:5" ht="15.75" customHeight="1" x14ac:dyDescent="0.35">
      <c r="E33" s="1"/>
    </row>
    <row r="34" spans="5:5" ht="15.75" customHeight="1" x14ac:dyDescent="0.35">
      <c r="E34" s="1"/>
    </row>
    <row r="35" spans="5:5" ht="15.75" customHeight="1" x14ac:dyDescent="0.35">
      <c r="E35" s="1"/>
    </row>
    <row r="36" spans="5:5" ht="15.75" customHeight="1" x14ac:dyDescent="0.35">
      <c r="E36" s="1"/>
    </row>
    <row r="37" spans="5:5" ht="15.75" customHeight="1" x14ac:dyDescent="0.35">
      <c r="E37" s="1"/>
    </row>
    <row r="38" spans="5:5" ht="15.75" customHeight="1" x14ac:dyDescent="0.35">
      <c r="E38" s="1"/>
    </row>
    <row r="39" spans="5:5" ht="15.75" customHeight="1" x14ac:dyDescent="0.35">
      <c r="E39" s="1"/>
    </row>
    <row r="40" spans="5:5" ht="15.75" customHeight="1" x14ac:dyDescent="0.35">
      <c r="E40" s="1"/>
    </row>
    <row r="41" spans="5:5" ht="15.75" customHeight="1" x14ac:dyDescent="0.35">
      <c r="E41" s="1"/>
    </row>
    <row r="42" spans="5:5" ht="15.75" customHeight="1" x14ac:dyDescent="0.35">
      <c r="E42" s="1"/>
    </row>
    <row r="43" spans="5:5" ht="15.75" customHeight="1" x14ac:dyDescent="0.35">
      <c r="E43" s="1"/>
    </row>
    <row r="44" spans="5:5" ht="15.75" customHeight="1" x14ac:dyDescent="0.35">
      <c r="E44" s="1"/>
    </row>
    <row r="45" spans="5:5" ht="15.75" customHeight="1" x14ac:dyDescent="0.35">
      <c r="E45" s="1"/>
    </row>
    <row r="46" spans="5:5" ht="15.75" customHeight="1" x14ac:dyDescent="0.35">
      <c r="E46" s="1"/>
    </row>
    <row r="47" spans="5:5" ht="15.75" customHeight="1" x14ac:dyDescent="0.35">
      <c r="E47" s="1"/>
    </row>
    <row r="48" spans="5:5" ht="15.75" customHeight="1" x14ac:dyDescent="0.35">
      <c r="E48" s="1"/>
    </row>
    <row r="49" spans="5:5" ht="15.75" customHeight="1" x14ac:dyDescent="0.35">
      <c r="E49" s="1"/>
    </row>
    <row r="50" spans="5:5" ht="15.75" customHeight="1" x14ac:dyDescent="0.35">
      <c r="E50" s="1"/>
    </row>
    <row r="51" spans="5:5" ht="15.75" customHeight="1" x14ac:dyDescent="0.35">
      <c r="E51" s="1"/>
    </row>
    <row r="52" spans="5:5" ht="15.75" customHeight="1" x14ac:dyDescent="0.35">
      <c r="E52" s="1"/>
    </row>
    <row r="53" spans="5:5" ht="15.75" customHeight="1" x14ac:dyDescent="0.35">
      <c r="E53" s="1"/>
    </row>
    <row r="54" spans="5:5" ht="15.75" customHeight="1" x14ac:dyDescent="0.35">
      <c r="E54" s="1"/>
    </row>
    <row r="55" spans="5:5" ht="15.75" customHeight="1" x14ac:dyDescent="0.35">
      <c r="E55" s="1"/>
    </row>
    <row r="56" spans="5:5" ht="15.75" customHeight="1" x14ac:dyDescent="0.35">
      <c r="E56" s="1"/>
    </row>
    <row r="57" spans="5:5" ht="15.75" customHeight="1" x14ac:dyDescent="0.35">
      <c r="E57" s="1"/>
    </row>
    <row r="58" spans="5:5" ht="15.75" customHeight="1" x14ac:dyDescent="0.35">
      <c r="E58" s="1"/>
    </row>
    <row r="59" spans="5:5" ht="15.75" customHeight="1" x14ac:dyDescent="0.35">
      <c r="E59" s="1"/>
    </row>
    <row r="60" spans="5:5" ht="15.75" customHeight="1" x14ac:dyDescent="0.35">
      <c r="E60" s="1"/>
    </row>
    <row r="61" spans="5:5" ht="15.75" customHeight="1" x14ac:dyDescent="0.35">
      <c r="E61" s="1"/>
    </row>
    <row r="62" spans="5:5" ht="15.75" customHeight="1" x14ac:dyDescent="0.35">
      <c r="E62" s="1"/>
    </row>
    <row r="63" spans="5:5" ht="15.75" customHeight="1" x14ac:dyDescent="0.35">
      <c r="E63" s="1"/>
    </row>
    <row r="64" spans="5:5" ht="15.75" customHeight="1" x14ac:dyDescent="0.35">
      <c r="E64" s="1"/>
    </row>
    <row r="65" spans="5:5" ht="15.75" customHeight="1" x14ac:dyDescent="0.35">
      <c r="E65" s="1"/>
    </row>
    <row r="66" spans="5:5" ht="15.75" customHeight="1" x14ac:dyDescent="0.35">
      <c r="E66" s="1"/>
    </row>
    <row r="67" spans="5:5" ht="15.75" customHeight="1" x14ac:dyDescent="0.35">
      <c r="E67" s="1"/>
    </row>
    <row r="68" spans="5:5" ht="15.75" customHeight="1" x14ac:dyDescent="0.35">
      <c r="E68" s="1"/>
    </row>
    <row r="69" spans="5:5" ht="15.75" customHeight="1" x14ac:dyDescent="0.35">
      <c r="E69" s="1"/>
    </row>
    <row r="70" spans="5:5" ht="15.75" customHeight="1" x14ac:dyDescent="0.35">
      <c r="E70" s="1"/>
    </row>
    <row r="71" spans="5:5" ht="15.75" customHeight="1" x14ac:dyDescent="0.35">
      <c r="E71" s="1"/>
    </row>
    <row r="72" spans="5:5" ht="15.75" customHeight="1" x14ac:dyDescent="0.35">
      <c r="E72" s="1"/>
    </row>
    <row r="73" spans="5:5" ht="15.75" customHeight="1" x14ac:dyDescent="0.35">
      <c r="E73" s="1"/>
    </row>
    <row r="74" spans="5:5" ht="15.75" customHeight="1" x14ac:dyDescent="0.35">
      <c r="E74" s="1"/>
    </row>
    <row r="75" spans="5:5" ht="15.75" customHeight="1" x14ac:dyDescent="0.35">
      <c r="E75" s="1"/>
    </row>
    <row r="76" spans="5:5" ht="15.75" customHeight="1" x14ac:dyDescent="0.35">
      <c r="E76" s="1"/>
    </row>
    <row r="77" spans="5:5" ht="15.75" customHeight="1" x14ac:dyDescent="0.35">
      <c r="E77" s="1"/>
    </row>
    <row r="78" spans="5:5" ht="15.75" customHeight="1" x14ac:dyDescent="0.35">
      <c r="E78" s="1"/>
    </row>
    <row r="79" spans="5:5" ht="15.75" customHeight="1" x14ac:dyDescent="0.35">
      <c r="E79" s="1"/>
    </row>
    <row r="80" spans="5:5" ht="15.75" customHeight="1" x14ac:dyDescent="0.35">
      <c r="E80" s="1"/>
    </row>
    <row r="81" spans="5:5" ht="15.75" customHeight="1" x14ac:dyDescent="0.35">
      <c r="E81" s="1"/>
    </row>
    <row r="82" spans="5:5" ht="15.75" customHeight="1" x14ac:dyDescent="0.35">
      <c r="E82" s="1"/>
    </row>
    <row r="83" spans="5:5" ht="15.75" customHeight="1" x14ac:dyDescent="0.35">
      <c r="E83" s="1"/>
    </row>
    <row r="84" spans="5:5" ht="15.75" customHeight="1" x14ac:dyDescent="0.35">
      <c r="E84" s="1"/>
    </row>
    <row r="85" spans="5:5" ht="15.75" customHeight="1" x14ac:dyDescent="0.35">
      <c r="E85" s="1"/>
    </row>
    <row r="86" spans="5:5" ht="15.75" customHeight="1" x14ac:dyDescent="0.35">
      <c r="E86" s="1"/>
    </row>
    <row r="87" spans="5:5" ht="15.75" customHeight="1" x14ac:dyDescent="0.35">
      <c r="E87" s="1"/>
    </row>
    <row r="88" spans="5:5" ht="15.75" customHeight="1" x14ac:dyDescent="0.35">
      <c r="E88" s="1"/>
    </row>
    <row r="89" spans="5:5" ht="15.75" customHeight="1" x14ac:dyDescent="0.35">
      <c r="E89" s="1"/>
    </row>
    <row r="90" spans="5:5" ht="15.75" customHeight="1" x14ac:dyDescent="0.35">
      <c r="E90" s="1"/>
    </row>
    <row r="91" spans="5:5" ht="15.75" customHeight="1" x14ac:dyDescent="0.35">
      <c r="E91" s="1"/>
    </row>
    <row r="92" spans="5:5" ht="15.75" customHeight="1" x14ac:dyDescent="0.35">
      <c r="E92" s="1"/>
    </row>
    <row r="93" spans="5:5" ht="15.75" customHeight="1" x14ac:dyDescent="0.35">
      <c r="E93" s="1"/>
    </row>
    <row r="94" spans="5:5" ht="15.75" customHeight="1" x14ac:dyDescent="0.35">
      <c r="E94" s="1"/>
    </row>
    <row r="95" spans="5:5" ht="15.75" customHeight="1" x14ac:dyDescent="0.35">
      <c r="E95" s="1"/>
    </row>
    <row r="96" spans="5:5" ht="15.75" customHeight="1" x14ac:dyDescent="0.35">
      <c r="E96" s="1"/>
    </row>
    <row r="97" spans="5:5" ht="15.75" customHeight="1" x14ac:dyDescent="0.35">
      <c r="E97" s="1"/>
    </row>
    <row r="98" spans="5:5" ht="15.75" customHeight="1" x14ac:dyDescent="0.35">
      <c r="E98" s="1"/>
    </row>
    <row r="99" spans="5:5" ht="15.75" customHeight="1" x14ac:dyDescent="0.35">
      <c r="E99" s="1"/>
    </row>
    <row r="100" spans="5:5" ht="15.75" customHeight="1" x14ac:dyDescent="0.35">
      <c r="E100" s="1"/>
    </row>
    <row r="101" spans="5:5" ht="15.75" customHeight="1" x14ac:dyDescent="0.35">
      <c r="E101" s="1"/>
    </row>
    <row r="102" spans="5:5" ht="15.75" customHeight="1" x14ac:dyDescent="0.35">
      <c r="E102" s="1"/>
    </row>
    <row r="103" spans="5:5" ht="15.75" customHeight="1" x14ac:dyDescent="0.35">
      <c r="E103" s="1"/>
    </row>
    <row r="104" spans="5:5" ht="15.75" customHeight="1" x14ac:dyDescent="0.35">
      <c r="E104" s="1"/>
    </row>
    <row r="105" spans="5:5" ht="15.75" customHeight="1" x14ac:dyDescent="0.35">
      <c r="E105" s="1"/>
    </row>
    <row r="106" spans="5:5" ht="15.75" customHeight="1" x14ac:dyDescent="0.35">
      <c r="E106" s="1"/>
    </row>
    <row r="107" spans="5:5" ht="15.75" customHeight="1" x14ac:dyDescent="0.35">
      <c r="E107" s="1"/>
    </row>
    <row r="108" spans="5:5" ht="15.75" customHeight="1" x14ac:dyDescent="0.35">
      <c r="E108" s="1"/>
    </row>
    <row r="109" spans="5:5" ht="15.75" customHeight="1" x14ac:dyDescent="0.35">
      <c r="E109" s="1"/>
    </row>
    <row r="110" spans="5:5" ht="15.75" customHeight="1" x14ac:dyDescent="0.35">
      <c r="E110" s="1"/>
    </row>
    <row r="111" spans="5:5" ht="15.75" customHeight="1" x14ac:dyDescent="0.35">
      <c r="E111" s="1"/>
    </row>
    <row r="112" spans="5:5" ht="15.75" customHeight="1" x14ac:dyDescent="0.35">
      <c r="E112" s="1"/>
    </row>
    <row r="113" spans="5:5" ht="15.75" customHeight="1" x14ac:dyDescent="0.35">
      <c r="E113" s="1"/>
    </row>
    <row r="114" spans="5:5" ht="15.75" customHeight="1" x14ac:dyDescent="0.35">
      <c r="E114" s="1"/>
    </row>
    <row r="115" spans="5:5" ht="15.75" customHeight="1" x14ac:dyDescent="0.35">
      <c r="E115" s="1"/>
    </row>
    <row r="116" spans="5:5" ht="15.75" customHeight="1" x14ac:dyDescent="0.35">
      <c r="E116" s="1"/>
    </row>
    <row r="117" spans="5:5" ht="15.75" customHeight="1" x14ac:dyDescent="0.35">
      <c r="E117" s="1"/>
    </row>
    <row r="118" spans="5:5" ht="15.75" customHeight="1" x14ac:dyDescent="0.35">
      <c r="E118" s="1"/>
    </row>
    <row r="119" spans="5:5" ht="15.75" customHeight="1" x14ac:dyDescent="0.35">
      <c r="E119" s="1"/>
    </row>
    <row r="120" spans="5:5" ht="15.75" customHeight="1" x14ac:dyDescent="0.35">
      <c r="E120" s="1"/>
    </row>
    <row r="121" spans="5:5" ht="15.75" customHeight="1" x14ac:dyDescent="0.35">
      <c r="E121" s="1"/>
    </row>
    <row r="122" spans="5:5" ht="15.75" customHeight="1" x14ac:dyDescent="0.35">
      <c r="E122" s="1"/>
    </row>
    <row r="123" spans="5:5" ht="15.75" customHeight="1" x14ac:dyDescent="0.35">
      <c r="E123" s="1"/>
    </row>
    <row r="124" spans="5:5" ht="15.75" customHeight="1" x14ac:dyDescent="0.35">
      <c r="E124" s="1"/>
    </row>
    <row r="125" spans="5:5" ht="15.75" customHeight="1" x14ac:dyDescent="0.35">
      <c r="E125" s="1"/>
    </row>
    <row r="126" spans="5:5" ht="15.75" customHeight="1" x14ac:dyDescent="0.35">
      <c r="E126" s="1"/>
    </row>
    <row r="127" spans="5:5" ht="15.75" customHeight="1" x14ac:dyDescent="0.35">
      <c r="E127" s="1"/>
    </row>
    <row r="128" spans="5:5" ht="15.75" customHeight="1" x14ac:dyDescent="0.35">
      <c r="E128" s="1"/>
    </row>
    <row r="129" spans="5:5" ht="15.75" customHeight="1" x14ac:dyDescent="0.35">
      <c r="E129" s="1"/>
    </row>
    <row r="130" spans="5:5" ht="15.75" customHeight="1" x14ac:dyDescent="0.35">
      <c r="E130" s="1"/>
    </row>
    <row r="131" spans="5:5" ht="15.75" customHeight="1" x14ac:dyDescent="0.35">
      <c r="E131" s="1"/>
    </row>
    <row r="132" spans="5:5" ht="15.75" customHeight="1" x14ac:dyDescent="0.35">
      <c r="E132" s="1"/>
    </row>
    <row r="133" spans="5:5" ht="15.75" customHeight="1" x14ac:dyDescent="0.35">
      <c r="E133" s="1"/>
    </row>
    <row r="134" spans="5:5" ht="15.75" customHeight="1" x14ac:dyDescent="0.35">
      <c r="E134" s="1"/>
    </row>
    <row r="135" spans="5:5" ht="15.75" customHeight="1" x14ac:dyDescent="0.35">
      <c r="E135" s="1"/>
    </row>
    <row r="136" spans="5:5" ht="15.75" customHeight="1" x14ac:dyDescent="0.35">
      <c r="E136" s="1"/>
    </row>
    <row r="137" spans="5:5" ht="15.75" customHeight="1" x14ac:dyDescent="0.35">
      <c r="E137" s="1"/>
    </row>
    <row r="138" spans="5:5" ht="15.75" customHeight="1" x14ac:dyDescent="0.35">
      <c r="E138" s="1"/>
    </row>
    <row r="139" spans="5:5" ht="15.75" customHeight="1" x14ac:dyDescent="0.35">
      <c r="E139" s="1"/>
    </row>
    <row r="140" spans="5:5" ht="15.75" customHeight="1" x14ac:dyDescent="0.35">
      <c r="E140" s="1"/>
    </row>
    <row r="141" spans="5:5" ht="15.75" customHeight="1" x14ac:dyDescent="0.35">
      <c r="E141" s="1"/>
    </row>
    <row r="142" spans="5:5" ht="15.75" customHeight="1" x14ac:dyDescent="0.35">
      <c r="E142" s="1"/>
    </row>
    <row r="143" spans="5:5" ht="15.75" customHeight="1" x14ac:dyDescent="0.35">
      <c r="E143" s="1"/>
    </row>
    <row r="144" spans="5:5" ht="15.75" customHeight="1" x14ac:dyDescent="0.35">
      <c r="E144" s="1"/>
    </row>
    <row r="145" spans="5:5" ht="15.75" customHeight="1" x14ac:dyDescent="0.35">
      <c r="E145" s="1"/>
    </row>
    <row r="146" spans="5:5" ht="15.75" customHeight="1" x14ac:dyDescent="0.35">
      <c r="E146" s="1"/>
    </row>
    <row r="147" spans="5:5" ht="15.75" customHeight="1" x14ac:dyDescent="0.35">
      <c r="E147" s="1"/>
    </row>
    <row r="148" spans="5:5" ht="15.75" customHeight="1" x14ac:dyDescent="0.35">
      <c r="E148" s="1"/>
    </row>
    <row r="149" spans="5:5" ht="15.75" customHeight="1" x14ac:dyDescent="0.35">
      <c r="E149" s="1"/>
    </row>
    <row r="150" spans="5:5" ht="15.75" customHeight="1" x14ac:dyDescent="0.35">
      <c r="E150" s="1"/>
    </row>
    <row r="151" spans="5:5" ht="15.75" customHeight="1" x14ac:dyDescent="0.35">
      <c r="E151" s="1"/>
    </row>
    <row r="152" spans="5:5" ht="15.75" customHeight="1" x14ac:dyDescent="0.35">
      <c r="E152" s="1"/>
    </row>
    <row r="153" spans="5:5" ht="15.75" customHeight="1" x14ac:dyDescent="0.35">
      <c r="E153" s="1"/>
    </row>
    <row r="154" spans="5:5" ht="15.75" customHeight="1" x14ac:dyDescent="0.35">
      <c r="E154" s="1"/>
    </row>
    <row r="155" spans="5:5" ht="15.75" customHeight="1" x14ac:dyDescent="0.35">
      <c r="E155" s="1"/>
    </row>
    <row r="156" spans="5:5" ht="15.75" customHeight="1" x14ac:dyDescent="0.35">
      <c r="E156" s="1"/>
    </row>
    <row r="157" spans="5:5" ht="15.75" customHeight="1" x14ac:dyDescent="0.35">
      <c r="E157" s="1"/>
    </row>
    <row r="158" spans="5:5" ht="15.75" customHeight="1" x14ac:dyDescent="0.35">
      <c r="E158" s="1"/>
    </row>
    <row r="159" spans="5:5" ht="15.75" customHeight="1" x14ac:dyDescent="0.35">
      <c r="E159" s="1"/>
    </row>
    <row r="160" spans="5:5" ht="15.75" customHeight="1" x14ac:dyDescent="0.35">
      <c r="E160" s="1"/>
    </row>
    <row r="161" spans="5:5" ht="15.75" customHeight="1" x14ac:dyDescent="0.35">
      <c r="E161" s="1"/>
    </row>
    <row r="162" spans="5:5" ht="15.75" customHeight="1" x14ac:dyDescent="0.35">
      <c r="E162" s="1"/>
    </row>
    <row r="163" spans="5:5" ht="15.75" customHeight="1" x14ac:dyDescent="0.35">
      <c r="E163" s="1"/>
    </row>
    <row r="164" spans="5:5" ht="15.75" customHeight="1" x14ac:dyDescent="0.35">
      <c r="E164" s="1"/>
    </row>
    <row r="165" spans="5:5" ht="15.75" customHeight="1" x14ac:dyDescent="0.35">
      <c r="E165" s="1"/>
    </row>
    <row r="166" spans="5:5" ht="15.75" customHeight="1" x14ac:dyDescent="0.35">
      <c r="E166" s="1"/>
    </row>
    <row r="167" spans="5:5" ht="15.75" customHeight="1" x14ac:dyDescent="0.35">
      <c r="E167" s="1"/>
    </row>
    <row r="168" spans="5:5" ht="15.75" customHeight="1" x14ac:dyDescent="0.35">
      <c r="E168" s="1"/>
    </row>
    <row r="169" spans="5:5" ht="15.75" customHeight="1" x14ac:dyDescent="0.35">
      <c r="E169" s="1"/>
    </row>
    <row r="170" spans="5:5" ht="15.75" customHeight="1" x14ac:dyDescent="0.35">
      <c r="E170" s="1"/>
    </row>
    <row r="171" spans="5:5" ht="15.75" customHeight="1" x14ac:dyDescent="0.35">
      <c r="E171" s="1"/>
    </row>
    <row r="172" spans="5:5" ht="15.75" customHeight="1" x14ac:dyDescent="0.35">
      <c r="E172" s="1"/>
    </row>
    <row r="173" spans="5:5" ht="15.75" customHeight="1" x14ac:dyDescent="0.35">
      <c r="E173" s="1"/>
    </row>
    <row r="174" spans="5:5" ht="15.75" customHeight="1" x14ac:dyDescent="0.35">
      <c r="E174" s="1"/>
    </row>
    <row r="175" spans="5:5" ht="15.75" customHeight="1" x14ac:dyDescent="0.35">
      <c r="E175" s="1"/>
    </row>
    <row r="176" spans="5:5" ht="15.75" customHeight="1" x14ac:dyDescent="0.35">
      <c r="E176" s="1"/>
    </row>
    <row r="177" spans="5:5" ht="15.75" customHeight="1" x14ac:dyDescent="0.35">
      <c r="E177" s="1"/>
    </row>
    <row r="178" spans="5:5" ht="15.75" customHeight="1" x14ac:dyDescent="0.35">
      <c r="E178" s="1"/>
    </row>
    <row r="179" spans="5:5" ht="15.75" customHeight="1" x14ac:dyDescent="0.35">
      <c r="E179" s="1"/>
    </row>
    <row r="180" spans="5:5" ht="15.75" customHeight="1" x14ac:dyDescent="0.35">
      <c r="E180" s="1"/>
    </row>
    <row r="181" spans="5:5" ht="15.75" customHeight="1" x14ac:dyDescent="0.35">
      <c r="E181" s="1"/>
    </row>
    <row r="182" spans="5:5" ht="15.75" customHeight="1" x14ac:dyDescent="0.35">
      <c r="E182" s="1"/>
    </row>
    <row r="183" spans="5:5" ht="15.75" customHeight="1" x14ac:dyDescent="0.35">
      <c r="E183" s="1"/>
    </row>
    <row r="184" spans="5:5" ht="15.75" customHeight="1" x14ac:dyDescent="0.35">
      <c r="E184" s="1"/>
    </row>
    <row r="185" spans="5:5" ht="15.75" customHeight="1" x14ac:dyDescent="0.35">
      <c r="E185" s="1"/>
    </row>
    <row r="186" spans="5:5" ht="15.75" customHeight="1" x14ac:dyDescent="0.35">
      <c r="E186" s="1"/>
    </row>
    <row r="187" spans="5:5" ht="15.75" customHeight="1" x14ac:dyDescent="0.35">
      <c r="E187" s="1"/>
    </row>
    <row r="188" spans="5:5" ht="15.75" customHeight="1" x14ac:dyDescent="0.35">
      <c r="E188" s="1"/>
    </row>
    <row r="189" spans="5:5" ht="15.75" customHeight="1" x14ac:dyDescent="0.35">
      <c r="E189" s="1"/>
    </row>
    <row r="190" spans="5:5" ht="15.75" customHeight="1" x14ac:dyDescent="0.35">
      <c r="E190" s="1"/>
    </row>
    <row r="191" spans="5:5" ht="15.75" customHeight="1" x14ac:dyDescent="0.35">
      <c r="E191" s="1"/>
    </row>
    <row r="192" spans="5:5" ht="15.75" customHeight="1" x14ac:dyDescent="0.35">
      <c r="E192" s="1"/>
    </row>
    <row r="193" spans="5:5" ht="15.75" customHeight="1" x14ac:dyDescent="0.35">
      <c r="E193" s="1"/>
    </row>
    <row r="194" spans="5:5" ht="15.75" customHeight="1" x14ac:dyDescent="0.35">
      <c r="E194" s="1"/>
    </row>
    <row r="195" spans="5:5" ht="15.75" customHeight="1" x14ac:dyDescent="0.35">
      <c r="E195" s="1"/>
    </row>
    <row r="196" spans="5:5" ht="15.75" customHeight="1" x14ac:dyDescent="0.35">
      <c r="E196" s="1"/>
    </row>
    <row r="197" spans="5:5" ht="15.75" customHeight="1" x14ac:dyDescent="0.35">
      <c r="E197" s="1"/>
    </row>
    <row r="198" spans="5:5" ht="15.75" customHeight="1" x14ac:dyDescent="0.35">
      <c r="E198" s="1"/>
    </row>
    <row r="199" spans="5:5" ht="15.75" customHeight="1" x14ac:dyDescent="0.35">
      <c r="E199" s="1"/>
    </row>
    <row r="200" spans="5:5" ht="15.75" customHeight="1" x14ac:dyDescent="0.35">
      <c r="E200" s="1"/>
    </row>
    <row r="201" spans="5:5" ht="15.75" customHeight="1" x14ac:dyDescent="0.35">
      <c r="E201" s="1"/>
    </row>
    <row r="202" spans="5:5" ht="15.75" customHeight="1" x14ac:dyDescent="0.35">
      <c r="E202" s="1"/>
    </row>
    <row r="203" spans="5:5" ht="15.75" customHeight="1" x14ac:dyDescent="0.35">
      <c r="E203" s="1"/>
    </row>
    <row r="204" spans="5:5" ht="15.75" customHeight="1" x14ac:dyDescent="0.35">
      <c r="E204" s="1"/>
    </row>
    <row r="205" spans="5:5" ht="15.75" customHeight="1" x14ac:dyDescent="0.35">
      <c r="E205" s="1"/>
    </row>
    <row r="206" spans="5:5" ht="15.75" customHeight="1" x14ac:dyDescent="0.35">
      <c r="E206" s="1"/>
    </row>
    <row r="207" spans="5:5" ht="15.75" customHeight="1" x14ac:dyDescent="0.35">
      <c r="E207" s="1"/>
    </row>
    <row r="208" spans="5:5" ht="15.75" customHeight="1" x14ac:dyDescent="0.35">
      <c r="E208" s="1"/>
    </row>
    <row r="209" spans="5:5" ht="15.75" customHeight="1" x14ac:dyDescent="0.35">
      <c r="E209" s="1"/>
    </row>
    <row r="210" spans="5:5" ht="15.75" customHeight="1" x14ac:dyDescent="0.35">
      <c r="E210" s="1"/>
    </row>
    <row r="211" spans="5:5" ht="15.75" customHeight="1" x14ac:dyDescent="0.35">
      <c r="E211" s="1"/>
    </row>
    <row r="212" spans="5:5" ht="15.75" customHeight="1" x14ac:dyDescent="0.35">
      <c r="E212" s="1"/>
    </row>
    <row r="213" spans="5:5" ht="15.75" customHeight="1" x14ac:dyDescent="0.35">
      <c r="E213" s="1"/>
    </row>
    <row r="214" spans="5:5" ht="15.75" customHeight="1" x14ac:dyDescent="0.35">
      <c r="E214" s="1"/>
    </row>
    <row r="215" spans="5:5" ht="15.75" customHeight="1" x14ac:dyDescent="0.35">
      <c r="E215" s="1"/>
    </row>
    <row r="216" spans="5:5" ht="15.75" customHeight="1" x14ac:dyDescent="0.35">
      <c r="E216" s="1"/>
    </row>
    <row r="217" spans="5:5" ht="15.75" customHeight="1" x14ac:dyDescent="0.35">
      <c r="E217" s="1"/>
    </row>
    <row r="218" spans="5:5" ht="15.75" customHeight="1" x14ac:dyDescent="0.35">
      <c r="E218" s="1"/>
    </row>
    <row r="219" spans="5:5" ht="15.75" customHeight="1" x14ac:dyDescent="0.35">
      <c r="E219" s="1"/>
    </row>
    <row r="220" spans="5:5" ht="15.75" customHeight="1" x14ac:dyDescent="0.35">
      <c r="E220" s="1"/>
    </row>
    <row r="221" spans="5:5" ht="15.75" customHeight="1" x14ac:dyDescent="0.35">
      <c r="E221" s="1"/>
    </row>
    <row r="222" spans="5:5" ht="15.75" customHeight="1" x14ac:dyDescent="0.35">
      <c r="E222" s="1"/>
    </row>
    <row r="223" spans="5:5" ht="15.75" customHeight="1" x14ac:dyDescent="0.35">
      <c r="E223" s="1"/>
    </row>
    <row r="224" spans="5:5" ht="15.75" customHeight="1" x14ac:dyDescent="0.35">
      <c r="E224" s="1"/>
    </row>
    <row r="225" spans="5:5" ht="15.75" customHeight="1" x14ac:dyDescent="0.35">
      <c r="E225" s="1"/>
    </row>
    <row r="226" spans="5:5" ht="15.75" customHeight="1" x14ac:dyDescent="0.35">
      <c r="E226" s="1"/>
    </row>
    <row r="227" spans="5:5" ht="15.75" customHeight="1" x14ac:dyDescent="0.35">
      <c r="E227" s="1"/>
    </row>
    <row r="228" spans="5:5" ht="15.75" customHeight="1" x14ac:dyDescent="0.35">
      <c r="E228" s="1"/>
    </row>
    <row r="229" spans="5:5" ht="15.75" customHeight="1" x14ac:dyDescent="0.35">
      <c r="E229" s="1"/>
    </row>
    <row r="230" spans="5:5" ht="15.75" customHeight="1" x14ac:dyDescent="0.35">
      <c r="E230" s="1"/>
    </row>
    <row r="231" spans="5:5" ht="15.75" customHeight="1" x14ac:dyDescent="0.35">
      <c r="E231" s="1"/>
    </row>
    <row r="232" spans="5:5" ht="15.75" customHeight="1" x14ac:dyDescent="0.35">
      <c r="E232" s="1"/>
    </row>
    <row r="233" spans="5:5" ht="15.75" customHeight="1" x14ac:dyDescent="0.35">
      <c r="E233" s="1"/>
    </row>
    <row r="234" spans="5:5" ht="15.75" customHeight="1" x14ac:dyDescent="0.35">
      <c r="E234" s="1"/>
    </row>
    <row r="235" spans="5:5" ht="15.75" customHeight="1" x14ac:dyDescent="0.35">
      <c r="E235" s="1"/>
    </row>
    <row r="236" spans="5:5" ht="15.75" customHeight="1" x14ac:dyDescent="0.35">
      <c r="E236" s="1"/>
    </row>
    <row r="237" spans="5:5" ht="15.75" customHeight="1" x14ac:dyDescent="0.35">
      <c r="E237" s="1"/>
    </row>
    <row r="238" spans="5:5" ht="15.75" customHeight="1" x14ac:dyDescent="0.35">
      <c r="E238" s="1"/>
    </row>
    <row r="239" spans="5:5" ht="15.75" customHeight="1" x14ac:dyDescent="0.35">
      <c r="E239" s="1"/>
    </row>
    <row r="240" spans="5:5" ht="15.75" customHeight="1" x14ac:dyDescent="0.35">
      <c r="E240" s="1"/>
    </row>
    <row r="241" spans="5:5" ht="15.75" customHeight="1" x14ac:dyDescent="0.35">
      <c r="E241" s="1"/>
    </row>
    <row r="242" spans="5:5" ht="15.75" customHeight="1" x14ac:dyDescent="0.35">
      <c r="E242" s="1"/>
    </row>
    <row r="243" spans="5:5" ht="15.75" customHeight="1" x14ac:dyDescent="0.35">
      <c r="E243" s="1"/>
    </row>
    <row r="244" spans="5:5" ht="15.75" customHeight="1" x14ac:dyDescent="0.35">
      <c r="E244" s="1"/>
    </row>
    <row r="245" spans="5:5" ht="15.75" customHeight="1" x14ac:dyDescent="0.35">
      <c r="E245" s="1"/>
    </row>
    <row r="246" spans="5:5" ht="15.75" customHeight="1" x14ac:dyDescent="0.35">
      <c r="E246" s="1"/>
    </row>
    <row r="247" spans="5:5" ht="15.75" customHeight="1" x14ac:dyDescent="0.35">
      <c r="E247" s="1"/>
    </row>
    <row r="248" spans="5:5" ht="15.75" customHeight="1" x14ac:dyDescent="0.35">
      <c r="E248" s="1"/>
    </row>
    <row r="249" spans="5:5" ht="15.75" customHeight="1" x14ac:dyDescent="0.35">
      <c r="E249" s="1"/>
    </row>
    <row r="250" spans="5:5" ht="15.75" customHeight="1" x14ac:dyDescent="0.35">
      <c r="E250" s="1"/>
    </row>
    <row r="251" spans="5:5" ht="15.75" customHeight="1" x14ac:dyDescent="0.35">
      <c r="E251" s="1"/>
    </row>
    <row r="252" spans="5:5" ht="15.75" customHeight="1" x14ac:dyDescent="0.35">
      <c r="E252" s="1"/>
    </row>
    <row r="253" spans="5:5" ht="15.75" customHeight="1" x14ac:dyDescent="0.35">
      <c r="E253" s="1"/>
    </row>
    <row r="254" spans="5:5" ht="15.75" customHeight="1" x14ac:dyDescent="0.35">
      <c r="E254" s="1"/>
    </row>
    <row r="255" spans="5:5" ht="15.75" customHeight="1" x14ac:dyDescent="0.35">
      <c r="E255" s="1"/>
    </row>
    <row r="256" spans="5:5" ht="15.75" customHeight="1" x14ac:dyDescent="0.35">
      <c r="E256" s="1"/>
    </row>
    <row r="257" spans="5:5" ht="15.75" customHeight="1" x14ac:dyDescent="0.35">
      <c r="E257" s="1"/>
    </row>
    <row r="258" spans="5:5" ht="15.75" customHeight="1" x14ac:dyDescent="0.35">
      <c r="E258" s="1"/>
    </row>
    <row r="259" spans="5:5" ht="15.75" customHeight="1" x14ac:dyDescent="0.35">
      <c r="E259" s="1"/>
    </row>
    <row r="260" spans="5:5" ht="15.75" customHeight="1" x14ac:dyDescent="0.35">
      <c r="E260" s="1"/>
    </row>
    <row r="261" spans="5:5" ht="15.75" customHeight="1" x14ac:dyDescent="0.35">
      <c r="E261" s="1"/>
    </row>
    <row r="262" spans="5:5" ht="15.75" customHeight="1" x14ac:dyDescent="0.35">
      <c r="E262" s="1"/>
    </row>
    <row r="263" spans="5:5" ht="15.75" customHeight="1" x14ac:dyDescent="0.35">
      <c r="E263" s="1"/>
    </row>
    <row r="264" spans="5:5" ht="15.75" customHeight="1" x14ac:dyDescent="0.35">
      <c r="E264" s="1"/>
    </row>
    <row r="265" spans="5:5" ht="15.75" customHeight="1" x14ac:dyDescent="0.35">
      <c r="E265" s="1"/>
    </row>
    <row r="266" spans="5:5" ht="15.75" customHeight="1" x14ac:dyDescent="0.35">
      <c r="E266" s="1"/>
    </row>
    <row r="267" spans="5:5" ht="15.75" customHeight="1" x14ac:dyDescent="0.35">
      <c r="E267" s="1"/>
    </row>
    <row r="268" spans="5:5" ht="15.75" customHeight="1" x14ac:dyDescent="0.35">
      <c r="E268" s="1"/>
    </row>
    <row r="269" spans="5:5" ht="15.75" customHeight="1" x14ac:dyDescent="0.35">
      <c r="E269" s="1"/>
    </row>
    <row r="270" spans="5:5" ht="15.75" customHeight="1" x14ac:dyDescent="0.35">
      <c r="E270" s="1"/>
    </row>
    <row r="271" spans="5:5" ht="15.75" customHeight="1" x14ac:dyDescent="0.35">
      <c r="E271" s="1"/>
    </row>
    <row r="272" spans="5:5" ht="15.75" customHeight="1" x14ac:dyDescent="0.35">
      <c r="E272" s="1"/>
    </row>
    <row r="273" spans="5:5" ht="15.75" customHeight="1" x14ac:dyDescent="0.35">
      <c r="E273" s="1"/>
    </row>
    <row r="274" spans="5:5" ht="15.75" customHeight="1" x14ac:dyDescent="0.35">
      <c r="E274" s="1"/>
    </row>
    <row r="275" spans="5:5" ht="15.75" customHeight="1" x14ac:dyDescent="0.35">
      <c r="E275" s="1"/>
    </row>
    <row r="276" spans="5:5" ht="15.75" customHeight="1" x14ac:dyDescent="0.35">
      <c r="E276" s="1"/>
    </row>
    <row r="277" spans="5:5" ht="15.75" customHeight="1" x14ac:dyDescent="0.35">
      <c r="E277" s="1"/>
    </row>
    <row r="278" spans="5:5" ht="15.75" customHeight="1" x14ac:dyDescent="0.35">
      <c r="E278" s="1"/>
    </row>
    <row r="279" spans="5:5" ht="15.75" customHeight="1" x14ac:dyDescent="0.35">
      <c r="E279" s="1"/>
    </row>
    <row r="280" spans="5:5" ht="15.75" customHeight="1" x14ac:dyDescent="0.35">
      <c r="E280" s="1"/>
    </row>
    <row r="281" spans="5:5" ht="15.75" customHeight="1" x14ac:dyDescent="0.35">
      <c r="E281" s="1"/>
    </row>
    <row r="282" spans="5:5" ht="15.75" customHeight="1" x14ac:dyDescent="0.35">
      <c r="E282" s="1"/>
    </row>
    <row r="283" spans="5:5" ht="15.75" customHeight="1" x14ac:dyDescent="0.35">
      <c r="E283" s="1"/>
    </row>
    <row r="284" spans="5:5" ht="15.75" customHeight="1" x14ac:dyDescent="0.35">
      <c r="E284" s="1"/>
    </row>
    <row r="285" spans="5:5" ht="15.75" customHeight="1" x14ac:dyDescent="0.35">
      <c r="E285" s="1"/>
    </row>
    <row r="286" spans="5:5" ht="15.75" customHeight="1" x14ac:dyDescent="0.35">
      <c r="E286" s="1"/>
    </row>
    <row r="287" spans="5:5" ht="15.75" customHeight="1" x14ac:dyDescent="0.35">
      <c r="E287" s="1"/>
    </row>
    <row r="288" spans="5:5" ht="15.75" customHeight="1" x14ac:dyDescent="0.35">
      <c r="E288" s="1"/>
    </row>
    <row r="289" spans="5:5" ht="15.75" customHeight="1" x14ac:dyDescent="0.35">
      <c r="E289" s="1"/>
    </row>
    <row r="290" spans="5:5" ht="15.75" customHeight="1" x14ac:dyDescent="0.35">
      <c r="E290" s="1"/>
    </row>
    <row r="291" spans="5:5" ht="15.75" customHeight="1" x14ac:dyDescent="0.35">
      <c r="E291" s="1"/>
    </row>
    <row r="292" spans="5:5" ht="15.75" customHeight="1" x14ac:dyDescent="0.35">
      <c r="E292" s="1"/>
    </row>
    <row r="293" spans="5:5" ht="15.75" customHeight="1" x14ac:dyDescent="0.35">
      <c r="E293" s="1"/>
    </row>
    <row r="294" spans="5:5" ht="15.75" customHeight="1" x14ac:dyDescent="0.35">
      <c r="E294" s="1"/>
    </row>
    <row r="295" spans="5:5" ht="15.75" customHeight="1" x14ac:dyDescent="0.35">
      <c r="E295" s="1"/>
    </row>
    <row r="296" spans="5:5" ht="15.75" customHeight="1" x14ac:dyDescent="0.35">
      <c r="E296" s="1"/>
    </row>
    <row r="297" spans="5:5" ht="15.75" customHeight="1" x14ac:dyDescent="0.35">
      <c r="E297" s="1"/>
    </row>
    <row r="298" spans="5:5" ht="15.75" customHeight="1" x14ac:dyDescent="0.35">
      <c r="E298" s="1"/>
    </row>
    <row r="299" spans="5:5" ht="15.75" customHeight="1" x14ac:dyDescent="0.35">
      <c r="E299" s="1"/>
    </row>
    <row r="300" spans="5:5" ht="15.75" customHeight="1" x14ac:dyDescent="0.35">
      <c r="E300" s="1"/>
    </row>
    <row r="301" spans="5:5" ht="15.75" customHeight="1" x14ac:dyDescent="0.35">
      <c r="E301" s="1"/>
    </row>
    <row r="302" spans="5:5" ht="15.75" customHeight="1" x14ac:dyDescent="0.35">
      <c r="E302" s="1"/>
    </row>
    <row r="303" spans="5:5" ht="15.75" customHeight="1" x14ac:dyDescent="0.35">
      <c r="E303" s="1"/>
    </row>
    <row r="304" spans="5:5" ht="15.75" customHeight="1" x14ac:dyDescent="0.35">
      <c r="E304" s="1"/>
    </row>
    <row r="305" spans="5:5" ht="15.75" customHeight="1" x14ac:dyDescent="0.35">
      <c r="E305" s="1"/>
    </row>
    <row r="306" spans="5:5" ht="15.75" customHeight="1" x14ac:dyDescent="0.35">
      <c r="E306" s="1"/>
    </row>
    <row r="307" spans="5:5" ht="15.75" customHeight="1" x14ac:dyDescent="0.35">
      <c r="E307" s="1"/>
    </row>
    <row r="308" spans="5:5" ht="15.75" customHeight="1" x14ac:dyDescent="0.35">
      <c r="E308" s="1"/>
    </row>
    <row r="309" spans="5:5" ht="15.75" customHeight="1" x14ac:dyDescent="0.35">
      <c r="E309" s="1"/>
    </row>
    <row r="310" spans="5:5" ht="15.75" customHeight="1" x14ac:dyDescent="0.35">
      <c r="E310" s="1"/>
    </row>
    <row r="311" spans="5:5" ht="15.75" customHeight="1" x14ac:dyDescent="0.35">
      <c r="E311" s="1"/>
    </row>
    <row r="312" spans="5:5" ht="15.75" customHeight="1" x14ac:dyDescent="0.35">
      <c r="E312" s="1"/>
    </row>
    <row r="313" spans="5:5" ht="15.75" customHeight="1" x14ac:dyDescent="0.35">
      <c r="E313" s="1"/>
    </row>
    <row r="314" spans="5:5" ht="15.75" customHeight="1" x14ac:dyDescent="0.35">
      <c r="E314" s="1"/>
    </row>
    <row r="315" spans="5:5" ht="15.75" customHeight="1" x14ac:dyDescent="0.35">
      <c r="E315" s="1"/>
    </row>
    <row r="316" spans="5:5" ht="15.75" customHeight="1" x14ac:dyDescent="0.35">
      <c r="E316" s="1"/>
    </row>
    <row r="317" spans="5:5" ht="15.75" customHeight="1" x14ac:dyDescent="0.35">
      <c r="E317" s="1"/>
    </row>
    <row r="318" spans="5:5" ht="15.75" customHeight="1" x14ac:dyDescent="0.35">
      <c r="E318" s="1"/>
    </row>
    <row r="319" spans="5:5" ht="15.75" customHeight="1" x14ac:dyDescent="0.35">
      <c r="E319" s="1"/>
    </row>
    <row r="320" spans="5:5" ht="15.75" customHeight="1" x14ac:dyDescent="0.35">
      <c r="E320" s="1"/>
    </row>
    <row r="321" spans="5:5" ht="15.75" customHeight="1" x14ac:dyDescent="0.35">
      <c r="E321" s="1"/>
    </row>
    <row r="322" spans="5:5" ht="15.75" customHeight="1" x14ac:dyDescent="0.35">
      <c r="E322" s="1"/>
    </row>
    <row r="323" spans="5:5" ht="15.75" customHeight="1" x14ac:dyDescent="0.35">
      <c r="E323" s="1"/>
    </row>
    <row r="324" spans="5:5" ht="15.75" customHeight="1" x14ac:dyDescent="0.35">
      <c r="E324" s="1"/>
    </row>
    <row r="325" spans="5:5" ht="15.75" customHeight="1" x14ac:dyDescent="0.35">
      <c r="E325" s="1"/>
    </row>
    <row r="326" spans="5:5" ht="15.75" customHeight="1" x14ac:dyDescent="0.35">
      <c r="E326" s="1"/>
    </row>
    <row r="327" spans="5:5" ht="15.75" customHeight="1" x14ac:dyDescent="0.35">
      <c r="E327" s="1"/>
    </row>
    <row r="328" spans="5:5" ht="15.75" customHeight="1" x14ac:dyDescent="0.35">
      <c r="E328" s="1"/>
    </row>
    <row r="329" spans="5:5" ht="15.75" customHeight="1" x14ac:dyDescent="0.35">
      <c r="E329" s="1"/>
    </row>
    <row r="330" spans="5:5" ht="15.75" customHeight="1" x14ac:dyDescent="0.35">
      <c r="E330" s="1"/>
    </row>
    <row r="331" spans="5:5" ht="15.75" customHeight="1" x14ac:dyDescent="0.35">
      <c r="E331" s="1"/>
    </row>
    <row r="332" spans="5:5" ht="15.75" customHeight="1" x14ac:dyDescent="0.35">
      <c r="E332" s="1"/>
    </row>
    <row r="333" spans="5:5" ht="15.75" customHeight="1" x14ac:dyDescent="0.35">
      <c r="E333" s="1"/>
    </row>
    <row r="334" spans="5:5" ht="15.75" customHeight="1" x14ac:dyDescent="0.35">
      <c r="E334" s="1"/>
    </row>
    <row r="335" spans="5:5" ht="15.75" customHeight="1" x14ac:dyDescent="0.35">
      <c r="E335" s="1"/>
    </row>
    <row r="336" spans="5:5" ht="15.75" customHeight="1" x14ac:dyDescent="0.35">
      <c r="E336" s="1"/>
    </row>
    <row r="337" spans="5:5" ht="15.75" customHeight="1" x14ac:dyDescent="0.35">
      <c r="E337" s="1"/>
    </row>
    <row r="338" spans="5:5" ht="15.75" customHeight="1" x14ac:dyDescent="0.35">
      <c r="E338" s="1"/>
    </row>
    <row r="339" spans="5:5" ht="15.75" customHeight="1" x14ac:dyDescent="0.35">
      <c r="E339" s="1"/>
    </row>
    <row r="340" spans="5:5" ht="15.75" customHeight="1" x14ac:dyDescent="0.35">
      <c r="E340" s="1"/>
    </row>
    <row r="341" spans="5:5" ht="15.75" customHeight="1" x14ac:dyDescent="0.35">
      <c r="E341" s="1"/>
    </row>
    <row r="342" spans="5:5" ht="15.75" customHeight="1" x14ac:dyDescent="0.35">
      <c r="E342" s="1"/>
    </row>
    <row r="343" spans="5:5" ht="15.75" customHeight="1" x14ac:dyDescent="0.35">
      <c r="E343" s="1"/>
    </row>
    <row r="344" spans="5:5" ht="15.75" customHeight="1" x14ac:dyDescent="0.35">
      <c r="E344" s="1"/>
    </row>
    <row r="345" spans="5:5" ht="15.75" customHeight="1" x14ac:dyDescent="0.35">
      <c r="E345" s="1"/>
    </row>
    <row r="346" spans="5:5" ht="15.75" customHeight="1" x14ac:dyDescent="0.35">
      <c r="E346" s="1"/>
    </row>
    <row r="347" spans="5:5" ht="15.75" customHeight="1" x14ac:dyDescent="0.35">
      <c r="E347" s="1"/>
    </row>
    <row r="348" spans="5:5" ht="15.75" customHeight="1" x14ac:dyDescent="0.35">
      <c r="E348" s="1"/>
    </row>
    <row r="349" spans="5:5" ht="15.75" customHeight="1" x14ac:dyDescent="0.35">
      <c r="E349" s="1"/>
    </row>
    <row r="350" spans="5:5" ht="15.75" customHeight="1" x14ac:dyDescent="0.35">
      <c r="E350" s="1"/>
    </row>
    <row r="351" spans="5:5" ht="15.75" customHeight="1" x14ac:dyDescent="0.35">
      <c r="E351" s="1"/>
    </row>
    <row r="352" spans="5:5" ht="15.75" customHeight="1" x14ac:dyDescent="0.35">
      <c r="E352" s="1"/>
    </row>
    <row r="353" spans="5:5" ht="15.75" customHeight="1" x14ac:dyDescent="0.35">
      <c r="E353" s="1"/>
    </row>
    <row r="354" spans="5:5" ht="15.75" customHeight="1" x14ac:dyDescent="0.35">
      <c r="E354" s="1"/>
    </row>
    <row r="355" spans="5:5" ht="15.75" customHeight="1" x14ac:dyDescent="0.35">
      <c r="E355" s="1"/>
    </row>
    <row r="356" spans="5:5" ht="15.75" customHeight="1" x14ac:dyDescent="0.35">
      <c r="E356" s="1"/>
    </row>
    <row r="357" spans="5:5" ht="15.75" customHeight="1" x14ac:dyDescent="0.35">
      <c r="E357" s="1"/>
    </row>
    <row r="358" spans="5:5" ht="15.75" customHeight="1" x14ac:dyDescent="0.35">
      <c r="E358" s="1"/>
    </row>
    <row r="359" spans="5:5" ht="15.75" customHeight="1" x14ac:dyDescent="0.35">
      <c r="E359" s="1"/>
    </row>
    <row r="360" spans="5:5" ht="15.75" customHeight="1" x14ac:dyDescent="0.35">
      <c r="E360" s="1"/>
    </row>
    <row r="361" spans="5:5" ht="15.75" customHeight="1" x14ac:dyDescent="0.35">
      <c r="E361" s="1"/>
    </row>
    <row r="362" spans="5:5" ht="15.75" customHeight="1" x14ac:dyDescent="0.35">
      <c r="E362" s="1"/>
    </row>
    <row r="363" spans="5:5" ht="15.75" customHeight="1" x14ac:dyDescent="0.35">
      <c r="E363" s="1"/>
    </row>
    <row r="364" spans="5:5" ht="15.75" customHeight="1" x14ac:dyDescent="0.35">
      <c r="E364" s="1"/>
    </row>
    <row r="365" spans="5:5" ht="15.75" customHeight="1" x14ac:dyDescent="0.35">
      <c r="E365" s="1"/>
    </row>
    <row r="366" spans="5:5" ht="15.75" customHeight="1" x14ac:dyDescent="0.35">
      <c r="E366" s="1"/>
    </row>
    <row r="367" spans="5:5" ht="15.75" customHeight="1" x14ac:dyDescent="0.35">
      <c r="E367" s="1"/>
    </row>
    <row r="368" spans="5:5" ht="15.75" customHeight="1" x14ac:dyDescent="0.35">
      <c r="E368" s="1"/>
    </row>
    <row r="369" spans="5:5" ht="15.75" customHeight="1" x14ac:dyDescent="0.35">
      <c r="E369" s="1"/>
    </row>
    <row r="370" spans="5:5" ht="15.75" customHeight="1" x14ac:dyDescent="0.35">
      <c r="E370" s="1"/>
    </row>
    <row r="371" spans="5:5" ht="15.75" customHeight="1" x14ac:dyDescent="0.35">
      <c r="E371" s="1"/>
    </row>
    <row r="372" spans="5:5" ht="15.75" customHeight="1" x14ac:dyDescent="0.35">
      <c r="E372" s="1"/>
    </row>
    <row r="373" spans="5:5" ht="15.75" customHeight="1" x14ac:dyDescent="0.35">
      <c r="E373" s="1"/>
    </row>
    <row r="374" spans="5:5" ht="15.75" customHeight="1" x14ac:dyDescent="0.35">
      <c r="E374" s="1"/>
    </row>
    <row r="375" spans="5:5" ht="15.75" customHeight="1" x14ac:dyDescent="0.35">
      <c r="E375" s="1"/>
    </row>
    <row r="376" spans="5:5" ht="15.75" customHeight="1" x14ac:dyDescent="0.35">
      <c r="E376" s="1"/>
    </row>
    <row r="377" spans="5:5" ht="15.75" customHeight="1" x14ac:dyDescent="0.35">
      <c r="E377" s="1"/>
    </row>
    <row r="378" spans="5:5" ht="15.75" customHeight="1" x14ac:dyDescent="0.35">
      <c r="E378" s="1"/>
    </row>
    <row r="379" spans="5:5" ht="15.75" customHeight="1" x14ac:dyDescent="0.35">
      <c r="E379" s="1"/>
    </row>
    <row r="380" spans="5:5" ht="15.75" customHeight="1" x14ac:dyDescent="0.35">
      <c r="E380" s="1"/>
    </row>
    <row r="381" spans="5:5" ht="15.75" customHeight="1" x14ac:dyDescent="0.35">
      <c r="E381" s="1"/>
    </row>
    <row r="382" spans="5:5" ht="15.75" customHeight="1" x14ac:dyDescent="0.35">
      <c r="E382" s="1"/>
    </row>
    <row r="383" spans="5:5" ht="15.75" customHeight="1" x14ac:dyDescent="0.35">
      <c r="E383" s="1"/>
    </row>
    <row r="384" spans="5:5" ht="15.75" customHeight="1" x14ac:dyDescent="0.35">
      <c r="E384" s="1"/>
    </row>
    <row r="385" spans="5:5" ht="15.75" customHeight="1" x14ac:dyDescent="0.35">
      <c r="E385" s="1"/>
    </row>
    <row r="386" spans="5:5" ht="15.75" customHeight="1" x14ac:dyDescent="0.35">
      <c r="E386" s="1"/>
    </row>
    <row r="387" spans="5:5" ht="15.75" customHeight="1" x14ac:dyDescent="0.35">
      <c r="E387" s="1"/>
    </row>
    <row r="388" spans="5:5" ht="15.75" customHeight="1" x14ac:dyDescent="0.35">
      <c r="E388" s="1"/>
    </row>
    <row r="389" spans="5:5" ht="15.75" customHeight="1" x14ac:dyDescent="0.35">
      <c r="E389" s="1"/>
    </row>
    <row r="390" spans="5:5" ht="15.75" customHeight="1" x14ac:dyDescent="0.35">
      <c r="E390" s="1"/>
    </row>
    <row r="391" spans="5:5" ht="15.75" customHeight="1" x14ac:dyDescent="0.35">
      <c r="E391" s="1"/>
    </row>
    <row r="392" spans="5:5" ht="15.75" customHeight="1" x14ac:dyDescent="0.35">
      <c r="E392" s="1"/>
    </row>
    <row r="393" spans="5:5" ht="15.75" customHeight="1" x14ac:dyDescent="0.35">
      <c r="E393" s="1"/>
    </row>
    <row r="394" spans="5:5" ht="15.75" customHeight="1" x14ac:dyDescent="0.35">
      <c r="E394" s="1"/>
    </row>
    <row r="395" spans="5:5" ht="15.75" customHeight="1" x14ac:dyDescent="0.35">
      <c r="E395" s="1"/>
    </row>
    <row r="396" spans="5:5" ht="15.75" customHeight="1" x14ac:dyDescent="0.35">
      <c r="E396" s="1"/>
    </row>
    <row r="397" spans="5:5" ht="15.75" customHeight="1" x14ac:dyDescent="0.35">
      <c r="E397" s="1"/>
    </row>
    <row r="398" spans="5:5" ht="15.75" customHeight="1" x14ac:dyDescent="0.35">
      <c r="E398" s="1"/>
    </row>
    <row r="399" spans="5:5" ht="15.75" customHeight="1" x14ac:dyDescent="0.35">
      <c r="E399" s="1"/>
    </row>
    <row r="400" spans="5:5" ht="15.75" customHeight="1" x14ac:dyDescent="0.35">
      <c r="E400" s="1"/>
    </row>
    <row r="401" spans="5:5" ht="15.75" customHeight="1" x14ac:dyDescent="0.35">
      <c r="E401" s="1"/>
    </row>
    <row r="402" spans="5:5" ht="15.75" customHeight="1" x14ac:dyDescent="0.35">
      <c r="E402" s="1"/>
    </row>
    <row r="403" spans="5:5" ht="15.75" customHeight="1" x14ac:dyDescent="0.35">
      <c r="E403" s="1"/>
    </row>
    <row r="404" spans="5:5" ht="15.75" customHeight="1" x14ac:dyDescent="0.35">
      <c r="E404" s="1"/>
    </row>
    <row r="405" spans="5:5" ht="15.75" customHeight="1" x14ac:dyDescent="0.35">
      <c r="E405" s="1"/>
    </row>
    <row r="406" spans="5:5" ht="15.75" customHeight="1" x14ac:dyDescent="0.35">
      <c r="E406" s="1"/>
    </row>
    <row r="407" spans="5:5" ht="15.75" customHeight="1" x14ac:dyDescent="0.35">
      <c r="E407" s="1"/>
    </row>
    <row r="408" spans="5:5" ht="15.75" customHeight="1" x14ac:dyDescent="0.35">
      <c r="E408" s="1"/>
    </row>
    <row r="409" spans="5:5" ht="15.75" customHeight="1" x14ac:dyDescent="0.35">
      <c r="E409" s="1"/>
    </row>
    <row r="410" spans="5:5" ht="15.75" customHeight="1" x14ac:dyDescent="0.35">
      <c r="E410" s="1"/>
    </row>
    <row r="411" spans="5:5" ht="15.75" customHeight="1" x14ac:dyDescent="0.35">
      <c r="E411" s="1"/>
    </row>
    <row r="412" spans="5:5" ht="15.75" customHeight="1" x14ac:dyDescent="0.35">
      <c r="E412" s="1"/>
    </row>
    <row r="413" spans="5:5" ht="15.75" customHeight="1" x14ac:dyDescent="0.35">
      <c r="E413" s="1"/>
    </row>
    <row r="414" spans="5:5" ht="15.75" customHeight="1" x14ac:dyDescent="0.35">
      <c r="E414" s="1"/>
    </row>
    <row r="415" spans="5:5" ht="15.75" customHeight="1" x14ac:dyDescent="0.35">
      <c r="E415" s="1"/>
    </row>
    <row r="416" spans="5:5" ht="15.75" customHeight="1" x14ac:dyDescent="0.35">
      <c r="E416" s="1"/>
    </row>
    <row r="417" spans="5:5" ht="15.75" customHeight="1" x14ac:dyDescent="0.35">
      <c r="E417" s="1"/>
    </row>
    <row r="418" spans="5:5" ht="15.75" customHeight="1" x14ac:dyDescent="0.35">
      <c r="E418" s="1"/>
    </row>
    <row r="419" spans="5:5" ht="15.75" customHeight="1" x14ac:dyDescent="0.35">
      <c r="E419" s="1"/>
    </row>
    <row r="420" spans="5:5" ht="15.75" customHeight="1" x14ac:dyDescent="0.35">
      <c r="E420" s="1"/>
    </row>
    <row r="421" spans="5:5" ht="15.75" customHeight="1" x14ac:dyDescent="0.35">
      <c r="E421" s="1"/>
    </row>
    <row r="422" spans="5:5" ht="15.75" customHeight="1" x14ac:dyDescent="0.35">
      <c r="E422" s="1"/>
    </row>
    <row r="423" spans="5:5" ht="15.75" customHeight="1" x14ac:dyDescent="0.35">
      <c r="E423" s="1"/>
    </row>
    <row r="424" spans="5:5" ht="15.75" customHeight="1" x14ac:dyDescent="0.35">
      <c r="E424" s="1"/>
    </row>
    <row r="425" spans="5:5" ht="15.75" customHeight="1" x14ac:dyDescent="0.35">
      <c r="E425" s="1"/>
    </row>
    <row r="426" spans="5:5" ht="15.75" customHeight="1" x14ac:dyDescent="0.35">
      <c r="E426" s="1"/>
    </row>
    <row r="427" spans="5:5" ht="15.75" customHeight="1" x14ac:dyDescent="0.35">
      <c r="E427" s="1"/>
    </row>
    <row r="428" spans="5:5" ht="15.75" customHeight="1" x14ac:dyDescent="0.35">
      <c r="E428" s="1"/>
    </row>
    <row r="429" spans="5:5" ht="15.75" customHeight="1" x14ac:dyDescent="0.35">
      <c r="E429" s="1"/>
    </row>
    <row r="430" spans="5:5" ht="15.75" customHeight="1" x14ac:dyDescent="0.35">
      <c r="E430" s="1"/>
    </row>
    <row r="431" spans="5:5" ht="15.75" customHeight="1" x14ac:dyDescent="0.35">
      <c r="E431" s="1"/>
    </row>
    <row r="432" spans="5:5" ht="15.75" customHeight="1" x14ac:dyDescent="0.35">
      <c r="E432" s="1"/>
    </row>
    <row r="433" spans="5:5" ht="15.75" customHeight="1" x14ac:dyDescent="0.35">
      <c r="E433" s="1"/>
    </row>
    <row r="434" spans="5:5" ht="15.75" customHeight="1" x14ac:dyDescent="0.35">
      <c r="E434" s="1"/>
    </row>
    <row r="435" spans="5:5" ht="15.75" customHeight="1" x14ac:dyDescent="0.35">
      <c r="E435" s="1"/>
    </row>
    <row r="436" spans="5:5" ht="15.75" customHeight="1" x14ac:dyDescent="0.35">
      <c r="E436" s="1"/>
    </row>
    <row r="437" spans="5:5" ht="15.75" customHeight="1" x14ac:dyDescent="0.35">
      <c r="E437" s="1"/>
    </row>
    <row r="438" spans="5:5" ht="15.75" customHeight="1" x14ac:dyDescent="0.35">
      <c r="E438" s="1"/>
    </row>
    <row r="439" spans="5:5" ht="15.75" customHeight="1" x14ac:dyDescent="0.35">
      <c r="E439" s="1"/>
    </row>
    <row r="440" spans="5:5" ht="15.75" customHeight="1" x14ac:dyDescent="0.35">
      <c r="E440" s="1"/>
    </row>
    <row r="441" spans="5:5" ht="15.75" customHeight="1" x14ac:dyDescent="0.35">
      <c r="E441" s="1"/>
    </row>
    <row r="442" spans="5:5" ht="15.75" customHeight="1" x14ac:dyDescent="0.35">
      <c r="E442" s="1"/>
    </row>
    <row r="443" spans="5:5" ht="15.75" customHeight="1" x14ac:dyDescent="0.35">
      <c r="E443" s="1"/>
    </row>
    <row r="444" spans="5:5" ht="15.75" customHeight="1" x14ac:dyDescent="0.35">
      <c r="E444" s="1"/>
    </row>
    <row r="445" spans="5:5" ht="15.75" customHeight="1" x14ac:dyDescent="0.35">
      <c r="E445" s="1"/>
    </row>
    <row r="446" spans="5:5" ht="15.75" customHeight="1" x14ac:dyDescent="0.35">
      <c r="E446" s="1"/>
    </row>
    <row r="447" spans="5:5" ht="15.75" customHeight="1" x14ac:dyDescent="0.35">
      <c r="E447" s="1"/>
    </row>
    <row r="448" spans="5:5" ht="15.75" customHeight="1" x14ac:dyDescent="0.35">
      <c r="E448" s="1"/>
    </row>
    <row r="449" spans="5:5" ht="15.75" customHeight="1" x14ac:dyDescent="0.35">
      <c r="E449" s="1"/>
    </row>
    <row r="450" spans="5:5" ht="15.75" customHeight="1" x14ac:dyDescent="0.35">
      <c r="E450" s="1"/>
    </row>
    <row r="451" spans="5:5" ht="15.75" customHeight="1" x14ac:dyDescent="0.35">
      <c r="E451" s="1"/>
    </row>
    <row r="452" spans="5:5" ht="15.75" customHeight="1" x14ac:dyDescent="0.35">
      <c r="E452" s="1"/>
    </row>
    <row r="453" spans="5:5" ht="15.75" customHeight="1" x14ac:dyDescent="0.35">
      <c r="E453" s="1"/>
    </row>
    <row r="454" spans="5:5" ht="15.75" customHeight="1" x14ac:dyDescent="0.35">
      <c r="E454" s="1"/>
    </row>
    <row r="455" spans="5:5" ht="15.75" customHeight="1" x14ac:dyDescent="0.35">
      <c r="E455" s="1"/>
    </row>
    <row r="456" spans="5:5" ht="15.75" customHeight="1" x14ac:dyDescent="0.35">
      <c r="E456" s="1"/>
    </row>
    <row r="457" spans="5:5" ht="15.75" customHeight="1" x14ac:dyDescent="0.35">
      <c r="E457" s="1"/>
    </row>
    <row r="458" spans="5:5" ht="15.75" customHeight="1" x14ac:dyDescent="0.35">
      <c r="E458" s="1"/>
    </row>
    <row r="459" spans="5:5" ht="15.75" customHeight="1" x14ac:dyDescent="0.35">
      <c r="E459" s="1"/>
    </row>
    <row r="460" spans="5:5" ht="15.75" customHeight="1" x14ac:dyDescent="0.35">
      <c r="E460" s="1"/>
    </row>
    <row r="461" spans="5:5" ht="15.75" customHeight="1" x14ac:dyDescent="0.35">
      <c r="E461" s="1"/>
    </row>
    <row r="462" spans="5:5" ht="15.75" customHeight="1" x14ac:dyDescent="0.35">
      <c r="E462" s="1"/>
    </row>
    <row r="463" spans="5:5" ht="15.75" customHeight="1" x14ac:dyDescent="0.35">
      <c r="E463" s="1"/>
    </row>
    <row r="464" spans="5:5" ht="15.75" customHeight="1" x14ac:dyDescent="0.35">
      <c r="E464" s="1"/>
    </row>
    <row r="465" spans="5:5" ht="15.75" customHeight="1" x14ac:dyDescent="0.35">
      <c r="E465" s="1"/>
    </row>
    <row r="466" spans="5:5" ht="15.75" customHeight="1" x14ac:dyDescent="0.35">
      <c r="E466" s="1"/>
    </row>
    <row r="467" spans="5:5" ht="15.75" customHeight="1" x14ac:dyDescent="0.35">
      <c r="E467" s="1"/>
    </row>
    <row r="468" spans="5:5" ht="15.75" customHeight="1" x14ac:dyDescent="0.35">
      <c r="E468" s="1"/>
    </row>
    <row r="469" spans="5:5" ht="15.75" customHeight="1" x14ac:dyDescent="0.35">
      <c r="E469" s="1"/>
    </row>
    <row r="470" spans="5:5" ht="15.75" customHeight="1" x14ac:dyDescent="0.35">
      <c r="E470" s="1"/>
    </row>
    <row r="471" spans="5:5" ht="15.75" customHeight="1" x14ac:dyDescent="0.35">
      <c r="E471" s="1"/>
    </row>
    <row r="472" spans="5:5" ht="15.75" customHeight="1" x14ac:dyDescent="0.35">
      <c r="E472" s="1"/>
    </row>
    <row r="473" spans="5:5" ht="15.75" customHeight="1" x14ac:dyDescent="0.35">
      <c r="E473" s="1"/>
    </row>
    <row r="474" spans="5:5" ht="15.75" customHeight="1" x14ac:dyDescent="0.35">
      <c r="E474" s="1"/>
    </row>
    <row r="475" spans="5:5" ht="15.75" customHeight="1" x14ac:dyDescent="0.35">
      <c r="E475" s="1"/>
    </row>
    <row r="476" spans="5:5" ht="15.75" customHeight="1" x14ac:dyDescent="0.35">
      <c r="E476" s="1"/>
    </row>
    <row r="477" spans="5:5" ht="15.75" customHeight="1" x14ac:dyDescent="0.35">
      <c r="E477" s="1"/>
    </row>
    <row r="478" spans="5:5" ht="15.75" customHeight="1" x14ac:dyDescent="0.35">
      <c r="E478" s="1"/>
    </row>
    <row r="479" spans="5:5" ht="15.75" customHeight="1" x14ac:dyDescent="0.35">
      <c r="E479" s="1"/>
    </row>
    <row r="480" spans="5:5" ht="15.75" customHeight="1" x14ac:dyDescent="0.35">
      <c r="E480" s="1"/>
    </row>
    <row r="481" spans="5:5" ht="15.75" customHeight="1" x14ac:dyDescent="0.35">
      <c r="E481" s="1"/>
    </row>
    <row r="482" spans="5:5" ht="15.75" customHeight="1" x14ac:dyDescent="0.35">
      <c r="E482" s="1"/>
    </row>
    <row r="483" spans="5:5" ht="15.75" customHeight="1" x14ac:dyDescent="0.35">
      <c r="E483" s="1"/>
    </row>
    <row r="484" spans="5:5" ht="15.75" customHeight="1" x14ac:dyDescent="0.35">
      <c r="E484" s="1"/>
    </row>
    <row r="485" spans="5:5" ht="15.75" customHeight="1" x14ac:dyDescent="0.35">
      <c r="E485" s="1"/>
    </row>
    <row r="486" spans="5:5" ht="15.75" customHeight="1" x14ac:dyDescent="0.35">
      <c r="E486" s="1"/>
    </row>
    <row r="487" spans="5:5" ht="15.75" customHeight="1" x14ac:dyDescent="0.35">
      <c r="E487" s="1"/>
    </row>
    <row r="488" spans="5:5" ht="15.75" customHeight="1" x14ac:dyDescent="0.35">
      <c r="E488" s="1"/>
    </row>
    <row r="489" spans="5:5" ht="15.75" customHeight="1" x14ac:dyDescent="0.35">
      <c r="E489" s="1"/>
    </row>
    <row r="490" spans="5:5" ht="15.75" customHeight="1" x14ac:dyDescent="0.35">
      <c r="E490" s="1"/>
    </row>
    <row r="491" spans="5:5" ht="15.75" customHeight="1" x14ac:dyDescent="0.35">
      <c r="E491" s="1"/>
    </row>
    <row r="492" spans="5:5" ht="15.75" customHeight="1" x14ac:dyDescent="0.35">
      <c r="E492" s="1"/>
    </row>
    <row r="493" spans="5:5" ht="15.75" customHeight="1" x14ac:dyDescent="0.35">
      <c r="E493" s="1"/>
    </row>
    <row r="494" spans="5:5" ht="15.75" customHeight="1" x14ac:dyDescent="0.35">
      <c r="E494" s="1"/>
    </row>
    <row r="495" spans="5:5" ht="15.75" customHeight="1" x14ac:dyDescent="0.35">
      <c r="E495" s="1"/>
    </row>
    <row r="496" spans="5:5" ht="15.75" customHeight="1" x14ac:dyDescent="0.35">
      <c r="E496" s="1"/>
    </row>
    <row r="497" spans="5:5" ht="15.75" customHeight="1" x14ac:dyDescent="0.35">
      <c r="E497" s="1"/>
    </row>
    <row r="498" spans="5:5" ht="15.75" customHeight="1" x14ac:dyDescent="0.35">
      <c r="E498" s="1"/>
    </row>
    <row r="499" spans="5:5" ht="15.75" customHeight="1" x14ac:dyDescent="0.35">
      <c r="E499" s="1"/>
    </row>
    <row r="500" spans="5:5" ht="15.75" customHeight="1" x14ac:dyDescent="0.35">
      <c r="E500" s="1"/>
    </row>
    <row r="501" spans="5:5" ht="15.75" customHeight="1" x14ac:dyDescent="0.35">
      <c r="E501" s="1"/>
    </row>
    <row r="502" spans="5:5" ht="15.75" customHeight="1" x14ac:dyDescent="0.35">
      <c r="E502" s="1"/>
    </row>
    <row r="503" spans="5:5" ht="15.75" customHeight="1" x14ac:dyDescent="0.35">
      <c r="E503" s="1"/>
    </row>
    <row r="504" spans="5:5" ht="15.75" customHeight="1" x14ac:dyDescent="0.35">
      <c r="E504" s="1"/>
    </row>
    <row r="505" spans="5:5" ht="15.75" customHeight="1" x14ac:dyDescent="0.35">
      <c r="E505" s="1"/>
    </row>
    <row r="506" spans="5:5" ht="15.75" customHeight="1" x14ac:dyDescent="0.35">
      <c r="E506" s="1"/>
    </row>
    <row r="507" spans="5:5" ht="15.75" customHeight="1" x14ac:dyDescent="0.35">
      <c r="E507" s="1"/>
    </row>
    <row r="508" spans="5:5" ht="15.75" customHeight="1" x14ac:dyDescent="0.35">
      <c r="E508" s="1"/>
    </row>
    <row r="509" spans="5:5" ht="15.75" customHeight="1" x14ac:dyDescent="0.35">
      <c r="E509" s="1"/>
    </row>
    <row r="510" spans="5:5" ht="15.75" customHeight="1" x14ac:dyDescent="0.35">
      <c r="E510" s="1"/>
    </row>
    <row r="511" spans="5:5" ht="15.75" customHeight="1" x14ac:dyDescent="0.35">
      <c r="E511" s="1"/>
    </row>
    <row r="512" spans="5:5" ht="15.75" customHeight="1" x14ac:dyDescent="0.35">
      <c r="E512" s="1"/>
    </row>
    <row r="513" spans="5:5" ht="15.75" customHeight="1" x14ac:dyDescent="0.35">
      <c r="E513" s="1"/>
    </row>
    <row r="514" spans="5:5" ht="15.75" customHeight="1" x14ac:dyDescent="0.35">
      <c r="E514" s="1"/>
    </row>
    <row r="515" spans="5:5" ht="15.75" customHeight="1" x14ac:dyDescent="0.35">
      <c r="E515" s="1"/>
    </row>
    <row r="516" spans="5:5" ht="15.75" customHeight="1" x14ac:dyDescent="0.35">
      <c r="E516" s="1"/>
    </row>
    <row r="517" spans="5:5" ht="15.75" customHeight="1" x14ac:dyDescent="0.35">
      <c r="E517" s="1"/>
    </row>
    <row r="518" spans="5:5" ht="15.75" customHeight="1" x14ac:dyDescent="0.35">
      <c r="E518" s="1"/>
    </row>
    <row r="519" spans="5:5" ht="15.75" customHeight="1" x14ac:dyDescent="0.35">
      <c r="E519" s="1"/>
    </row>
    <row r="520" spans="5:5" ht="15.75" customHeight="1" x14ac:dyDescent="0.35">
      <c r="E520" s="1"/>
    </row>
    <row r="521" spans="5:5" ht="15.75" customHeight="1" x14ac:dyDescent="0.35">
      <c r="E521" s="1"/>
    </row>
    <row r="522" spans="5:5" ht="15.75" customHeight="1" x14ac:dyDescent="0.35">
      <c r="E522" s="1"/>
    </row>
    <row r="523" spans="5:5" ht="15.75" customHeight="1" x14ac:dyDescent="0.35">
      <c r="E523" s="1"/>
    </row>
    <row r="524" spans="5:5" ht="15.75" customHeight="1" x14ac:dyDescent="0.35">
      <c r="E524" s="1"/>
    </row>
    <row r="525" spans="5:5" ht="15.75" customHeight="1" x14ac:dyDescent="0.35">
      <c r="E525" s="1"/>
    </row>
    <row r="526" spans="5:5" ht="15.75" customHeight="1" x14ac:dyDescent="0.35">
      <c r="E526" s="1"/>
    </row>
    <row r="527" spans="5:5" ht="15.75" customHeight="1" x14ac:dyDescent="0.35">
      <c r="E527" s="1"/>
    </row>
    <row r="528" spans="5:5" ht="15.75" customHeight="1" x14ac:dyDescent="0.35">
      <c r="E528" s="1"/>
    </row>
    <row r="529" spans="5:5" ht="15.75" customHeight="1" x14ac:dyDescent="0.35">
      <c r="E529" s="1"/>
    </row>
    <row r="530" spans="5:5" ht="15.75" customHeight="1" x14ac:dyDescent="0.35">
      <c r="E530" s="1"/>
    </row>
    <row r="531" spans="5:5" ht="15.75" customHeight="1" x14ac:dyDescent="0.35">
      <c r="E531" s="1"/>
    </row>
    <row r="532" spans="5:5" ht="15.75" customHeight="1" x14ac:dyDescent="0.35">
      <c r="E532" s="1"/>
    </row>
    <row r="533" spans="5:5" ht="15.75" customHeight="1" x14ac:dyDescent="0.35">
      <c r="E533" s="1"/>
    </row>
    <row r="534" spans="5:5" ht="15.75" customHeight="1" x14ac:dyDescent="0.35">
      <c r="E534" s="1"/>
    </row>
    <row r="535" spans="5:5" ht="15.75" customHeight="1" x14ac:dyDescent="0.35">
      <c r="E535" s="1"/>
    </row>
    <row r="536" spans="5:5" ht="15.75" customHeight="1" x14ac:dyDescent="0.35">
      <c r="E536" s="1"/>
    </row>
    <row r="537" spans="5:5" ht="15.75" customHeight="1" x14ac:dyDescent="0.35">
      <c r="E537" s="1"/>
    </row>
    <row r="538" spans="5:5" ht="15.75" customHeight="1" x14ac:dyDescent="0.35">
      <c r="E538" s="1"/>
    </row>
    <row r="539" spans="5:5" ht="15.75" customHeight="1" x14ac:dyDescent="0.35">
      <c r="E539" s="1"/>
    </row>
    <row r="540" spans="5:5" ht="15.75" customHeight="1" x14ac:dyDescent="0.35">
      <c r="E540" s="1"/>
    </row>
    <row r="541" spans="5:5" ht="15.75" customHeight="1" x14ac:dyDescent="0.35">
      <c r="E541" s="1"/>
    </row>
    <row r="542" spans="5:5" ht="15.75" customHeight="1" x14ac:dyDescent="0.35">
      <c r="E542" s="1"/>
    </row>
    <row r="543" spans="5:5" ht="15.75" customHeight="1" x14ac:dyDescent="0.35">
      <c r="E543" s="1"/>
    </row>
    <row r="544" spans="5:5" ht="15.75" customHeight="1" x14ac:dyDescent="0.35">
      <c r="E544" s="1"/>
    </row>
    <row r="545" spans="5:5" ht="15.75" customHeight="1" x14ac:dyDescent="0.35">
      <c r="E545" s="1"/>
    </row>
    <row r="546" spans="5:5" ht="15.75" customHeight="1" x14ac:dyDescent="0.35">
      <c r="E546" s="1"/>
    </row>
    <row r="547" spans="5:5" ht="15.75" customHeight="1" x14ac:dyDescent="0.35">
      <c r="E547" s="1"/>
    </row>
    <row r="548" spans="5:5" ht="15.75" customHeight="1" x14ac:dyDescent="0.35">
      <c r="E548" s="1"/>
    </row>
    <row r="549" spans="5:5" ht="15.75" customHeight="1" x14ac:dyDescent="0.35">
      <c r="E549" s="1"/>
    </row>
    <row r="550" spans="5:5" ht="15.75" customHeight="1" x14ac:dyDescent="0.35">
      <c r="E550" s="1"/>
    </row>
    <row r="551" spans="5:5" ht="15.75" customHeight="1" x14ac:dyDescent="0.35">
      <c r="E551" s="1"/>
    </row>
    <row r="552" spans="5:5" ht="15.75" customHeight="1" x14ac:dyDescent="0.35">
      <c r="E552" s="1"/>
    </row>
    <row r="553" spans="5:5" ht="15.75" customHeight="1" x14ac:dyDescent="0.35">
      <c r="E553" s="1"/>
    </row>
    <row r="554" spans="5:5" ht="15.75" customHeight="1" x14ac:dyDescent="0.35">
      <c r="E554" s="1"/>
    </row>
    <row r="555" spans="5:5" ht="15.75" customHeight="1" x14ac:dyDescent="0.35">
      <c r="E555" s="1"/>
    </row>
    <row r="556" spans="5:5" ht="15.75" customHeight="1" x14ac:dyDescent="0.35">
      <c r="E556" s="1"/>
    </row>
    <row r="557" spans="5:5" ht="15.75" customHeight="1" x14ac:dyDescent="0.35">
      <c r="E557" s="1"/>
    </row>
    <row r="558" spans="5:5" ht="15.75" customHeight="1" x14ac:dyDescent="0.35">
      <c r="E558" s="1"/>
    </row>
    <row r="559" spans="5:5" ht="15.75" customHeight="1" x14ac:dyDescent="0.35">
      <c r="E559" s="1"/>
    </row>
    <row r="560" spans="5:5" ht="15.75" customHeight="1" x14ac:dyDescent="0.35">
      <c r="E560" s="1"/>
    </row>
    <row r="561" spans="5:5" ht="15.75" customHeight="1" x14ac:dyDescent="0.35">
      <c r="E561" s="1"/>
    </row>
    <row r="562" spans="5:5" ht="15.75" customHeight="1" x14ac:dyDescent="0.35">
      <c r="E562" s="1"/>
    </row>
    <row r="563" spans="5:5" ht="15.75" customHeight="1" x14ac:dyDescent="0.35">
      <c r="E563" s="1"/>
    </row>
    <row r="564" spans="5:5" ht="15.75" customHeight="1" x14ac:dyDescent="0.35">
      <c r="E564" s="1"/>
    </row>
    <row r="565" spans="5:5" ht="15.75" customHeight="1" x14ac:dyDescent="0.35">
      <c r="E565" s="1"/>
    </row>
    <row r="566" spans="5:5" ht="15.75" customHeight="1" x14ac:dyDescent="0.35">
      <c r="E566" s="1"/>
    </row>
    <row r="567" spans="5:5" ht="15.75" customHeight="1" x14ac:dyDescent="0.35">
      <c r="E567" s="1"/>
    </row>
    <row r="568" spans="5:5" ht="15.75" customHeight="1" x14ac:dyDescent="0.35">
      <c r="E568" s="1"/>
    </row>
    <row r="569" spans="5:5" ht="15.75" customHeight="1" x14ac:dyDescent="0.35">
      <c r="E569" s="1"/>
    </row>
    <row r="570" spans="5:5" ht="15.75" customHeight="1" x14ac:dyDescent="0.35">
      <c r="E570" s="1"/>
    </row>
    <row r="571" spans="5:5" ht="15.75" customHeight="1" x14ac:dyDescent="0.35">
      <c r="E571" s="1"/>
    </row>
    <row r="572" spans="5:5" ht="15.75" customHeight="1" x14ac:dyDescent="0.35">
      <c r="E572" s="1"/>
    </row>
    <row r="573" spans="5:5" ht="15.75" customHeight="1" x14ac:dyDescent="0.35">
      <c r="E573" s="1"/>
    </row>
    <row r="574" spans="5:5" ht="15.75" customHeight="1" x14ac:dyDescent="0.35">
      <c r="E574" s="1"/>
    </row>
    <row r="575" spans="5:5" ht="15.75" customHeight="1" x14ac:dyDescent="0.35">
      <c r="E575" s="1"/>
    </row>
    <row r="576" spans="5:5" ht="15.75" customHeight="1" x14ac:dyDescent="0.35">
      <c r="E576" s="1"/>
    </row>
    <row r="577" spans="5:5" ht="15.75" customHeight="1" x14ac:dyDescent="0.35">
      <c r="E577" s="1"/>
    </row>
    <row r="578" spans="5:5" ht="15.75" customHeight="1" x14ac:dyDescent="0.35">
      <c r="E578" s="1"/>
    </row>
    <row r="579" spans="5:5" ht="15.75" customHeight="1" x14ac:dyDescent="0.35">
      <c r="E579" s="1"/>
    </row>
    <row r="580" spans="5:5" ht="15.75" customHeight="1" x14ac:dyDescent="0.35">
      <c r="E580" s="1"/>
    </row>
    <row r="581" spans="5:5" ht="15.75" customHeight="1" x14ac:dyDescent="0.35">
      <c r="E581" s="1"/>
    </row>
    <row r="582" spans="5:5" ht="15.75" customHeight="1" x14ac:dyDescent="0.35">
      <c r="E582" s="1"/>
    </row>
    <row r="583" spans="5:5" ht="15.75" customHeight="1" x14ac:dyDescent="0.35">
      <c r="E583" s="1"/>
    </row>
    <row r="584" spans="5:5" ht="15.75" customHeight="1" x14ac:dyDescent="0.35">
      <c r="E584" s="1"/>
    </row>
    <row r="585" spans="5:5" ht="15.75" customHeight="1" x14ac:dyDescent="0.35">
      <c r="E585" s="1"/>
    </row>
    <row r="586" spans="5:5" ht="15.75" customHeight="1" x14ac:dyDescent="0.35">
      <c r="E586" s="1"/>
    </row>
    <row r="587" spans="5:5" ht="15.75" customHeight="1" x14ac:dyDescent="0.35">
      <c r="E587" s="1"/>
    </row>
    <row r="588" spans="5:5" ht="15.75" customHeight="1" x14ac:dyDescent="0.35">
      <c r="E588" s="1"/>
    </row>
    <row r="589" spans="5:5" ht="15.75" customHeight="1" x14ac:dyDescent="0.35">
      <c r="E589" s="1"/>
    </row>
    <row r="590" spans="5:5" ht="15.75" customHeight="1" x14ac:dyDescent="0.35">
      <c r="E590" s="1"/>
    </row>
    <row r="591" spans="5:5" ht="15.75" customHeight="1" x14ac:dyDescent="0.35">
      <c r="E591" s="1"/>
    </row>
    <row r="592" spans="5:5" ht="15.75" customHeight="1" x14ac:dyDescent="0.35">
      <c r="E592" s="1"/>
    </row>
    <row r="593" spans="5:5" ht="15.75" customHeight="1" x14ac:dyDescent="0.35">
      <c r="E593" s="1"/>
    </row>
    <row r="594" spans="5:5" ht="15.75" customHeight="1" x14ac:dyDescent="0.35">
      <c r="E594" s="1"/>
    </row>
    <row r="595" spans="5:5" ht="15.75" customHeight="1" x14ac:dyDescent="0.35">
      <c r="E595" s="1"/>
    </row>
    <row r="596" spans="5:5" ht="15.75" customHeight="1" x14ac:dyDescent="0.35">
      <c r="E596" s="1"/>
    </row>
    <row r="597" spans="5:5" ht="15.75" customHeight="1" x14ac:dyDescent="0.35">
      <c r="E597" s="1"/>
    </row>
    <row r="598" spans="5:5" ht="15.75" customHeight="1" x14ac:dyDescent="0.35">
      <c r="E598" s="1"/>
    </row>
    <row r="599" spans="5:5" ht="15.75" customHeight="1" x14ac:dyDescent="0.35">
      <c r="E599" s="1"/>
    </row>
    <row r="600" spans="5:5" ht="15.75" customHeight="1" x14ac:dyDescent="0.35">
      <c r="E600" s="1"/>
    </row>
    <row r="601" spans="5:5" ht="15.75" customHeight="1" x14ac:dyDescent="0.35">
      <c r="E601" s="1"/>
    </row>
    <row r="602" spans="5:5" ht="15.75" customHeight="1" x14ac:dyDescent="0.35">
      <c r="E602" s="1"/>
    </row>
    <row r="603" spans="5:5" ht="15.75" customHeight="1" x14ac:dyDescent="0.35">
      <c r="E603" s="1"/>
    </row>
    <row r="604" spans="5:5" ht="15.75" customHeight="1" x14ac:dyDescent="0.35">
      <c r="E604" s="1"/>
    </row>
    <row r="605" spans="5:5" ht="15.75" customHeight="1" x14ac:dyDescent="0.35">
      <c r="E605" s="1"/>
    </row>
    <row r="606" spans="5:5" ht="15.75" customHeight="1" x14ac:dyDescent="0.35">
      <c r="E606" s="1"/>
    </row>
    <row r="607" spans="5:5" ht="15.75" customHeight="1" x14ac:dyDescent="0.35">
      <c r="E607" s="1"/>
    </row>
    <row r="608" spans="5:5" ht="15.75" customHeight="1" x14ac:dyDescent="0.35">
      <c r="E608" s="1"/>
    </row>
    <row r="609" spans="5:5" ht="15.75" customHeight="1" x14ac:dyDescent="0.35">
      <c r="E609" s="1"/>
    </row>
    <row r="610" spans="5:5" ht="15.75" customHeight="1" x14ac:dyDescent="0.35">
      <c r="E610" s="1"/>
    </row>
    <row r="611" spans="5:5" ht="15.75" customHeight="1" x14ac:dyDescent="0.35">
      <c r="E611" s="1"/>
    </row>
    <row r="612" spans="5:5" ht="15.75" customHeight="1" x14ac:dyDescent="0.35">
      <c r="E612" s="1"/>
    </row>
    <row r="613" spans="5:5" ht="15.75" customHeight="1" x14ac:dyDescent="0.35">
      <c r="E613" s="1"/>
    </row>
    <row r="614" spans="5:5" ht="15.75" customHeight="1" x14ac:dyDescent="0.35">
      <c r="E614" s="1"/>
    </row>
    <row r="615" spans="5:5" ht="15.75" customHeight="1" x14ac:dyDescent="0.35">
      <c r="E615" s="1"/>
    </row>
    <row r="616" spans="5:5" ht="15.75" customHeight="1" x14ac:dyDescent="0.35">
      <c r="E616" s="1"/>
    </row>
    <row r="617" spans="5:5" ht="15.75" customHeight="1" x14ac:dyDescent="0.35">
      <c r="E617" s="1"/>
    </row>
    <row r="618" spans="5:5" ht="15.75" customHeight="1" x14ac:dyDescent="0.35">
      <c r="E618" s="1"/>
    </row>
    <row r="619" spans="5:5" ht="15.75" customHeight="1" x14ac:dyDescent="0.35">
      <c r="E619" s="1"/>
    </row>
    <row r="620" spans="5:5" ht="15.75" customHeight="1" x14ac:dyDescent="0.35">
      <c r="E620" s="1"/>
    </row>
    <row r="621" spans="5:5" ht="15.75" customHeight="1" x14ac:dyDescent="0.35">
      <c r="E621" s="1"/>
    </row>
    <row r="622" spans="5:5" ht="15.75" customHeight="1" x14ac:dyDescent="0.35">
      <c r="E622" s="1"/>
    </row>
    <row r="623" spans="5:5" ht="15.75" customHeight="1" x14ac:dyDescent="0.35">
      <c r="E623" s="1"/>
    </row>
    <row r="624" spans="5:5" ht="15.75" customHeight="1" x14ac:dyDescent="0.35">
      <c r="E624" s="1"/>
    </row>
    <row r="625" spans="5:5" ht="15.75" customHeight="1" x14ac:dyDescent="0.35">
      <c r="E625" s="1"/>
    </row>
    <row r="626" spans="5:5" ht="15.75" customHeight="1" x14ac:dyDescent="0.35">
      <c r="E626" s="1"/>
    </row>
    <row r="627" spans="5:5" ht="15.75" customHeight="1" x14ac:dyDescent="0.35">
      <c r="E627" s="1"/>
    </row>
    <row r="628" spans="5:5" ht="15.75" customHeight="1" x14ac:dyDescent="0.35">
      <c r="E628" s="1"/>
    </row>
    <row r="629" spans="5:5" ht="15.75" customHeight="1" x14ac:dyDescent="0.35">
      <c r="E629" s="1"/>
    </row>
    <row r="630" spans="5:5" ht="15.75" customHeight="1" x14ac:dyDescent="0.35">
      <c r="E630" s="1"/>
    </row>
    <row r="631" spans="5:5" ht="15.75" customHeight="1" x14ac:dyDescent="0.35">
      <c r="E631" s="1"/>
    </row>
    <row r="632" spans="5:5" ht="15.75" customHeight="1" x14ac:dyDescent="0.35">
      <c r="E632" s="1"/>
    </row>
    <row r="633" spans="5:5" ht="15.75" customHeight="1" x14ac:dyDescent="0.35">
      <c r="E633" s="1"/>
    </row>
    <row r="634" spans="5:5" ht="15.75" customHeight="1" x14ac:dyDescent="0.35">
      <c r="E634" s="1"/>
    </row>
    <row r="635" spans="5:5" ht="15.75" customHeight="1" x14ac:dyDescent="0.35">
      <c r="E635" s="1"/>
    </row>
    <row r="636" spans="5:5" ht="15.75" customHeight="1" x14ac:dyDescent="0.35">
      <c r="E636" s="1"/>
    </row>
    <row r="637" spans="5:5" ht="15.75" customHeight="1" x14ac:dyDescent="0.35">
      <c r="E637" s="1"/>
    </row>
    <row r="638" spans="5:5" ht="15.75" customHeight="1" x14ac:dyDescent="0.35">
      <c r="E638" s="1"/>
    </row>
    <row r="639" spans="5:5" ht="15.75" customHeight="1" x14ac:dyDescent="0.35">
      <c r="E639" s="1"/>
    </row>
    <row r="640" spans="5:5" ht="15.75" customHeight="1" x14ac:dyDescent="0.35">
      <c r="E640" s="1"/>
    </row>
    <row r="641" spans="5:5" ht="15.75" customHeight="1" x14ac:dyDescent="0.35">
      <c r="E641" s="1"/>
    </row>
    <row r="642" spans="5:5" ht="15.75" customHeight="1" x14ac:dyDescent="0.35">
      <c r="E642" s="1"/>
    </row>
    <row r="643" spans="5:5" ht="15.75" customHeight="1" x14ac:dyDescent="0.35">
      <c r="E643" s="1"/>
    </row>
    <row r="644" spans="5:5" ht="15.75" customHeight="1" x14ac:dyDescent="0.35">
      <c r="E644" s="1"/>
    </row>
    <row r="645" spans="5:5" ht="15.75" customHeight="1" x14ac:dyDescent="0.35">
      <c r="E645" s="1"/>
    </row>
    <row r="646" spans="5:5" ht="15.75" customHeight="1" x14ac:dyDescent="0.35">
      <c r="E646" s="1"/>
    </row>
    <row r="647" spans="5:5" ht="15.75" customHeight="1" x14ac:dyDescent="0.35">
      <c r="E647" s="1"/>
    </row>
    <row r="648" spans="5:5" ht="15.75" customHeight="1" x14ac:dyDescent="0.35">
      <c r="E648" s="1"/>
    </row>
    <row r="649" spans="5:5" ht="15.75" customHeight="1" x14ac:dyDescent="0.35">
      <c r="E649" s="1"/>
    </row>
    <row r="650" spans="5:5" ht="15.75" customHeight="1" x14ac:dyDescent="0.35">
      <c r="E650" s="1"/>
    </row>
    <row r="651" spans="5:5" ht="15.75" customHeight="1" x14ac:dyDescent="0.35">
      <c r="E651" s="1"/>
    </row>
    <row r="652" spans="5:5" ht="15.75" customHeight="1" x14ac:dyDescent="0.35">
      <c r="E652" s="1"/>
    </row>
    <row r="653" spans="5:5" ht="15.75" customHeight="1" x14ac:dyDescent="0.35">
      <c r="E653" s="1"/>
    </row>
    <row r="654" spans="5:5" ht="15.75" customHeight="1" x14ac:dyDescent="0.35">
      <c r="E654" s="1"/>
    </row>
    <row r="655" spans="5:5" ht="15.75" customHeight="1" x14ac:dyDescent="0.35">
      <c r="E655" s="1"/>
    </row>
    <row r="656" spans="5:5" ht="15.75" customHeight="1" x14ac:dyDescent="0.35">
      <c r="E656" s="1"/>
    </row>
    <row r="657" spans="5:5" ht="15.75" customHeight="1" x14ac:dyDescent="0.35">
      <c r="E657" s="1"/>
    </row>
    <row r="658" spans="5:5" ht="15.75" customHeight="1" x14ac:dyDescent="0.35">
      <c r="E658" s="1"/>
    </row>
    <row r="659" spans="5:5" ht="15.75" customHeight="1" x14ac:dyDescent="0.35">
      <c r="E659" s="1"/>
    </row>
    <row r="660" spans="5:5" ht="15.75" customHeight="1" x14ac:dyDescent="0.35">
      <c r="E660" s="1"/>
    </row>
    <row r="661" spans="5:5" ht="15.75" customHeight="1" x14ac:dyDescent="0.35">
      <c r="E661" s="1"/>
    </row>
    <row r="662" spans="5:5" ht="15.75" customHeight="1" x14ac:dyDescent="0.35">
      <c r="E662" s="1"/>
    </row>
    <row r="663" spans="5:5" ht="15.75" customHeight="1" x14ac:dyDescent="0.35">
      <c r="E663" s="1"/>
    </row>
    <row r="664" spans="5:5" ht="15.75" customHeight="1" x14ac:dyDescent="0.35">
      <c r="E664" s="1"/>
    </row>
    <row r="665" spans="5:5" ht="15.75" customHeight="1" x14ac:dyDescent="0.35">
      <c r="E665" s="1"/>
    </row>
    <row r="666" spans="5:5" ht="15.75" customHeight="1" x14ac:dyDescent="0.35">
      <c r="E666" s="1"/>
    </row>
    <row r="667" spans="5:5" ht="15.75" customHeight="1" x14ac:dyDescent="0.35">
      <c r="E667" s="1"/>
    </row>
    <row r="668" spans="5:5" ht="15.75" customHeight="1" x14ac:dyDescent="0.35">
      <c r="E668" s="1"/>
    </row>
    <row r="669" spans="5:5" ht="15.75" customHeight="1" x14ac:dyDescent="0.35">
      <c r="E669" s="1"/>
    </row>
    <row r="670" spans="5:5" ht="15.75" customHeight="1" x14ac:dyDescent="0.35">
      <c r="E670" s="1"/>
    </row>
    <row r="671" spans="5:5" ht="15.75" customHeight="1" x14ac:dyDescent="0.35">
      <c r="E671" s="1"/>
    </row>
    <row r="672" spans="5:5" ht="15.75" customHeight="1" x14ac:dyDescent="0.35">
      <c r="E672" s="1"/>
    </row>
    <row r="673" spans="5:5" ht="15.75" customHeight="1" x14ac:dyDescent="0.35">
      <c r="E673" s="1"/>
    </row>
    <row r="674" spans="5:5" ht="15.75" customHeight="1" x14ac:dyDescent="0.35">
      <c r="E674" s="1"/>
    </row>
    <row r="675" spans="5:5" ht="15.75" customHeight="1" x14ac:dyDescent="0.35">
      <c r="E675" s="1"/>
    </row>
    <row r="676" spans="5:5" ht="15.75" customHeight="1" x14ac:dyDescent="0.35">
      <c r="E676" s="1"/>
    </row>
    <row r="677" spans="5:5" ht="15.75" customHeight="1" x14ac:dyDescent="0.35">
      <c r="E677" s="1"/>
    </row>
    <row r="678" spans="5:5" ht="15.75" customHeight="1" x14ac:dyDescent="0.35">
      <c r="E678" s="1"/>
    </row>
    <row r="679" spans="5:5" ht="15.75" customHeight="1" x14ac:dyDescent="0.35">
      <c r="E679" s="1"/>
    </row>
    <row r="680" spans="5:5" ht="15.75" customHeight="1" x14ac:dyDescent="0.35">
      <c r="E680" s="1"/>
    </row>
    <row r="681" spans="5:5" ht="15.75" customHeight="1" x14ac:dyDescent="0.35">
      <c r="E681" s="1"/>
    </row>
    <row r="682" spans="5:5" ht="15.75" customHeight="1" x14ac:dyDescent="0.35">
      <c r="E682" s="1"/>
    </row>
    <row r="683" spans="5:5" ht="15.75" customHeight="1" x14ac:dyDescent="0.35">
      <c r="E683" s="1"/>
    </row>
    <row r="684" spans="5:5" ht="15.75" customHeight="1" x14ac:dyDescent="0.35">
      <c r="E684" s="1"/>
    </row>
    <row r="685" spans="5:5" ht="15.75" customHeight="1" x14ac:dyDescent="0.35">
      <c r="E685" s="1"/>
    </row>
    <row r="686" spans="5:5" ht="15.75" customHeight="1" x14ac:dyDescent="0.35">
      <c r="E686" s="1"/>
    </row>
    <row r="687" spans="5:5" ht="15.75" customHeight="1" x14ac:dyDescent="0.35">
      <c r="E687" s="1"/>
    </row>
    <row r="688" spans="5:5" ht="15.75" customHeight="1" x14ac:dyDescent="0.35">
      <c r="E688" s="1"/>
    </row>
    <row r="689" spans="5:5" ht="15.75" customHeight="1" x14ac:dyDescent="0.35">
      <c r="E689" s="1"/>
    </row>
    <row r="690" spans="5:5" ht="15.75" customHeight="1" x14ac:dyDescent="0.35">
      <c r="E690" s="1"/>
    </row>
    <row r="691" spans="5:5" ht="15.75" customHeight="1" x14ac:dyDescent="0.35">
      <c r="E691" s="1"/>
    </row>
    <row r="692" spans="5:5" ht="15.75" customHeight="1" x14ac:dyDescent="0.35">
      <c r="E692" s="1"/>
    </row>
    <row r="693" spans="5:5" ht="15.75" customHeight="1" x14ac:dyDescent="0.35">
      <c r="E693" s="1"/>
    </row>
    <row r="694" spans="5:5" ht="15.75" customHeight="1" x14ac:dyDescent="0.35">
      <c r="E694" s="1"/>
    </row>
    <row r="695" spans="5:5" ht="15.75" customHeight="1" x14ac:dyDescent="0.35">
      <c r="E695" s="1"/>
    </row>
    <row r="696" spans="5:5" ht="15.75" customHeight="1" x14ac:dyDescent="0.35">
      <c r="E696" s="1"/>
    </row>
    <row r="697" spans="5:5" ht="15.75" customHeight="1" x14ac:dyDescent="0.35">
      <c r="E697" s="1"/>
    </row>
    <row r="698" spans="5:5" ht="15.75" customHeight="1" x14ac:dyDescent="0.35">
      <c r="E698" s="1"/>
    </row>
    <row r="699" spans="5:5" ht="15.75" customHeight="1" x14ac:dyDescent="0.35">
      <c r="E699" s="1"/>
    </row>
    <row r="700" spans="5:5" ht="15.75" customHeight="1" x14ac:dyDescent="0.35">
      <c r="E700" s="1"/>
    </row>
    <row r="701" spans="5:5" ht="15.75" customHeight="1" x14ac:dyDescent="0.35">
      <c r="E701" s="1"/>
    </row>
    <row r="702" spans="5:5" ht="15.75" customHeight="1" x14ac:dyDescent="0.35">
      <c r="E702" s="1"/>
    </row>
    <row r="703" spans="5:5" ht="15.75" customHeight="1" x14ac:dyDescent="0.35">
      <c r="E703" s="1"/>
    </row>
    <row r="704" spans="5:5" ht="15.75" customHeight="1" x14ac:dyDescent="0.35">
      <c r="E704" s="1"/>
    </row>
    <row r="705" spans="5:5" ht="15.75" customHeight="1" x14ac:dyDescent="0.35">
      <c r="E705" s="1"/>
    </row>
    <row r="706" spans="5:5" ht="15.75" customHeight="1" x14ac:dyDescent="0.35">
      <c r="E706" s="1"/>
    </row>
    <row r="707" spans="5:5" ht="15.75" customHeight="1" x14ac:dyDescent="0.35">
      <c r="E707" s="1"/>
    </row>
    <row r="708" spans="5:5" ht="15.75" customHeight="1" x14ac:dyDescent="0.35">
      <c r="E708" s="1"/>
    </row>
    <row r="709" spans="5:5" ht="15.75" customHeight="1" x14ac:dyDescent="0.35">
      <c r="E709" s="1"/>
    </row>
    <row r="710" spans="5:5" ht="15.75" customHeight="1" x14ac:dyDescent="0.35">
      <c r="E710" s="1"/>
    </row>
    <row r="711" spans="5:5" ht="15.75" customHeight="1" x14ac:dyDescent="0.35">
      <c r="E711" s="1"/>
    </row>
    <row r="712" spans="5:5" ht="15.75" customHeight="1" x14ac:dyDescent="0.35">
      <c r="E712" s="1"/>
    </row>
    <row r="713" spans="5:5" ht="15.75" customHeight="1" x14ac:dyDescent="0.35">
      <c r="E713" s="1"/>
    </row>
    <row r="714" spans="5:5" ht="15.75" customHeight="1" x14ac:dyDescent="0.35">
      <c r="E714" s="1"/>
    </row>
    <row r="715" spans="5:5" ht="15.75" customHeight="1" x14ac:dyDescent="0.35">
      <c r="E715" s="1"/>
    </row>
    <row r="716" spans="5:5" ht="15.75" customHeight="1" x14ac:dyDescent="0.35">
      <c r="E716" s="1"/>
    </row>
    <row r="717" spans="5:5" ht="15.75" customHeight="1" x14ac:dyDescent="0.35">
      <c r="E717" s="1"/>
    </row>
    <row r="718" spans="5:5" ht="15.75" customHeight="1" x14ac:dyDescent="0.35">
      <c r="E718" s="1"/>
    </row>
    <row r="719" spans="5:5" ht="15.75" customHeight="1" x14ac:dyDescent="0.35">
      <c r="E719" s="1"/>
    </row>
    <row r="720" spans="5:5" ht="15.75" customHeight="1" x14ac:dyDescent="0.35">
      <c r="E720" s="1"/>
    </row>
    <row r="721" spans="5:5" ht="15.75" customHeight="1" x14ac:dyDescent="0.35">
      <c r="E721" s="1"/>
    </row>
    <row r="722" spans="5:5" ht="15.75" customHeight="1" x14ac:dyDescent="0.35">
      <c r="E722" s="1"/>
    </row>
    <row r="723" spans="5:5" ht="15.75" customHeight="1" x14ac:dyDescent="0.35">
      <c r="E723" s="1"/>
    </row>
    <row r="724" spans="5:5" ht="15.75" customHeight="1" x14ac:dyDescent="0.35">
      <c r="E724" s="1"/>
    </row>
    <row r="725" spans="5:5" ht="15.75" customHeight="1" x14ac:dyDescent="0.35">
      <c r="E725" s="1"/>
    </row>
    <row r="726" spans="5:5" ht="15.75" customHeight="1" x14ac:dyDescent="0.35">
      <c r="E726" s="1"/>
    </row>
    <row r="727" spans="5:5" ht="15.75" customHeight="1" x14ac:dyDescent="0.35">
      <c r="E727" s="1"/>
    </row>
    <row r="728" spans="5:5" ht="15.75" customHeight="1" x14ac:dyDescent="0.35">
      <c r="E728" s="1"/>
    </row>
    <row r="729" spans="5:5" ht="15.75" customHeight="1" x14ac:dyDescent="0.35">
      <c r="E729" s="1"/>
    </row>
    <row r="730" spans="5:5" ht="15.75" customHeight="1" x14ac:dyDescent="0.35">
      <c r="E730" s="1"/>
    </row>
    <row r="731" spans="5:5" ht="15.75" customHeight="1" x14ac:dyDescent="0.35">
      <c r="E731" s="1"/>
    </row>
    <row r="732" spans="5:5" ht="15.75" customHeight="1" x14ac:dyDescent="0.35">
      <c r="E732" s="1"/>
    </row>
    <row r="733" spans="5:5" ht="15.75" customHeight="1" x14ac:dyDescent="0.35">
      <c r="E733" s="1"/>
    </row>
    <row r="734" spans="5:5" ht="15.75" customHeight="1" x14ac:dyDescent="0.35">
      <c r="E734" s="1"/>
    </row>
    <row r="735" spans="5:5" ht="15.75" customHeight="1" x14ac:dyDescent="0.35">
      <c r="E735" s="1"/>
    </row>
    <row r="736" spans="5:5" ht="15.75" customHeight="1" x14ac:dyDescent="0.35">
      <c r="E736" s="1"/>
    </row>
    <row r="737" spans="5:5" ht="15.75" customHeight="1" x14ac:dyDescent="0.35">
      <c r="E737" s="1"/>
    </row>
    <row r="738" spans="5:5" ht="15.75" customHeight="1" x14ac:dyDescent="0.35">
      <c r="E738" s="1"/>
    </row>
    <row r="739" spans="5:5" ht="15.75" customHeight="1" x14ac:dyDescent="0.35">
      <c r="E739" s="1"/>
    </row>
    <row r="740" spans="5:5" ht="15.75" customHeight="1" x14ac:dyDescent="0.35">
      <c r="E740" s="1"/>
    </row>
    <row r="741" spans="5:5" ht="15.75" customHeight="1" x14ac:dyDescent="0.35">
      <c r="E741" s="1"/>
    </row>
    <row r="742" spans="5:5" ht="15.75" customHeight="1" x14ac:dyDescent="0.35">
      <c r="E742" s="1"/>
    </row>
    <row r="743" spans="5:5" ht="15.75" customHeight="1" x14ac:dyDescent="0.35">
      <c r="E743" s="1"/>
    </row>
    <row r="744" spans="5:5" ht="15.75" customHeight="1" x14ac:dyDescent="0.35">
      <c r="E744" s="1"/>
    </row>
    <row r="745" spans="5:5" ht="15.75" customHeight="1" x14ac:dyDescent="0.35">
      <c r="E745" s="1"/>
    </row>
    <row r="746" spans="5:5" ht="15.75" customHeight="1" x14ac:dyDescent="0.35">
      <c r="E746" s="1"/>
    </row>
    <row r="747" spans="5:5" ht="15.75" customHeight="1" x14ac:dyDescent="0.35">
      <c r="E747" s="1"/>
    </row>
    <row r="748" spans="5:5" ht="15.75" customHeight="1" x14ac:dyDescent="0.35">
      <c r="E748" s="1"/>
    </row>
    <row r="749" spans="5:5" ht="15.75" customHeight="1" x14ac:dyDescent="0.35">
      <c r="E749" s="1"/>
    </row>
    <row r="750" spans="5:5" ht="15.75" customHeight="1" x14ac:dyDescent="0.35">
      <c r="E750" s="1"/>
    </row>
    <row r="751" spans="5:5" ht="15.75" customHeight="1" x14ac:dyDescent="0.35">
      <c r="E751" s="1"/>
    </row>
    <row r="752" spans="5:5" ht="15.75" customHeight="1" x14ac:dyDescent="0.35">
      <c r="E752" s="1"/>
    </row>
    <row r="753" spans="5:5" ht="15.75" customHeight="1" x14ac:dyDescent="0.35">
      <c r="E753" s="1"/>
    </row>
    <row r="754" spans="5:5" ht="15.75" customHeight="1" x14ac:dyDescent="0.35">
      <c r="E754" s="1"/>
    </row>
    <row r="755" spans="5:5" ht="15.75" customHeight="1" x14ac:dyDescent="0.35">
      <c r="E755" s="1"/>
    </row>
    <row r="756" spans="5:5" ht="15.75" customHeight="1" x14ac:dyDescent="0.35">
      <c r="E756" s="1"/>
    </row>
    <row r="757" spans="5:5" ht="15.75" customHeight="1" x14ac:dyDescent="0.35">
      <c r="E757" s="1"/>
    </row>
    <row r="758" spans="5:5" ht="15.75" customHeight="1" x14ac:dyDescent="0.35">
      <c r="E758" s="1"/>
    </row>
    <row r="759" spans="5:5" ht="15.75" customHeight="1" x14ac:dyDescent="0.35">
      <c r="E759" s="1"/>
    </row>
    <row r="760" spans="5:5" ht="15.75" customHeight="1" x14ac:dyDescent="0.35">
      <c r="E760" s="1"/>
    </row>
    <row r="761" spans="5:5" ht="15.75" customHeight="1" x14ac:dyDescent="0.35">
      <c r="E761" s="1"/>
    </row>
    <row r="762" spans="5:5" ht="15.75" customHeight="1" x14ac:dyDescent="0.35">
      <c r="E762" s="1"/>
    </row>
    <row r="763" spans="5:5" ht="15.75" customHeight="1" x14ac:dyDescent="0.35">
      <c r="E763" s="1"/>
    </row>
    <row r="764" spans="5:5" ht="15.75" customHeight="1" x14ac:dyDescent="0.35">
      <c r="E764" s="1"/>
    </row>
    <row r="765" spans="5:5" ht="15.75" customHeight="1" x14ac:dyDescent="0.35">
      <c r="E765" s="1"/>
    </row>
    <row r="766" spans="5:5" ht="15.75" customHeight="1" x14ac:dyDescent="0.35">
      <c r="E766" s="1"/>
    </row>
    <row r="767" spans="5:5" ht="15.75" customHeight="1" x14ac:dyDescent="0.35">
      <c r="E767" s="1"/>
    </row>
    <row r="768" spans="5:5" ht="15.75" customHeight="1" x14ac:dyDescent="0.35">
      <c r="E768" s="1"/>
    </row>
    <row r="769" spans="5:5" ht="15.75" customHeight="1" x14ac:dyDescent="0.35">
      <c r="E769" s="1"/>
    </row>
    <row r="770" spans="5:5" ht="15.75" customHeight="1" x14ac:dyDescent="0.35">
      <c r="E770" s="1"/>
    </row>
    <row r="771" spans="5:5" ht="15.75" customHeight="1" x14ac:dyDescent="0.35">
      <c r="E771" s="1"/>
    </row>
    <row r="772" spans="5:5" ht="15.75" customHeight="1" x14ac:dyDescent="0.35">
      <c r="E772" s="1"/>
    </row>
    <row r="773" spans="5:5" ht="15.75" customHeight="1" x14ac:dyDescent="0.35">
      <c r="E773" s="1"/>
    </row>
    <row r="774" spans="5:5" ht="15.75" customHeight="1" x14ac:dyDescent="0.35">
      <c r="E774" s="1"/>
    </row>
    <row r="775" spans="5:5" ht="15.75" customHeight="1" x14ac:dyDescent="0.35">
      <c r="E775" s="1"/>
    </row>
    <row r="776" spans="5:5" ht="15.75" customHeight="1" x14ac:dyDescent="0.35">
      <c r="E776" s="1"/>
    </row>
    <row r="777" spans="5:5" ht="15.75" customHeight="1" x14ac:dyDescent="0.35">
      <c r="E777" s="1"/>
    </row>
    <row r="778" spans="5:5" ht="15.75" customHeight="1" x14ac:dyDescent="0.35">
      <c r="E778" s="1"/>
    </row>
    <row r="779" spans="5:5" ht="15.75" customHeight="1" x14ac:dyDescent="0.35">
      <c r="E779" s="1"/>
    </row>
    <row r="780" spans="5:5" ht="15.75" customHeight="1" x14ac:dyDescent="0.35">
      <c r="E780" s="1"/>
    </row>
    <row r="781" spans="5:5" ht="15.75" customHeight="1" x14ac:dyDescent="0.35">
      <c r="E781" s="1"/>
    </row>
    <row r="782" spans="5:5" ht="15.75" customHeight="1" x14ac:dyDescent="0.35">
      <c r="E782" s="1"/>
    </row>
    <row r="783" spans="5:5" ht="15.75" customHeight="1" x14ac:dyDescent="0.35">
      <c r="E783" s="1"/>
    </row>
    <row r="784" spans="5:5" ht="15.75" customHeight="1" x14ac:dyDescent="0.35">
      <c r="E784" s="1"/>
    </row>
    <row r="785" spans="5:5" ht="15.75" customHeight="1" x14ac:dyDescent="0.35">
      <c r="E785" s="1"/>
    </row>
    <row r="786" spans="5:5" ht="15.75" customHeight="1" x14ac:dyDescent="0.35">
      <c r="E786" s="1"/>
    </row>
    <row r="787" spans="5:5" ht="15.75" customHeight="1" x14ac:dyDescent="0.35">
      <c r="E787" s="1"/>
    </row>
    <row r="788" spans="5:5" ht="15.75" customHeight="1" x14ac:dyDescent="0.35">
      <c r="E788" s="1"/>
    </row>
    <row r="789" spans="5:5" ht="15.75" customHeight="1" x14ac:dyDescent="0.35">
      <c r="E789" s="1"/>
    </row>
    <row r="790" spans="5:5" ht="15.75" customHeight="1" x14ac:dyDescent="0.35">
      <c r="E790" s="1"/>
    </row>
    <row r="791" spans="5:5" ht="15.75" customHeight="1" x14ac:dyDescent="0.35">
      <c r="E791" s="1"/>
    </row>
    <row r="792" spans="5:5" ht="15.75" customHeight="1" x14ac:dyDescent="0.35">
      <c r="E792" s="1"/>
    </row>
    <row r="793" spans="5:5" ht="15.75" customHeight="1" x14ac:dyDescent="0.35">
      <c r="E793" s="1"/>
    </row>
    <row r="794" spans="5:5" ht="15.75" customHeight="1" x14ac:dyDescent="0.35">
      <c r="E794" s="1"/>
    </row>
    <row r="795" spans="5:5" ht="15.75" customHeight="1" x14ac:dyDescent="0.35">
      <c r="E795" s="1"/>
    </row>
    <row r="796" spans="5:5" ht="15.75" customHeight="1" x14ac:dyDescent="0.35">
      <c r="E796" s="1"/>
    </row>
    <row r="797" spans="5:5" ht="15.75" customHeight="1" x14ac:dyDescent="0.35">
      <c r="E797" s="1"/>
    </row>
    <row r="798" spans="5:5" ht="15.75" customHeight="1" x14ac:dyDescent="0.35">
      <c r="E798" s="1"/>
    </row>
    <row r="799" spans="5:5" ht="15.75" customHeight="1" x14ac:dyDescent="0.35">
      <c r="E799" s="1"/>
    </row>
    <row r="800" spans="5:5" ht="15.75" customHeight="1" x14ac:dyDescent="0.35">
      <c r="E800" s="1"/>
    </row>
    <row r="801" spans="5:5" ht="15.75" customHeight="1" x14ac:dyDescent="0.35">
      <c r="E801" s="1"/>
    </row>
    <row r="802" spans="5:5" ht="15.75" customHeight="1" x14ac:dyDescent="0.35">
      <c r="E802" s="1"/>
    </row>
    <row r="803" spans="5:5" ht="15.75" customHeight="1" x14ac:dyDescent="0.35">
      <c r="E803" s="1"/>
    </row>
    <row r="804" spans="5:5" ht="15.75" customHeight="1" x14ac:dyDescent="0.35">
      <c r="E804" s="1"/>
    </row>
    <row r="805" spans="5:5" ht="15.75" customHeight="1" x14ac:dyDescent="0.35">
      <c r="E805" s="1"/>
    </row>
    <row r="806" spans="5:5" ht="15.75" customHeight="1" x14ac:dyDescent="0.35">
      <c r="E806" s="1"/>
    </row>
    <row r="807" spans="5:5" ht="15.75" customHeight="1" x14ac:dyDescent="0.35">
      <c r="E807" s="1"/>
    </row>
    <row r="808" spans="5:5" ht="15.75" customHeight="1" x14ac:dyDescent="0.35">
      <c r="E808" s="1"/>
    </row>
    <row r="809" spans="5:5" ht="15.75" customHeight="1" x14ac:dyDescent="0.35">
      <c r="E809" s="1"/>
    </row>
    <row r="810" spans="5:5" ht="15.75" customHeight="1" x14ac:dyDescent="0.35">
      <c r="E810" s="1"/>
    </row>
    <row r="811" spans="5:5" ht="15.75" customHeight="1" x14ac:dyDescent="0.35">
      <c r="E811" s="1"/>
    </row>
    <row r="812" spans="5:5" ht="15.75" customHeight="1" x14ac:dyDescent="0.35">
      <c r="E812" s="1"/>
    </row>
    <row r="813" spans="5:5" ht="15.75" customHeight="1" x14ac:dyDescent="0.35">
      <c r="E813" s="1"/>
    </row>
    <row r="814" spans="5:5" ht="15.75" customHeight="1" x14ac:dyDescent="0.35">
      <c r="E814" s="1"/>
    </row>
    <row r="815" spans="5:5" ht="15.75" customHeight="1" x14ac:dyDescent="0.35">
      <c r="E815" s="1"/>
    </row>
    <row r="816" spans="5:5" ht="15.75" customHeight="1" x14ac:dyDescent="0.35">
      <c r="E816" s="1"/>
    </row>
    <row r="817" spans="5:5" ht="15.75" customHeight="1" x14ac:dyDescent="0.35">
      <c r="E817" s="1"/>
    </row>
    <row r="818" spans="5:5" ht="15.75" customHeight="1" x14ac:dyDescent="0.35">
      <c r="E818" s="1"/>
    </row>
    <row r="819" spans="5:5" ht="15.75" customHeight="1" x14ac:dyDescent="0.35">
      <c r="E819" s="1"/>
    </row>
    <row r="820" spans="5:5" ht="15.75" customHeight="1" x14ac:dyDescent="0.35">
      <c r="E820" s="1"/>
    </row>
    <row r="821" spans="5:5" ht="15.75" customHeight="1" x14ac:dyDescent="0.35">
      <c r="E821" s="1"/>
    </row>
    <row r="822" spans="5:5" ht="15.75" customHeight="1" x14ac:dyDescent="0.35">
      <c r="E822" s="1"/>
    </row>
    <row r="823" spans="5:5" ht="15.75" customHeight="1" x14ac:dyDescent="0.35">
      <c r="E823" s="1"/>
    </row>
    <row r="824" spans="5:5" ht="15.75" customHeight="1" x14ac:dyDescent="0.35">
      <c r="E824" s="1"/>
    </row>
    <row r="825" spans="5:5" ht="15.75" customHeight="1" x14ac:dyDescent="0.35">
      <c r="E825" s="1"/>
    </row>
    <row r="826" spans="5:5" ht="15.75" customHeight="1" x14ac:dyDescent="0.35">
      <c r="E826" s="1"/>
    </row>
    <row r="827" spans="5:5" ht="15.75" customHeight="1" x14ac:dyDescent="0.35">
      <c r="E827" s="1"/>
    </row>
    <row r="828" spans="5:5" ht="15.75" customHeight="1" x14ac:dyDescent="0.35">
      <c r="E828" s="1"/>
    </row>
    <row r="829" spans="5:5" ht="15.75" customHeight="1" x14ac:dyDescent="0.35">
      <c r="E829" s="1"/>
    </row>
    <row r="830" spans="5:5" ht="15.75" customHeight="1" x14ac:dyDescent="0.35">
      <c r="E830" s="1"/>
    </row>
    <row r="831" spans="5:5" ht="15.75" customHeight="1" x14ac:dyDescent="0.35">
      <c r="E831" s="1"/>
    </row>
    <row r="832" spans="5:5" ht="15.75" customHeight="1" x14ac:dyDescent="0.35">
      <c r="E832" s="1"/>
    </row>
    <row r="833" spans="5:5" ht="15.75" customHeight="1" x14ac:dyDescent="0.35">
      <c r="E833" s="1"/>
    </row>
    <row r="834" spans="5:5" ht="15.75" customHeight="1" x14ac:dyDescent="0.35">
      <c r="E834" s="1"/>
    </row>
    <row r="835" spans="5:5" ht="15.75" customHeight="1" x14ac:dyDescent="0.35">
      <c r="E835" s="1"/>
    </row>
    <row r="836" spans="5:5" ht="15.75" customHeight="1" x14ac:dyDescent="0.35">
      <c r="E836" s="1"/>
    </row>
    <row r="837" spans="5:5" ht="15.75" customHeight="1" x14ac:dyDescent="0.35">
      <c r="E837" s="1"/>
    </row>
    <row r="838" spans="5:5" ht="15.75" customHeight="1" x14ac:dyDescent="0.35">
      <c r="E838" s="1"/>
    </row>
    <row r="839" spans="5:5" ht="15.75" customHeight="1" x14ac:dyDescent="0.35">
      <c r="E839" s="1"/>
    </row>
    <row r="840" spans="5:5" ht="15.75" customHeight="1" x14ac:dyDescent="0.35">
      <c r="E840" s="1"/>
    </row>
    <row r="841" spans="5:5" ht="15.75" customHeight="1" x14ac:dyDescent="0.35">
      <c r="E841" s="1"/>
    </row>
    <row r="842" spans="5:5" ht="15.75" customHeight="1" x14ac:dyDescent="0.35">
      <c r="E842" s="1"/>
    </row>
    <row r="843" spans="5:5" ht="15.75" customHeight="1" x14ac:dyDescent="0.35">
      <c r="E843" s="1"/>
    </row>
    <row r="844" spans="5:5" ht="15.75" customHeight="1" x14ac:dyDescent="0.35">
      <c r="E844" s="1"/>
    </row>
    <row r="845" spans="5:5" ht="15.75" customHeight="1" x14ac:dyDescent="0.35">
      <c r="E845" s="1"/>
    </row>
    <row r="846" spans="5:5" ht="15.75" customHeight="1" x14ac:dyDescent="0.35">
      <c r="E846" s="1"/>
    </row>
    <row r="847" spans="5:5" ht="15.75" customHeight="1" x14ac:dyDescent="0.35">
      <c r="E847" s="1"/>
    </row>
    <row r="848" spans="5:5" ht="15.75" customHeight="1" x14ac:dyDescent="0.35">
      <c r="E848" s="1"/>
    </row>
    <row r="849" spans="5:5" ht="15.75" customHeight="1" x14ac:dyDescent="0.35">
      <c r="E849" s="1"/>
    </row>
    <row r="850" spans="5:5" ht="15.75" customHeight="1" x14ac:dyDescent="0.35">
      <c r="E850" s="1"/>
    </row>
    <row r="851" spans="5:5" ht="15.75" customHeight="1" x14ac:dyDescent="0.35">
      <c r="E851" s="1"/>
    </row>
    <row r="852" spans="5:5" ht="15.75" customHeight="1" x14ac:dyDescent="0.35">
      <c r="E852" s="1"/>
    </row>
    <row r="853" spans="5:5" ht="15.75" customHeight="1" x14ac:dyDescent="0.35">
      <c r="E853" s="1"/>
    </row>
    <row r="854" spans="5:5" ht="15.75" customHeight="1" x14ac:dyDescent="0.35">
      <c r="E854" s="1"/>
    </row>
    <row r="855" spans="5:5" ht="15.75" customHeight="1" x14ac:dyDescent="0.35">
      <c r="E855" s="1"/>
    </row>
    <row r="856" spans="5:5" ht="15.75" customHeight="1" x14ac:dyDescent="0.35">
      <c r="E856" s="1"/>
    </row>
    <row r="857" spans="5:5" ht="15.75" customHeight="1" x14ac:dyDescent="0.35">
      <c r="E857" s="1"/>
    </row>
    <row r="858" spans="5:5" ht="15.75" customHeight="1" x14ac:dyDescent="0.35">
      <c r="E858" s="1"/>
    </row>
    <row r="859" spans="5:5" ht="15.75" customHeight="1" x14ac:dyDescent="0.35">
      <c r="E859" s="1"/>
    </row>
    <row r="860" spans="5:5" ht="15.75" customHeight="1" x14ac:dyDescent="0.35">
      <c r="E860" s="1"/>
    </row>
    <row r="861" spans="5:5" ht="15.75" customHeight="1" x14ac:dyDescent="0.35">
      <c r="E861" s="1"/>
    </row>
    <row r="862" spans="5:5" ht="15.75" customHeight="1" x14ac:dyDescent="0.35">
      <c r="E862" s="1"/>
    </row>
    <row r="863" spans="5:5" ht="15.75" customHeight="1" x14ac:dyDescent="0.35">
      <c r="E863" s="1"/>
    </row>
    <row r="864" spans="5:5" ht="15.75" customHeight="1" x14ac:dyDescent="0.35">
      <c r="E864" s="1"/>
    </row>
    <row r="865" spans="5:5" ht="15.75" customHeight="1" x14ac:dyDescent="0.35">
      <c r="E865" s="1"/>
    </row>
    <row r="866" spans="5:5" ht="15.75" customHeight="1" x14ac:dyDescent="0.35">
      <c r="E866" s="1"/>
    </row>
    <row r="867" spans="5:5" ht="15.75" customHeight="1" x14ac:dyDescent="0.35">
      <c r="E867" s="1"/>
    </row>
    <row r="868" spans="5:5" ht="15.75" customHeight="1" x14ac:dyDescent="0.35">
      <c r="E868" s="1"/>
    </row>
    <row r="869" spans="5:5" ht="15.75" customHeight="1" x14ac:dyDescent="0.35">
      <c r="E869" s="1"/>
    </row>
    <row r="870" spans="5:5" ht="15.75" customHeight="1" x14ac:dyDescent="0.35">
      <c r="E870" s="1"/>
    </row>
    <row r="871" spans="5:5" ht="15.75" customHeight="1" x14ac:dyDescent="0.35">
      <c r="E871" s="1"/>
    </row>
    <row r="872" spans="5:5" ht="15.75" customHeight="1" x14ac:dyDescent="0.35">
      <c r="E872" s="1"/>
    </row>
    <row r="873" spans="5:5" ht="15.75" customHeight="1" x14ac:dyDescent="0.35">
      <c r="E873" s="1"/>
    </row>
    <row r="874" spans="5:5" ht="15.75" customHeight="1" x14ac:dyDescent="0.35">
      <c r="E874" s="1"/>
    </row>
    <row r="875" spans="5:5" ht="15.75" customHeight="1" x14ac:dyDescent="0.35">
      <c r="E875" s="1"/>
    </row>
    <row r="876" spans="5:5" ht="15.75" customHeight="1" x14ac:dyDescent="0.35">
      <c r="E876" s="1"/>
    </row>
    <row r="877" spans="5:5" ht="15.75" customHeight="1" x14ac:dyDescent="0.35">
      <c r="E877" s="1"/>
    </row>
    <row r="878" spans="5:5" ht="15.75" customHeight="1" x14ac:dyDescent="0.35">
      <c r="E878" s="1"/>
    </row>
    <row r="879" spans="5:5" ht="15.75" customHeight="1" x14ac:dyDescent="0.35">
      <c r="E879" s="1"/>
    </row>
    <row r="880" spans="5:5" ht="15.75" customHeight="1" x14ac:dyDescent="0.35">
      <c r="E880" s="1"/>
    </row>
    <row r="881" spans="5:5" ht="15.75" customHeight="1" x14ac:dyDescent="0.35">
      <c r="E881" s="1"/>
    </row>
    <row r="882" spans="5:5" ht="15.75" customHeight="1" x14ac:dyDescent="0.35">
      <c r="E882" s="1"/>
    </row>
    <row r="883" spans="5:5" ht="15.75" customHeight="1" x14ac:dyDescent="0.35">
      <c r="E883" s="1"/>
    </row>
    <row r="884" spans="5:5" ht="15.75" customHeight="1" x14ac:dyDescent="0.35">
      <c r="E884" s="1"/>
    </row>
    <row r="885" spans="5:5" ht="15.75" customHeight="1" x14ac:dyDescent="0.35">
      <c r="E885" s="1"/>
    </row>
    <row r="886" spans="5:5" ht="15.75" customHeight="1" x14ac:dyDescent="0.35">
      <c r="E886" s="1"/>
    </row>
    <row r="887" spans="5:5" ht="15.75" customHeight="1" x14ac:dyDescent="0.35">
      <c r="E887" s="1"/>
    </row>
    <row r="888" spans="5:5" ht="15.75" customHeight="1" x14ac:dyDescent="0.35">
      <c r="E888" s="1"/>
    </row>
    <row r="889" spans="5:5" ht="15.75" customHeight="1" x14ac:dyDescent="0.35">
      <c r="E889" s="1"/>
    </row>
    <row r="890" spans="5:5" ht="15.75" customHeight="1" x14ac:dyDescent="0.35">
      <c r="E890" s="1"/>
    </row>
    <row r="891" spans="5:5" ht="15.75" customHeight="1" x14ac:dyDescent="0.35">
      <c r="E891" s="1"/>
    </row>
    <row r="892" spans="5:5" ht="15.75" customHeight="1" x14ac:dyDescent="0.35">
      <c r="E892" s="1"/>
    </row>
    <row r="893" spans="5:5" ht="15.75" customHeight="1" x14ac:dyDescent="0.35">
      <c r="E893" s="1"/>
    </row>
    <row r="894" spans="5:5" ht="15.75" customHeight="1" x14ac:dyDescent="0.35">
      <c r="E894" s="1"/>
    </row>
    <row r="895" spans="5:5" ht="15.75" customHeight="1" x14ac:dyDescent="0.35">
      <c r="E895" s="1"/>
    </row>
    <row r="896" spans="5:5" ht="15.75" customHeight="1" x14ac:dyDescent="0.35">
      <c r="E896" s="1"/>
    </row>
    <row r="897" spans="5:5" ht="15.75" customHeight="1" x14ac:dyDescent="0.35">
      <c r="E897" s="1"/>
    </row>
    <row r="898" spans="5:5" ht="15.75" customHeight="1" x14ac:dyDescent="0.35">
      <c r="E898" s="1"/>
    </row>
    <row r="899" spans="5:5" ht="15.75" customHeight="1" x14ac:dyDescent="0.35">
      <c r="E899" s="1"/>
    </row>
    <row r="900" spans="5:5" ht="15.75" customHeight="1" x14ac:dyDescent="0.35">
      <c r="E900" s="1"/>
    </row>
    <row r="901" spans="5:5" ht="15.75" customHeight="1" x14ac:dyDescent="0.35">
      <c r="E901" s="1"/>
    </row>
    <row r="902" spans="5:5" ht="15.75" customHeight="1" x14ac:dyDescent="0.35">
      <c r="E902" s="1"/>
    </row>
    <row r="903" spans="5:5" ht="15.75" customHeight="1" x14ac:dyDescent="0.35">
      <c r="E903" s="1"/>
    </row>
    <row r="904" spans="5:5" ht="15.75" customHeight="1" x14ac:dyDescent="0.35">
      <c r="E904" s="1"/>
    </row>
    <row r="905" spans="5:5" ht="15.75" customHeight="1" x14ac:dyDescent="0.35">
      <c r="E905" s="1"/>
    </row>
    <row r="906" spans="5:5" ht="15.75" customHeight="1" x14ac:dyDescent="0.35">
      <c r="E906" s="1"/>
    </row>
    <row r="907" spans="5:5" ht="15.75" customHeight="1" x14ac:dyDescent="0.35">
      <c r="E907" s="1"/>
    </row>
    <row r="908" spans="5:5" ht="15.75" customHeight="1" x14ac:dyDescent="0.35">
      <c r="E908" s="1"/>
    </row>
    <row r="909" spans="5:5" ht="15.75" customHeight="1" x14ac:dyDescent="0.35">
      <c r="E909" s="1"/>
    </row>
    <row r="910" spans="5:5" ht="15.75" customHeight="1" x14ac:dyDescent="0.35">
      <c r="E910" s="1"/>
    </row>
    <row r="911" spans="5:5" ht="15.75" customHeight="1" x14ac:dyDescent="0.35">
      <c r="E911" s="1"/>
    </row>
    <row r="912" spans="5:5" ht="15.75" customHeight="1" x14ac:dyDescent="0.35">
      <c r="E912" s="1"/>
    </row>
    <row r="913" spans="5:5" ht="15.75" customHeight="1" x14ac:dyDescent="0.35">
      <c r="E913" s="1"/>
    </row>
    <row r="914" spans="5:5" ht="15.75" customHeight="1" x14ac:dyDescent="0.35">
      <c r="E914" s="1"/>
    </row>
    <row r="915" spans="5:5" ht="15.75" customHeight="1" x14ac:dyDescent="0.35">
      <c r="E915" s="1"/>
    </row>
    <row r="916" spans="5:5" ht="15.75" customHeight="1" x14ac:dyDescent="0.35">
      <c r="E916" s="1"/>
    </row>
    <row r="917" spans="5:5" ht="15.75" customHeight="1" x14ac:dyDescent="0.35">
      <c r="E917" s="1"/>
    </row>
    <row r="918" spans="5:5" ht="15.75" customHeight="1" x14ac:dyDescent="0.35">
      <c r="E918" s="1"/>
    </row>
    <row r="919" spans="5:5" ht="15.75" customHeight="1" x14ac:dyDescent="0.35">
      <c r="E919" s="1"/>
    </row>
    <row r="920" spans="5:5" ht="15.75" customHeight="1" x14ac:dyDescent="0.35">
      <c r="E920" s="1"/>
    </row>
    <row r="921" spans="5:5" ht="15.75" customHeight="1" x14ac:dyDescent="0.35">
      <c r="E921" s="1"/>
    </row>
    <row r="922" spans="5:5" ht="15.75" customHeight="1" x14ac:dyDescent="0.35">
      <c r="E922" s="1"/>
    </row>
    <row r="923" spans="5:5" ht="15.75" customHeight="1" x14ac:dyDescent="0.35">
      <c r="E923" s="1"/>
    </row>
    <row r="924" spans="5:5" ht="15.75" customHeight="1" x14ac:dyDescent="0.35">
      <c r="E924" s="1"/>
    </row>
    <row r="925" spans="5:5" ht="15.75" customHeight="1" x14ac:dyDescent="0.35">
      <c r="E925" s="1"/>
    </row>
    <row r="926" spans="5:5" ht="15.75" customHeight="1" x14ac:dyDescent="0.35">
      <c r="E926" s="1"/>
    </row>
    <row r="927" spans="5:5" ht="15.75" customHeight="1" x14ac:dyDescent="0.35">
      <c r="E927" s="1"/>
    </row>
    <row r="928" spans="5:5" ht="15.75" customHeight="1" x14ac:dyDescent="0.35">
      <c r="E928" s="1"/>
    </row>
    <row r="929" spans="5:5" ht="15.75" customHeight="1" x14ac:dyDescent="0.35">
      <c r="E929" s="1"/>
    </row>
    <row r="930" spans="5:5" ht="15.75" customHeight="1" x14ac:dyDescent="0.35">
      <c r="E930" s="1"/>
    </row>
    <row r="931" spans="5:5" ht="15.75" customHeight="1" x14ac:dyDescent="0.35">
      <c r="E931" s="1"/>
    </row>
    <row r="932" spans="5:5" ht="15.75" customHeight="1" x14ac:dyDescent="0.35">
      <c r="E932" s="1"/>
    </row>
    <row r="933" spans="5:5" ht="15.75" customHeight="1" x14ac:dyDescent="0.35">
      <c r="E933" s="1"/>
    </row>
    <row r="934" spans="5:5" ht="15.75" customHeight="1" x14ac:dyDescent="0.35">
      <c r="E934" s="1"/>
    </row>
    <row r="935" spans="5:5" ht="15.75" customHeight="1" x14ac:dyDescent="0.35">
      <c r="E935" s="1"/>
    </row>
    <row r="936" spans="5:5" ht="15.75" customHeight="1" x14ac:dyDescent="0.35">
      <c r="E936" s="1"/>
    </row>
    <row r="937" spans="5:5" ht="15.75" customHeight="1" x14ac:dyDescent="0.35">
      <c r="E937" s="1"/>
    </row>
    <row r="938" spans="5:5" ht="15.75" customHeight="1" x14ac:dyDescent="0.35">
      <c r="E938" s="1"/>
    </row>
    <row r="939" spans="5:5" ht="15.75" customHeight="1" x14ac:dyDescent="0.35">
      <c r="E939" s="1"/>
    </row>
    <row r="940" spans="5:5" ht="15.75" customHeight="1" x14ac:dyDescent="0.35">
      <c r="E940" s="1"/>
    </row>
    <row r="941" spans="5:5" ht="15.75" customHeight="1" x14ac:dyDescent="0.35">
      <c r="E941" s="1"/>
    </row>
    <row r="942" spans="5:5" ht="15.75" customHeight="1" x14ac:dyDescent="0.35">
      <c r="E942" s="1"/>
    </row>
    <row r="943" spans="5:5" ht="15.75" customHeight="1" x14ac:dyDescent="0.35">
      <c r="E943" s="1"/>
    </row>
    <row r="944" spans="5:5" ht="15.75" customHeight="1" x14ac:dyDescent="0.35">
      <c r="E944" s="1"/>
    </row>
    <row r="945" spans="5:5" ht="15.75" customHeight="1" x14ac:dyDescent="0.35">
      <c r="E945" s="1"/>
    </row>
    <row r="946" spans="5:5" ht="15.75" customHeight="1" x14ac:dyDescent="0.35">
      <c r="E946" s="1"/>
    </row>
    <row r="947" spans="5:5" ht="15.75" customHeight="1" x14ac:dyDescent="0.35">
      <c r="E947" s="1"/>
    </row>
    <row r="948" spans="5:5" ht="15.75" customHeight="1" x14ac:dyDescent="0.35">
      <c r="E948" s="1"/>
    </row>
    <row r="949" spans="5:5" ht="15.75" customHeight="1" x14ac:dyDescent="0.35">
      <c r="E949" s="1"/>
    </row>
    <row r="950" spans="5:5" ht="15.75" customHeight="1" x14ac:dyDescent="0.35">
      <c r="E950" s="1"/>
    </row>
    <row r="951" spans="5:5" ht="15.75" customHeight="1" x14ac:dyDescent="0.35">
      <c r="E951" s="1"/>
    </row>
    <row r="952" spans="5:5" ht="15.75" customHeight="1" x14ac:dyDescent="0.35">
      <c r="E952" s="1"/>
    </row>
    <row r="953" spans="5:5" ht="15.75" customHeight="1" x14ac:dyDescent="0.35">
      <c r="E953" s="1"/>
    </row>
    <row r="954" spans="5:5" ht="15.75" customHeight="1" x14ac:dyDescent="0.35">
      <c r="E954" s="1"/>
    </row>
    <row r="955" spans="5:5" ht="15.75" customHeight="1" x14ac:dyDescent="0.35">
      <c r="E955" s="1"/>
    </row>
    <row r="956" spans="5:5" ht="15.75" customHeight="1" x14ac:dyDescent="0.35">
      <c r="E956" s="1"/>
    </row>
    <row r="957" spans="5:5" ht="15.75" customHeight="1" x14ac:dyDescent="0.35">
      <c r="E957" s="1"/>
    </row>
    <row r="958" spans="5:5" ht="15.75" customHeight="1" x14ac:dyDescent="0.35">
      <c r="E958" s="1"/>
    </row>
    <row r="959" spans="5:5" ht="15.75" customHeight="1" x14ac:dyDescent="0.35">
      <c r="E959" s="1"/>
    </row>
    <row r="960" spans="5:5" ht="15.75" customHeight="1" x14ac:dyDescent="0.35">
      <c r="E960" s="1"/>
    </row>
    <row r="961" spans="5:5" ht="15.75" customHeight="1" x14ac:dyDescent="0.35">
      <c r="E961" s="1"/>
    </row>
    <row r="962" spans="5:5" ht="15.75" customHeight="1" x14ac:dyDescent="0.35">
      <c r="E962" s="1"/>
    </row>
    <row r="963" spans="5:5" ht="15.75" customHeight="1" x14ac:dyDescent="0.35">
      <c r="E963" s="1"/>
    </row>
    <row r="964" spans="5:5" ht="15.75" customHeight="1" x14ac:dyDescent="0.35">
      <c r="E964" s="1"/>
    </row>
    <row r="965" spans="5:5" ht="15.75" customHeight="1" x14ac:dyDescent="0.35">
      <c r="E965" s="1"/>
    </row>
    <row r="966" spans="5:5" ht="15.75" customHeight="1" x14ac:dyDescent="0.35">
      <c r="E966" s="1"/>
    </row>
    <row r="967" spans="5:5" ht="15.75" customHeight="1" x14ac:dyDescent="0.35">
      <c r="E967" s="1"/>
    </row>
    <row r="968" spans="5:5" ht="15.75" customHeight="1" x14ac:dyDescent="0.35">
      <c r="E968" s="1"/>
    </row>
    <row r="969" spans="5:5" ht="15.75" customHeight="1" x14ac:dyDescent="0.35">
      <c r="E969" s="1"/>
    </row>
    <row r="970" spans="5:5" ht="15.75" customHeight="1" x14ac:dyDescent="0.35">
      <c r="E970" s="1"/>
    </row>
    <row r="971" spans="5:5" ht="15.75" customHeight="1" x14ac:dyDescent="0.35">
      <c r="E971" s="1"/>
    </row>
    <row r="972" spans="5:5" ht="15.75" customHeight="1" x14ac:dyDescent="0.35">
      <c r="E972" s="1"/>
    </row>
    <row r="973" spans="5:5" ht="15.75" customHeight="1" x14ac:dyDescent="0.35">
      <c r="E973" s="1"/>
    </row>
    <row r="974" spans="5:5" ht="15.75" customHeight="1" x14ac:dyDescent="0.35">
      <c r="E974" s="1"/>
    </row>
    <row r="975" spans="5:5" ht="15.75" customHeight="1" x14ac:dyDescent="0.35">
      <c r="E975" s="1"/>
    </row>
    <row r="976" spans="5:5" ht="15.75" customHeight="1" x14ac:dyDescent="0.35">
      <c r="E976" s="1"/>
    </row>
    <row r="977" spans="5:5" ht="15.75" customHeight="1" x14ac:dyDescent="0.35">
      <c r="E977" s="1"/>
    </row>
    <row r="978" spans="5:5" ht="15.75" customHeight="1" x14ac:dyDescent="0.35">
      <c r="E978" s="1"/>
    </row>
    <row r="979" spans="5:5" ht="15.75" customHeight="1" x14ac:dyDescent="0.35">
      <c r="E979" s="1"/>
    </row>
    <row r="980" spans="5:5" ht="15.75" customHeight="1" x14ac:dyDescent="0.35">
      <c r="E980" s="1"/>
    </row>
    <row r="981" spans="5:5" ht="15.75" customHeight="1" x14ac:dyDescent="0.35">
      <c r="E981" s="1"/>
    </row>
    <row r="982" spans="5:5" ht="15.75" customHeight="1" x14ac:dyDescent="0.35">
      <c r="E982" s="1"/>
    </row>
    <row r="983" spans="5:5" ht="15.75" customHeight="1" x14ac:dyDescent="0.35">
      <c r="E983" s="1"/>
    </row>
    <row r="984" spans="5:5" ht="15.75" customHeight="1" x14ac:dyDescent="0.35">
      <c r="E984" s="1"/>
    </row>
    <row r="985" spans="5:5" ht="15.75" customHeight="1" x14ac:dyDescent="0.35">
      <c r="E985" s="1"/>
    </row>
    <row r="986" spans="5:5" ht="15.75" customHeight="1" x14ac:dyDescent="0.35">
      <c r="E986" s="1"/>
    </row>
    <row r="987" spans="5:5" ht="15.75" customHeight="1" x14ac:dyDescent="0.35">
      <c r="E987" s="1"/>
    </row>
    <row r="988" spans="5:5" ht="15.75" customHeight="1" x14ac:dyDescent="0.35">
      <c r="E988" s="1"/>
    </row>
    <row r="989" spans="5:5" ht="15.75" customHeight="1" x14ac:dyDescent="0.35">
      <c r="E989" s="1"/>
    </row>
    <row r="990" spans="5:5" ht="15.75" customHeight="1" x14ac:dyDescent="0.35">
      <c r="E990" s="1"/>
    </row>
    <row r="991" spans="5:5" ht="15.75" customHeight="1" x14ac:dyDescent="0.35">
      <c r="E991" s="1"/>
    </row>
    <row r="992" spans="5:5" ht="15.75" customHeight="1" x14ac:dyDescent="0.35">
      <c r="E992" s="1"/>
    </row>
    <row r="993" spans="5:5" ht="15.75" customHeight="1" x14ac:dyDescent="0.35">
      <c r="E993" s="1"/>
    </row>
    <row r="994" spans="5:5" ht="15.75" customHeight="1" x14ac:dyDescent="0.35">
      <c r="E994" s="1"/>
    </row>
    <row r="995" spans="5:5" ht="15.75" customHeight="1" x14ac:dyDescent="0.35">
      <c r="E995" s="1"/>
    </row>
    <row r="996" spans="5:5" ht="15.75" customHeight="1" x14ac:dyDescent="0.35">
      <c r="E996" s="1"/>
    </row>
    <row r="997" spans="5:5" ht="15.75" customHeight="1" x14ac:dyDescent="0.35">
      <c r="E997" s="1"/>
    </row>
    <row r="998" spans="5:5" ht="15.75" customHeight="1" x14ac:dyDescent="0.35">
      <c r="E998" s="1"/>
    </row>
    <row r="999" spans="5:5" ht="15.75" customHeight="1" x14ac:dyDescent="0.35">
      <c r="E999" s="1"/>
    </row>
    <row r="1000" spans="5:5" ht="15.75" customHeight="1" x14ac:dyDescent="0.35">
      <c r="E1000" s="1"/>
    </row>
  </sheetData>
  <mergeCells count="3">
    <mergeCell ref="K4:Q4"/>
    <mergeCell ref="I6:L6"/>
    <mergeCell ref="I16:L16"/>
  </mergeCells>
  <conditionalFormatting sqref="F8:G20 G14:G22 F22:G22">
    <cfRule type="cellIs" dxfId="2" priority="1" operator="greaterThan">
      <formula>0</formula>
    </cfRule>
  </conditionalFormatting>
  <conditionalFormatting sqref="F8:G22">
    <cfRule type="cellIs" dxfId="1" priority="2" operator="lessThan">
      <formula>0</formula>
    </cfRule>
    <cfRule type="cellIs" dxfId="0" priority="3" operator="greaterThan">
      <formula>0</formula>
    </cfRule>
  </conditionalFormatting>
  <pageMargins left="0.7" right="0.7" top="0.75" bottom="0.75" header="0" footer="0"/>
  <pageSetup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400-000000000000}">
          <x14:formula1>
            <xm:f>Budget!$C$4:$N$4</xm:f>
          </x14:formula1>
          <xm:sqref>C4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</vt:lpstr>
      <vt:lpstr>Actual</vt:lpstr>
      <vt:lpstr>Dashboard Finished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Jahid Islam</cp:lastModifiedBy>
  <dcterms:created xsi:type="dcterms:W3CDTF">2022-04-11T09:11:40Z</dcterms:created>
  <dcterms:modified xsi:type="dcterms:W3CDTF">2025-09-20T17:36:44Z</dcterms:modified>
</cp:coreProperties>
</file>