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&amp;NAHYAH\Downloads\"/>
    </mc:Choice>
  </mc:AlternateContent>
  <xr:revisionPtr revIDLastSave="0" documentId="13_ncr:1_{DAEAA204-CF87-4AB4-B638-F8CCBFF3BF91}" xr6:coauthVersionLast="45" xr6:coauthVersionMax="45" xr10:uidLastSave="{00000000-0000-0000-0000-000000000000}"/>
  <bookViews>
    <workbookView xWindow="-120" yWindow="-120" windowWidth="24240" windowHeight="13140" tabRatio="817" xr2:uid="{109528E5-9DD3-42A1-8F93-E78092CD8BEE}"/>
  </bookViews>
  <sheets>
    <sheet name="CRITERIOS" sheetId="1" r:id="rId1"/>
    <sheet name="PLANNING SPRINT" sheetId="4" r:id="rId2"/>
    <sheet name="SPRINT BACKLOG" sheetId="2" r:id="rId3"/>
    <sheet name="SCRUM BOARD" sheetId="5" r:id="rId4"/>
    <sheet name="PRODUCT BACKLOG" sheetId="6" r:id="rId5"/>
    <sheet name="UTILIDADES" sheetId="3" r:id="rId6"/>
  </sheets>
  <definedNames>
    <definedName name="Estado">UTILIDADES!$A$1:$A$3</definedName>
    <definedName name="Estado_General">UTILIDADES!$B$1:$B$6</definedName>
    <definedName name="Estado1">UTILIDADES!$A$1:$A$3</definedName>
    <definedName name="TABLE_1">CRITERIOS!#REF!</definedName>
    <definedName name="TABLE_2">CRITERIOS!#REF!</definedName>
    <definedName name="TABLE_3">CRITERIOS!#REF!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4" i="4"/>
  <c r="B6" i="2" l="1"/>
  <c r="H4" i="4" l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H8" i="4"/>
  <c r="K8" i="4" s="1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P7" i="4"/>
  <c r="BO7" i="4"/>
  <c r="H7" i="4"/>
  <c r="K7" i="4" s="1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P6" i="4"/>
  <c r="BO6" i="4"/>
  <c r="H6" i="4"/>
  <c r="K6" i="4" s="1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P5" i="4"/>
  <c r="BO5" i="4"/>
  <c r="H5" i="4"/>
  <c r="K5" i="4" s="1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<sst xmlns="http://schemas.openxmlformats.org/spreadsheetml/2006/main" count="205" uniqueCount="131">
  <si>
    <t>¿QUIERO?</t>
  </si>
  <si>
    <t>¿PARA?</t>
  </si>
  <si>
    <t>¿COMO?</t>
  </si>
  <si>
    <t>Enunciado de la historia</t>
  </si>
  <si>
    <t>Criterios de aceptación</t>
  </si>
  <si>
    <t>Contexto</t>
  </si>
  <si>
    <t>Evento</t>
  </si>
  <si>
    <t>Resultado / Comportamiento esperado</t>
  </si>
  <si>
    <t>Número de escenario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</si>
  <si>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</si>
  <si>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</si>
  <si>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</si>
  <si>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</si>
  <si>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</si>
  <si>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</si>
  <si>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</si>
  <si>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Definir los atributos/columnas.</t>
  </si>
  <si>
    <t>Crear tablas y procedimientos.</t>
  </si>
  <si>
    <t>Implementar la logica para el registro.</t>
  </si>
  <si>
    <t>Diseñar la interface.</t>
  </si>
  <si>
    <t>Validar la interface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</si>
  <si>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</si>
  <si>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</si>
  <si>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</si>
  <si>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</si>
  <si>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</si>
  <si>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</si>
  <si>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</si>
  <si>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</si>
  <si>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</si>
  <si>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</si>
  <si>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</si>
  <si>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</si>
  <si>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</si>
  <si>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</si>
  <si>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</si>
  <si>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</si>
  <si>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</si>
  <si>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</si>
  <si>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</si>
  <si>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</si>
  <si>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</si>
  <si>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</si>
  <si>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</si>
  <si>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</si>
  <si>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</si>
  <si>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</si>
  <si>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</si>
  <si>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</si>
  <si>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</si>
  <si>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</si>
  <si>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</si>
  <si>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</si>
  <si>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</si>
  <si>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</si>
  <si>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</si>
  <si>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</si>
  <si>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</si>
  <si>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</si>
  <si>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</si>
  <si>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</si>
  <si>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</si>
  <si>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</si>
  <si>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</si>
  <si>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</si>
  <si>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SPRINT 01</t>
  </si>
  <si>
    <t>HISTORIA USUARIO</t>
  </si>
  <si>
    <t>Raphael Roman</t>
  </si>
  <si>
    <t>Necesito que el cliente pueda hacer sus compras desde su celular y no venga a la bodega</t>
  </si>
  <si>
    <t>NECESIDAD</t>
  </si>
  <si>
    <t>DUEÑO</t>
  </si>
  <si>
    <t>ALMACENERO</t>
  </si>
  <si>
    <t>BODEGUERO</t>
  </si>
  <si>
    <t>CARGOS</t>
  </si>
  <si>
    <t>Dueño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</si>
  <si>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</si>
  <si>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</si>
  <si>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</si>
  <si>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</si>
  <si>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</si>
  <si>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</si>
  <si>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</si>
  <si>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</si>
  <si>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</si>
  <si>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</si>
  <si>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</si>
  <si>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</si>
  <si>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</si>
  <si>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</si>
  <si>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</si>
  <si>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</si>
  <si>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</si>
  <si>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</si>
  <si>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</si>
  <si>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</si>
  <si>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</si>
  <si>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</si>
  <si>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</si>
  <si>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Muestra el detalle de productos agregados</t>
  </si>
  <si>
    <t>COD - HU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</si>
  <si>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</si>
  <si>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</si>
  <si>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</si>
  <si>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</si>
  <si>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</si>
  <si>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</si>
  <si>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</si>
  <si>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</si>
  <si>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SPRINT 02</t>
  </si>
  <si>
    <t>SPRINT 03</t>
  </si>
  <si>
    <t>SPRINT 04</t>
  </si>
  <si>
    <t>SPRINT 05</t>
  </si>
  <si>
    <t>Todos los campos son requeridos.</t>
  </si>
  <si>
    <t>El usuario debe ser el número de celular y debe ser único</t>
  </si>
  <si>
    <t>Cuando haga click en el botón registrar se enviarán los datos ingresados a la base de datos.</t>
  </si>
  <si>
    <t>Muestra el mensaje de respuesta</t>
  </si>
  <si>
    <t>Cuando haga click en el boton consultar pedidos</t>
  </si>
  <si>
    <t>Muestra los pedidos de los clientes</t>
  </si>
  <si>
    <t>Cuando haga click en el botón confirmar pedido enviará una notificación al cliente que el pedido esta listo para el recojo.</t>
  </si>
  <si>
    <t>Muestra un mensaje que la notificación fue enviada.</t>
  </si>
  <si>
    <t>Cuando haga click en el botón rechazar pedido, enviaría una notificaión que el pedido fue rechazado.</t>
  </si>
  <si>
    <t>Cuando haga click en el botón pedido proceso,  notificará al cliente que el pedido esta listo siendo atendido.</t>
  </si>
  <si>
    <t>Quiero que mis clientes vean los productos que tengo</t>
  </si>
  <si>
    <t>Quiero que mis clientes puedan visualizar mis productos su stock y el costo</t>
  </si>
  <si>
    <t>Que mis clientes puedan hacer sus pedido de una forma más rápida y segura</t>
  </si>
  <si>
    <t>Que mis clientes tengan 2 formas de pago ( transferencia o efectivo ), además para mis clientes exclusivos puedan realizar una solicitud de pagar a corto plazo</t>
  </si>
  <si>
    <t>Que mis clientes pueda realizar su pago de 2 formas ( transferencia o efectivo ) y tambien tengan la opción de realizar una solicitud a credito</t>
  </si>
  <si>
    <t>Necesito confirmar si el cliente realizó el pago correspondiente al pedido solicitado.</t>
  </si>
  <si>
    <t>Agilizar el proceso de compra y no manipular mucho el dinero fisicamente</t>
  </si>
  <si>
    <t>Quiero saber el método de pago que eligió el cliente y si realizó la transferencia</t>
  </si>
  <si>
    <t>Así proceder a confirmar 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</si>
</sst>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D611-05CC-4611-8746-141C31258C22}" name="Tabla2" displayName="Tabla2" ref="C3:H16" totalsRowShown="0" headerRowDxfId="0" dataDxfId="1" headerRowBorderDxfId="9" tableBorderDxfId="10" totalsRowBorderDxfId="8">
  <autoFilter ref="C3:H16" xr:uid="{7E15B0A2-7EFD-4442-9B46-18D6044BEF45}">
    <filterColumn colId="0">
      <customFilters>
        <customFilter operator="notEqual" val=" "/>
      </customFilters>
    </filterColumn>
  </autoFilter>
  <tableColumns count="6">
    <tableColumn id="1" xr3:uid="{5F9E5524-E8FA-4B46-A01B-DC994A578276}" name="ID. HU" dataDxfId="7"/>
    <tableColumn id="2" xr3:uid="{6077A347-C48E-405B-B03D-6FF9A534B177}" name="Número de escenario" dataDxfId="6"/>
    <tableColumn id="3" xr3:uid="{EF39E35D-5E53-48C7-90A2-9A659CDD8C92}" name="Criterio de aceptación " dataDxfId="5"/>
    <tableColumn id="4" xr3:uid="{BC3A472C-B819-4AC9-89F8-8A0E3D295137}" name="Contexto" dataDxfId="4"/>
    <tableColumn id="5" xr3:uid="{D40BFF54-C17A-4F89-8943-276B8F9B252E}" name="Evento" dataDxfId="3"/>
    <tableColumn id="6" xr3:uid="{05610C5B-2F6C-4B99-9FFC-336B544416B1}" name="Resultado / Comportamiento esper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B1:H20"/>
  <sheetViews>
    <sheetView tabSelected="1" zoomScale="120" zoomScaleNormal="120" workbookViewId="0">
      <selection activeCell="E15" sqref="E15"/>
    </sheetView>
  </sheetViews>
  <sheetFormatPr baseColWidth="10" defaultRowHeight="15" x14ac:dyDescent="0.25"/>
  <cols>
    <col min="1" max="2" width="6.140625" customWidth="1"/>
    <col min="3" max="3" width="15.42578125" style="44" customWidth="1"/>
    <col min="4" max="4" width="15.5703125" hidden="1" customWidth="1"/>
    <col min="5" max="5" width="51.42578125" style="19" customWidth="1"/>
    <col min="6" max="6" width="41" hidden="1" customWidth="1"/>
    <col min="7" max="7" width="50.7109375" style="19" customWidth="1"/>
    <col min="8" max="8" width="49.7109375" style="19" customWidth="1"/>
  </cols>
  <sheetData>
    <row r="1" spans="3:8" x14ac:dyDescent="0.25">
      <c r="C1"/>
      <c r="E1"/>
      <c r="G1"/>
      <c r="H1"/>
    </row>
    <row r="2" spans="3:8" x14ac:dyDescent="0.25">
      <c r="C2" s="42"/>
      <c r="D2" s="42"/>
      <c r="E2" s="32" t="s">
        <v>4</v>
      </c>
      <c r="F2" s="38"/>
      <c r="G2" s="38"/>
      <c r="H2" s="33"/>
    </row>
    <row r="3" spans="3:8" ht="30" x14ac:dyDescent="0.25">
      <c r="C3" s="27" t="s">
        <v>9</v>
      </c>
      <c r="D3" s="11" t="s">
        <v>8</v>
      </c>
      <c r="E3" s="11" t="s">
        <v>11</v>
      </c>
      <c r="F3" s="11" t="s">
        <v>5</v>
      </c>
      <c r="G3" s="11" t="s">
        <v>6</v>
      </c>
      <c r="H3" s="26" t="s">
        <v>7</v>
      </c>
    </row>
    <row r="4" spans="3:8" ht="29.25" customHeight="1" x14ac:dyDescent="0.25">
      <c r="C4" s="47" t="s">
        <v>10</v>
      </c>
      <c r="D4" s="28"/>
      <c r="E4" s="28" t="s">
        <v>84</v>
      </c>
      <c r="F4" s="28"/>
      <c r="G4" s="28" t="s">
        <v>93</v>
      </c>
      <c r="H4" s="48" t="s">
        <v>96</v>
      </c>
    </row>
    <row r="5" spans="3:8" ht="25.5" customHeight="1" x14ac:dyDescent="0.25">
      <c r="C5" s="47" t="s">
        <v>10</v>
      </c>
      <c r="D5" s="28"/>
      <c r="E5" s="28" t="s">
        <v>91</v>
      </c>
      <c r="F5" s="28"/>
      <c r="G5" s="28" t="s">
        <v>94</v>
      </c>
      <c r="H5" s="48" t="s">
        <v>97</v>
      </c>
    </row>
    <row r="6" spans="3:8" ht="23.25" customHeight="1" x14ac:dyDescent="0.25">
      <c r="C6" s="47" t="s">
        <v>10</v>
      </c>
      <c r="D6" s="28"/>
      <c r="E6" s="28" t="s">
        <v>86</v>
      </c>
      <c r="F6" s="28"/>
      <c r="G6" s="28" t="s">
        <v>95</v>
      </c>
      <c r="H6" s="48" t="s">
        <v>98</v>
      </c>
    </row>
    <row r="7" spans="3:8" ht="45" x14ac:dyDescent="0.25">
      <c r="C7" s="47" t="s">
        <v>10</v>
      </c>
      <c r="D7" s="28"/>
      <c r="E7" s="28"/>
      <c r="F7" s="28"/>
      <c r="G7" s="28" t="s">
        <v>90</v>
      </c>
      <c r="H7" s="48" t="s">
        <v>92</v>
      </c>
    </row>
    <row r="8" spans="3:8" ht="30.75" customHeight="1" x14ac:dyDescent="0.25">
      <c r="C8" s="47" t="s">
        <v>100</v>
      </c>
      <c r="D8" s="28"/>
      <c r="E8" s="28" t="s">
        <v>113</v>
      </c>
      <c r="F8" s="28"/>
      <c r="G8" s="28" t="s">
        <v>114</v>
      </c>
      <c r="H8" s="48" t="s">
        <v>115</v>
      </c>
    </row>
    <row r="9" spans="3:8" ht="30" x14ac:dyDescent="0.25">
      <c r="C9" s="47" t="s">
        <v>100</v>
      </c>
      <c r="D9" s="28"/>
      <c r="E9" s="28" t="s">
        <v>87</v>
      </c>
      <c r="F9" s="28"/>
      <c r="G9" s="28"/>
      <c r="H9" s="48"/>
    </row>
    <row r="10" spans="3:8" x14ac:dyDescent="0.25">
      <c r="C10" s="47" t="s">
        <v>100</v>
      </c>
      <c r="D10" s="50"/>
      <c r="E10" s="50" t="s">
        <v>112</v>
      </c>
      <c r="F10" s="50"/>
      <c r="G10" s="50"/>
      <c r="H10" s="51"/>
    </row>
    <row r="11" spans="3:8" ht="30" x14ac:dyDescent="0.25">
      <c r="C11" s="47" t="s">
        <v>101</v>
      </c>
      <c r="D11" s="28"/>
      <c r="E11" s="28" t="s">
        <v>88</v>
      </c>
      <c r="F11" s="28"/>
      <c r="G11" s="28" t="s">
        <v>116</v>
      </c>
      <c r="H11" s="48" t="s">
        <v>117</v>
      </c>
    </row>
    <row r="12" spans="3:8" ht="33" customHeight="1" x14ac:dyDescent="0.25">
      <c r="C12" s="49" t="s">
        <v>101</v>
      </c>
      <c r="D12" s="28"/>
      <c r="E12" s="50" t="s">
        <v>89</v>
      </c>
      <c r="F12" s="28"/>
      <c r="G12" s="28" t="s">
        <v>121</v>
      </c>
      <c r="H12" s="51" t="s">
        <v>119</v>
      </c>
    </row>
    <row r="13" spans="3:8" ht="54" customHeight="1" x14ac:dyDescent="0.25">
      <c r="C13" s="49" t="s">
        <v>101</v>
      </c>
      <c r="D13" s="28"/>
      <c r="E13" s="28"/>
      <c r="F13" s="28"/>
      <c r="G13" s="28" t="s">
        <v>118</v>
      </c>
      <c r="H13" s="51" t="s">
        <v>119</v>
      </c>
    </row>
    <row r="14" spans="3:8" ht="30" x14ac:dyDescent="0.25">
      <c r="C14" s="49" t="s">
        <v>101</v>
      </c>
      <c r="D14" s="50"/>
      <c r="E14" s="28"/>
      <c r="F14" s="50"/>
      <c r="G14" s="28" t="s">
        <v>120</v>
      </c>
      <c r="H14" s="51" t="s">
        <v>119</v>
      </c>
    </row>
    <row r="15" spans="3:8" ht="27" customHeight="1" x14ac:dyDescent="0.25">
      <c r="C15" s="47"/>
      <c r="D15" s="28"/>
      <c r="E15" s="28"/>
      <c r="F15" s="28"/>
      <c r="G15" s="28"/>
      <c r="H15" s="48"/>
    </row>
    <row r="16" spans="3:8" ht="21" hidden="1" customHeight="1" x14ac:dyDescent="0.25">
      <c r="C16" s="49"/>
      <c r="D16" s="50"/>
      <c r="E16" s="50"/>
      <c r="F16" s="50"/>
      <c r="G16" s="50"/>
      <c r="H16" s="51"/>
    </row>
    <row r="17" spans="4:7" ht="24" customHeight="1" x14ac:dyDescent="0.25">
      <c r="D17" s="44"/>
      <c r="E17" s="44"/>
      <c r="F17" s="44"/>
      <c r="G17" s="44"/>
    </row>
    <row r="18" spans="4:7" ht="44.25" customHeight="1" x14ac:dyDescent="0.25">
      <c r="D18" s="44"/>
      <c r="E18" s="44"/>
      <c r="F18" s="44"/>
    </row>
    <row r="19" spans="4:7" x14ac:dyDescent="0.25">
      <c r="D19" s="44"/>
      <c r="E19" s="44"/>
      <c r="F19" s="44"/>
    </row>
    <row r="20" spans="4:7" x14ac:dyDescent="0.25">
      <c r="D20" s="44"/>
      <c r="E20" s="44"/>
      <c r="F20" s="44"/>
    </row>
  </sheetData>
  <mergeCells count="1">
    <mergeCell ref="E2:H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2:BP8"/>
  <sheetViews>
    <sheetView workbookViewId="0">
      <selection activeCell="B14" sqref="B14"/>
    </sheetView>
  </sheetViews>
  <sheetFormatPr baseColWidth="10" defaultRowHeight="15" x14ac:dyDescent="0.25"/>
  <cols>
    <col min="2" max="2" width="62.42578125" bestFit="1" customWidth="1"/>
    <col min="3" max="3" width="10" customWidth="1"/>
    <col min="5" max="5" width="17.28515625" customWidth="1"/>
    <col min="6" max="6" width="16.7109375" customWidth="1"/>
    <col min="7" max="7" width="5.85546875" bestFit="1" customWidth="1"/>
    <col min="8" max="8" width="5.42578125" bestFit="1" customWidth="1"/>
    <col min="9" max="9" width="1.7109375" customWidth="1"/>
    <col min="10" max="10" width="6.5703125" customWidth="1"/>
    <col min="11" max="11" width="6.42578125" customWidth="1"/>
    <col min="12" max="12" width="1.85546875" customWidth="1"/>
    <col min="13" max="13" width="5.85546875" bestFit="1" customWidth="1"/>
    <col min="14" max="14" width="5.42578125" bestFit="1" customWidth="1"/>
    <col min="15" max="15" width="1.7109375" customWidth="1"/>
    <col min="16" max="16" width="5.85546875" bestFit="1" customWidth="1"/>
    <col min="17" max="17" width="5.42578125" bestFit="1" customWidth="1"/>
    <col min="18" max="18" width="2.42578125" customWidth="1"/>
    <col min="19" max="19" width="5.85546875" bestFit="1" customWidth="1"/>
    <col min="20" max="20" width="5.42578125" bestFit="1" customWidth="1"/>
    <col min="21" max="21" width="2.140625" customWidth="1"/>
    <col min="22" max="22" width="5.85546875" bestFit="1" customWidth="1"/>
    <col min="23" max="23" width="5.42578125" bestFit="1" customWidth="1"/>
    <col min="24" max="24" width="2.7109375" customWidth="1"/>
    <col min="25" max="25" width="5.85546875" bestFit="1" customWidth="1"/>
    <col min="26" max="26" width="5.42578125" bestFit="1" customWidth="1"/>
    <col min="27" max="27" width="2.5703125" customWidth="1"/>
    <col min="28" max="28" width="5.85546875" bestFit="1" customWidth="1"/>
    <col min="29" max="29" width="5.42578125" bestFit="1" customWidth="1"/>
    <col min="30" max="30" width="2.5703125" customWidth="1"/>
    <col min="31" max="31" width="5.85546875" bestFit="1" customWidth="1"/>
    <col min="32" max="32" width="5.42578125" bestFit="1" customWidth="1"/>
    <col min="33" max="33" width="3.28515625" customWidth="1"/>
    <col min="34" max="34" width="5.85546875" bestFit="1" customWidth="1"/>
    <col min="35" max="35" width="5.42578125" bestFit="1" customWidth="1"/>
    <col min="36" max="36" width="3.28515625" customWidth="1"/>
    <col min="37" max="37" width="5.85546875" bestFit="1" customWidth="1"/>
    <col min="38" max="38" width="5.42578125" bestFit="1" customWidth="1"/>
    <col min="39" max="39" width="2.42578125" customWidth="1"/>
    <col min="40" max="40" width="5.85546875" bestFit="1" customWidth="1"/>
    <col min="41" max="41" width="5.42578125" bestFit="1" customWidth="1"/>
    <col min="42" max="42" width="2" customWidth="1"/>
    <col min="43" max="43" width="5.85546875" bestFit="1" customWidth="1"/>
    <col min="44" max="44" width="5.42578125" bestFit="1" customWidth="1"/>
    <col min="45" max="45" width="1.7109375" customWidth="1"/>
    <col min="46" max="46" width="5.85546875" bestFit="1" customWidth="1"/>
    <col min="47" max="47" width="5.42578125" bestFit="1" customWidth="1"/>
    <col min="48" max="48" width="2.85546875" customWidth="1"/>
    <col min="49" max="49" width="5.85546875" bestFit="1" customWidth="1"/>
    <col min="50" max="50" width="5.42578125" bestFit="1" customWidth="1"/>
    <col min="51" max="51" width="2.42578125" customWidth="1"/>
    <col min="52" max="52" width="5.85546875" bestFit="1" customWidth="1"/>
    <col min="53" max="53" width="5.42578125" bestFit="1" customWidth="1"/>
    <col min="54" max="54" width="3.85546875" customWidth="1"/>
    <col min="55" max="55" width="5.85546875" bestFit="1" customWidth="1"/>
    <col min="56" max="56" width="5.42578125" bestFit="1" customWidth="1"/>
    <col min="57" max="57" width="2.85546875" customWidth="1"/>
    <col min="58" max="58" width="5.85546875" bestFit="1" customWidth="1"/>
    <col min="59" max="59" width="5.42578125" bestFit="1" customWidth="1"/>
    <col min="60" max="60" width="3" customWidth="1"/>
    <col min="61" max="61" width="5.85546875" bestFit="1" customWidth="1"/>
    <col min="62" max="62" width="5.42578125" bestFit="1" customWidth="1"/>
    <col min="63" max="63" width="2.7109375" customWidth="1"/>
    <col min="64" max="64" width="5.85546875" bestFit="1" customWidth="1"/>
    <col min="65" max="65" width="5.42578125" bestFit="1" customWidth="1"/>
    <col min="66" max="66" width="2.28515625" customWidth="1"/>
  </cols>
  <sheetData>
    <row r="2" spans="1:68" ht="30" customHeight="1" x14ac:dyDescent="0.25">
      <c r="C2" s="34" t="s">
        <v>29</v>
      </c>
      <c r="D2" s="35"/>
      <c r="E2" s="35"/>
      <c r="F2" s="36"/>
      <c r="G2" s="32" t="s">
        <v>34</v>
      </c>
      <c r="H2" s="33"/>
      <c r="I2" s="10"/>
      <c r="J2" s="32" t="s">
        <v>35</v>
      </c>
      <c r="K2" s="33"/>
      <c r="L2" s="10"/>
      <c r="M2" s="32" t="s">
        <v>36</v>
      </c>
      <c r="N2" s="33"/>
      <c r="O2" s="10"/>
      <c r="P2" s="32" t="s">
        <v>37</v>
      </c>
      <c r="Q2" s="33"/>
      <c r="R2" s="10"/>
      <c r="S2" s="32" t="s">
        <v>38</v>
      </c>
      <c r="T2" s="33"/>
      <c r="U2" s="10"/>
      <c r="V2" s="32" t="s">
        <v>39</v>
      </c>
      <c r="W2" s="33"/>
      <c r="X2" s="10"/>
      <c r="Y2" s="32" t="s">
        <v>40</v>
      </c>
      <c r="Z2" s="33"/>
      <c r="AA2" s="10"/>
      <c r="AB2" s="32" t="s">
        <v>41</v>
      </c>
      <c r="AC2" s="33"/>
      <c r="AD2" s="10"/>
      <c r="AE2" s="32" t="s">
        <v>42</v>
      </c>
      <c r="AF2" s="33"/>
      <c r="AG2" s="10"/>
      <c r="AH2" s="32" t="s">
        <v>43</v>
      </c>
      <c r="AI2" s="33"/>
      <c r="AJ2" s="10"/>
      <c r="AK2" s="32" t="s">
        <v>44</v>
      </c>
      <c r="AL2" s="33"/>
      <c r="AM2" s="10"/>
      <c r="AN2" s="32" t="s">
        <v>45</v>
      </c>
      <c r="AO2" s="33"/>
      <c r="AP2" s="10"/>
      <c r="AQ2" s="32" t="s">
        <v>46</v>
      </c>
      <c r="AR2" s="33"/>
      <c r="AS2" s="10"/>
      <c r="AT2" s="32" t="s">
        <v>47</v>
      </c>
      <c r="AU2" s="33"/>
      <c r="AV2" s="10"/>
      <c r="AW2" s="32" t="s">
        <v>48</v>
      </c>
      <c r="AX2" s="33"/>
      <c r="AY2" s="10"/>
      <c r="AZ2" s="32" t="s">
        <v>49</v>
      </c>
      <c r="BA2" s="33"/>
      <c r="BB2" s="10"/>
      <c r="BC2" s="32" t="s">
        <v>50</v>
      </c>
      <c r="BD2" s="33"/>
      <c r="BE2" s="10"/>
      <c r="BF2" s="32" t="s">
        <v>51</v>
      </c>
      <c r="BG2" s="33"/>
      <c r="BH2" s="10"/>
      <c r="BI2" s="32" t="s">
        <v>52</v>
      </c>
      <c r="BJ2" s="33"/>
      <c r="BK2" s="10"/>
      <c r="BL2" s="32" t="s">
        <v>53</v>
      </c>
      <c r="BM2" s="33"/>
      <c r="BN2" s="10"/>
      <c r="BO2" s="32" t="s">
        <v>54</v>
      </c>
      <c r="BP2" s="33"/>
    </row>
    <row r="3" spans="1:68" ht="34.5" customHeight="1" x14ac:dyDescent="0.25">
      <c r="A3" s="6" t="s">
        <v>9</v>
      </c>
      <c r="B3" s="6" t="s">
        <v>66</v>
      </c>
      <c r="C3" s="2" t="s">
        <v>30</v>
      </c>
      <c r="D3" s="2" t="s">
        <v>31</v>
      </c>
      <c r="E3" s="2" t="s">
        <v>32</v>
      </c>
      <c r="F3" s="2" t="s">
        <v>14</v>
      </c>
      <c r="G3" s="11" t="s">
        <v>55</v>
      </c>
      <c r="H3" s="11" t="s">
        <v>56</v>
      </c>
      <c r="I3" s="11"/>
      <c r="J3" s="11" t="s">
        <v>55</v>
      </c>
      <c r="K3" s="11" t="s">
        <v>56</v>
      </c>
      <c r="L3" s="11"/>
      <c r="M3" s="11" t="s">
        <v>55</v>
      </c>
      <c r="N3" s="11" t="s">
        <v>56</v>
      </c>
      <c r="O3" s="11"/>
      <c r="P3" s="11" t="s">
        <v>55</v>
      </c>
      <c r="Q3" s="11" t="s">
        <v>56</v>
      </c>
      <c r="R3" s="11"/>
      <c r="S3" s="11" t="s">
        <v>55</v>
      </c>
      <c r="T3" s="11" t="s">
        <v>56</v>
      </c>
      <c r="U3" s="11"/>
      <c r="V3" s="11" t="s">
        <v>55</v>
      </c>
      <c r="W3" s="11" t="s">
        <v>56</v>
      </c>
      <c r="X3" s="11"/>
      <c r="Y3" s="11" t="s">
        <v>55</v>
      </c>
      <c r="Z3" s="11" t="s">
        <v>56</v>
      </c>
      <c r="AA3" s="11"/>
      <c r="AB3" s="11" t="s">
        <v>55</v>
      </c>
      <c r="AC3" s="11" t="s">
        <v>56</v>
      </c>
      <c r="AD3" s="11"/>
      <c r="AE3" s="11" t="s">
        <v>55</v>
      </c>
      <c r="AF3" s="11" t="s">
        <v>56</v>
      </c>
      <c r="AG3" s="11"/>
      <c r="AH3" s="11" t="s">
        <v>55</v>
      </c>
      <c r="AI3" s="11" t="s">
        <v>56</v>
      </c>
      <c r="AJ3" s="11"/>
      <c r="AK3" s="11" t="s">
        <v>55</v>
      </c>
      <c r="AL3" s="11" t="s">
        <v>56</v>
      </c>
      <c r="AM3" s="11"/>
      <c r="AN3" s="11" t="s">
        <v>55</v>
      </c>
      <c r="AO3" s="11" t="s">
        <v>56</v>
      </c>
      <c r="AP3" s="11"/>
      <c r="AQ3" s="11" t="s">
        <v>55</v>
      </c>
      <c r="AR3" s="11" t="s">
        <v>56</v>
      </c>
      <c r="AS3" s="11"/>
      <c r="AT3" s="11" t="s">
        <v>55</v>
      </c>
      <c r="AU3" s="11" t="s">
        <v>56</v>
      </c>
      <c r="AV3" s="11"/>
      <c r="AW3" s="11" t="s">
        <v>55</v>
      </c>
      <c r="AX3" s="11" t="s">
        <v>56</v>
      </c>
      <c r="AY3" s="11"/>
      <c r="AZ3" s="11" t="s">
        <v>55</v>
      </c>
      <c r="BA3" s="11" t="s">
        <v>56</v>
      </c>
      <c r="BB3" s="11"/>
      <c r="BC3" s="11" t="s">
        <v>55</v>
      </c>
      <c r="BD3" s="11" t="s">
        <v>56</v>
      </c>
      <c r="BE3" s="11"/>
      <c r="BF3" s="11" t="s">
        <v>55</v>
      </c>
      <c r="BG3" s="11" t="s">
        <v>56</v>
      </c>
      <c r="BH3" s="11"/>
      <c r="BI3" s="11" t="s">
        <v>55</v>
      </c>
      <c r="BJ3" s="11" t="s">
        <v>56</v>
      </c>
      <c r="BK3" s="11"/>
      <c r="BL3" s="11" t="s">
        <v>55</v>
      </c>
      <c r="BM3" s="11" t="s">
        <v>56</v>
      </c>
      <c r="BN3" s="11"/>
      <c r="BO3" s="11" t="s">
        <v>55</v>
      </c>
      <c r="BP3" s="11" t="s">
        <v>56</v>
      </c>
    </row>
    <row r="4" spans="1:68" x14ac:dyDescent="0.25">
      <c r="A4" s="8" t="s">
        <v>10</v>
      </c>
      <c r="B4" s="7" t="str">
        <f>IFERROR(VLOOKUP(A4,'PRODUCT BACKLOG'!$C$2:$E$11,3,FALSE),"No existe")</f>
        <v>Que mis clientes realicen pedidos desde su celular</v>
      </c>
      <c r="C4" s="3">
        <v>6</v>
      </c>
      <c r="D4" s="9">
        <v>1</v>
      </c>
      <c r="E4" s="9" t="s">
        <v>108</v>
      </c>
      <c r="F4" s="12">
        <v>18</v>
      </c>
      <c r="G4" s="12">
        <v>3</v>
      </c>
      <c r="H4" s="12">
        <f>F4-G4</f>
        <v>15</v>
      </c>
      <c r="I4" s="13"/>
      <c r="J4" s="12">
        <v>2</v>
      </c>
      <c r="K4" s="12">
        <f>H4-J4</f>
        <v>13</v>
      </c>
      <c r="L4" s="13"/>
      <c r="M4" s="12">
        <v>0</v>
      </c>
      <c r="N4" s="12">
        <f t="shared" ref="N4:N8" si="0">K4-M4</f>
        <v>13</v>
      </c>
      <c r="O4" s="13"/>
      <c r="P4" s="12"/>
      <c r="Q4" s="12">
        <f t="shared" ref="Q4:Q8" si="1">N4-P4</f>
        <v>13</v>
      </c>
      <c r="R4" s="13"/>
      <c r="S4" s="12"/>
      <c r="T4" s="12">
        <f t="shared" ref="T4:T8" si="2">Q4-S4</f>
        <v>13</v>
      </c>
      <c r="U4" s="13"/>
      <c r="V4" s="12"/>
      <c r="W4" s="12">
        <f t="shared" ref="W4:W8" si="3">T4-V4</f>
        <v>13</v>
      </c>
      <c r="X4" s="13"/>
      <c r="Y4" s="12"/>
      <c r="Z4" s="12">
        <f t="shared" ref="Z4:Z8" si="4">W4-Y4</f>
        <v>13</v>
      </c>
      <c r="AA4" s="13"/>
      <c r="AB4" s="12"/>
      <c r="AC4" s="12">
        <f t="shared" ref="AC4:AC8" si="5">Z4-AB4</f>
        <v>13</v>
      </c>
      <c r="AD4" s="13"/>
      <c r="AE4" s="12"/>
      <c r="AF4" s="12">
        <f t="shared" ref="AF4:AF8" si="6">AC4-AE4</f>
        <v>13</v>
      </c>
      <c r="AG4" s="13"/>
      <c r="AH4" s="12"/>
      <c r="AI4" s="12">
        <f t="shared" ref="AI4:AI8" si="7">AF4-AH4</f>
        <v>13</v>
      </c>
      <c r="AJ4" s="13"/>
      <c r="AK4" s="12"/>
      <c r="AL4" s="12">
        <f t="shared" ref="AL4:AL8" si="8">AI4-AK4</f>
        <v>13</v>
      </c>
      <c r="AM4" s="13"/>
      <c r="AN4" s="12"/>
      <c r="AO4" s="12">
        <f t="shared" ref="AO4:AO8" si="9">AL4-AN4</f>
        <v>13</v>
      </c>
      <c r="AP4" s="13"/>
      <c r="AQ4" s="12"/>
      <c r="AR4" s="12">
        <f t="shared" ref="AR4:AR8" si="10">AO4-AQ4</f>
        <v>13</v>
      </c>
      <c r="AS4" s="13"/>
      <c r="AT4" s="12"/>
      <c r="AU4" s="12">
        <f t="shared" ref="AU4:AU8" si="11">AR4-AT4</f>
        <v>13</v>
      </c>
      <c r="AV4" s="13"/>
      <c r="AW4" s="12"/>
      <c r="AX4" s="12">
        <f t="shared" ref="AX4:AX8" si="12">AU4-AW4</f>
        <v>13</v>
      </c>
      <c r="AY4" s="13"/>
      <c r="AZ4" s="12"/>
      <c r="BA4" s="12">
        <f t="shared" ref="BA4:BA8" si="13">AX4-AZ4</f>
        <v>13</v>
      </c>
      <c r="BB4" s="13"/>
      <c r="BC4" s="12"/>
      <c r="BD4" s="12">
        <f t="shared" ref="BD4:BD8" si="14">BA4-BC4</f>
        <v>13</v>
      </c>
      <c r="BE4" s="13"/>
      <c r="BF4" s="12"/>
      <c r="BG4" s="12">
        <f t="shared" ref="BG4:BG8" si="15">BD4-BF4</f>
        <v>13</v>
      </c>
      <c r="BH4" s="13"/>
      <c r="BI4" s="12"/>
      <c r="BJ4" s="12">
        <f t="shared" ref="BJ4:BJ8" si="16">BG4-BI4</f>
        <v>13</v>
      </c>
      <c r="BK4" s="13"/>
      <c r="BL4" s="12"/>
      <c r="BM4" s="12">
        <f>BJ4-BL4</f>
        <v>13</v>
      </c>
      <c r="BN4" s="13"/>
      <c r="BO4" s="14">
        <f>G4+J4+M4+P4+S4+V4+Y4+AB4+AE4+AH4+AK4+AN4+AQ4+AT4+AW4+AZ4+BC4+BF4+BI4+BL4</f>
        <v>5</v>
      </c>
      <c r="BP4" s="14">
        <f>F4-BO4</f>
        <v>13</v>
      </c>
    </row>
    <row r="5" spans="1:68" x14ac:dyDescent="0.25">
      <c r="A5" s="8" t="s">
        <v>100</v>
      </c>
      <c r="B5" s="7" t="str">
        <f>IFERROR(VLOOKUP(A5,'PRODUCT BACKLOG'!$C$2:$E$11,3,FALSE),"No existe")</f>
        <v>Que mis clientes puedan registrarse a mi aplicación</v>
      </c>
      <c r="C5" s="3"/>
      <c r="D5" s="9"/>
      <c r="E5" s="9" t="s">
        <v>65</v>
      </c>
      <c r="F5" s="12"/>
      <c r="G5" s="12"/>
      <c r="H5" s="12" t="e">
        <f>E5-G5</f>
        <v>#VALUE!</v>
      </c>
      <c r="I5" s="13"/>
      <c r="J5" s="12"/>
      <c r="K5" s="12" t="e">
        <f>H5-J5</f>
        <v>#VALUE!</v>
      </c>
      <c r="L5" s="13"/>
      <c r="M5" s="12"/>
      <c r="N5" s="12" t="e">
        <f t="shared" si="0"/>
        <v>#VALUE!</v>
      </c>
      <c r="O5" s="13"/>
      <c r="P5" s="12"/>
      <c r="Q5" s="12" t="e">
        <f t="shared" si="1"/>
        <v>#VALUE!</v>
      </c>
      <c r="R5" s="13"/>
      <c r="S5" s="12"/>
      <c r="T5" s="12" t="e">
        <f t="shared" si="2"/>
        <v>#VALUE!</v>
      </c>
      <c r="U5" s="13"/>
      <c r="V5" s="12"/>
      <c r="W5" s="12" t="e">
        <f t="shared" si="3"/>
        <v>#VALUE!</v>
      </c>
      <c r="X5" s="13"/>
      <c r="Y5" s="12"/>
      <c r="Z5" s="12" t="e">
        <f t="shared" si="4"/>
        <v>#VALUE!</v>
      </c>
      <c r="AA5" s="13"/>
      <c r="AB5" s="12"/>
      <c r="AC5" s="12" t="e">
        <f t="shared" si="5"/>
        <v>#VALUE!</v>
      </c>
      <c r="AD5" s="13"/>
      <c r="AE5" s="12"/>
      <c r="AF5" s="12" t="e">
        <f t="shared" si="6"/>
        <v>#VALUE!</v>
      </c>
      <c r="AG5" s="13"/>
      <c r="AH5" s="12"/>
      <c r="AI5" s="12" t="e">
        <f t="shared" si="7"/>
        <v>#VALUE!</v>
      </c>
      <c r="AJ5" s="13"/>
      <c r="AK5" s="12"/>
      <c r="AL5" s="12" t="e">
        <f t="shared" si="8"/>
        <v>#VALUE!</v>
      </c>
      <c r="AM5" s="13"/>
      <c r="AN5" s="12"/>
      <c r="AO5" s="12" t="e">
        <f t="shared" si="9"/>
        <v>#VALUE!</v>
      </c>
      <c r="AP5" s="13"/>
      <c r="AQ5" s="12"/>
      <c r="AR5" s="12" t="e">
        <f t="shared" si="10"/>
        <v>#VALUE!</v>
      </c>
      <c r="AS5" s="13"/>
      <c r="AT5" s="12"/>
      <c r="AU5" s="12" t="e">
        <f t="shared" si="11"/>
        <v>#VALUE!</v>
      </c>
      <c r="AV5" s="13"/>
      <c r="AW5" s="12"/>
      <c r="AX5" s="12" t="e">
        <f t="shared" si="12"/>
        <v>#VALUE!</v>
      </c>
      <c r="AY5" s="13"/>
      <c r="AZ5" s="12"/>
      <c r="BA5" s="12" t="e">
        <f t="shared" si="13"/>
        <v>#VALUE!</v>
      </c>
      <c r="BB5" s="13"/>
      <c r="BC5" s="12"/>
      <c r="BD5" s="12" t="e">
        <f t="shared" si="14"/>
        <v>#VALUE!</v>
      </c>
      <c r="BE5" s="13"/>
      <c r="BF5" s="12"/>
      <c r="BG5" s="12" t="e">
        <f t="shared" si="15"/>
        <v>#VALUE!</v>
      </c>
      <c r="BH5" s="13"/>
      <c r="BI5" s="12"/>
      <c r="BJ5" s="12" t="e">
        <f t="shared" si="16"/>
        <v>#VALUE!</v>
      </c>
      <c r="BK5" s="13"/>
      <c r="BL5" s="12"/>
      <c r="BM5" s="12" t="e">
        <f t="shared" ref="BM5:BM8" si="17">BJ5-BL5</f>
        <v>#VALUE!</v>
      </c>
      <c r="BN5" s="13"/>
      <c r="BO5" s="14">
        <f>G5+J5+M5+P5+S5+V5+Y5+AB5+AE5+AH5+AK5+AN5+AQ5+AT5+AW5+AZ5+BC5+BF5+BI5+BL5</f>
        <v>0</v>
      </c>
      <c r="BP5" s="14" t="e">
        <f>E5-BO5</f>
        <v>#VALUE!</v>
      </c>
    </row>
    <row r="6" spans="1:68" x14ac:dyDescent="0.25">
      <c r="A6" s="8" t="s">
        <v>101</v>
      </c>
      <c r="B6" s="7" t="str">
        <f>IFERROR(VLOOKUP(A6,'PRODUCT BACKLOG'!$C$2:$E$11,3,FALSE),"No existe")</f>
        <v>Quiero ver el pedido de mis cliente antes de apersonarse a la tienda</v>
      </c>
      <c r="C6" s="3"/>
      <c r="D6" s="9"/>
      <c r="E6" s="9" t="s">
        <v>109</v>
      </c>
      <c r="F6" s="12"/>
      <c r="G6" s="12"/>
      <c r="H6" s="12" t="e">
        <f>E6-G6</f>
        <v>#VALUE!</v>
      </c>
      <c r="I6" s="13"/>
      <c r="J6" s="12"/>
      <c r="K6" s="12" t="e">
        <f>H6-J6</f>
        <v>#VALUE!</v>
      </c>
      <c r="L6" s="13"/>
      <c r="M6" s="12"/>
      <c r="N6" s="12" t="e">
        <f t="shared" si="0"/>
        <v>#VALUE!</v>
      </c>
      <c r="O6" s="13"/>
      <c r="P6" s="12"/>
      <c r="Q6" s="12" t="e">
        <f t="shared" si="1"/>
        <v>#VALUE!</v>
      </c>
      <c r="R6" s="13"/>
      <c r="S6" s="12"/>
      <c r="T6" s="12" t="e">
        <f t="shared" si="2"/>
        <v>#VALUE!</v>
      </c>
      <c r="U6" s="13"/>
      <c r="V6" s="12"/>
      <c r="W6" s="12" t="e">
        <f t="shared" si="3"/>
        <v>#VALUE!</v>
      </c>
      <c r="X6" s="13"/>
      <c r="Y6" s="12"/>
      <c r="Z6" s="12" t="e">
        <f t="shared" si="4"/>
        <v>#VALUE!</v>
      </c>
      <c r="AA6" s="13"/>
      <c r="AB6" s="12"/>
      <c r="AC6" s="12" t="e">
        <f t="shared" si="5"/>
        <v>#VALUE!</v>
      </c>
      <c r="AD6" s="13"/>
      <c r="AE6" s="12"/>
      <c r="AF6" s="12" t="e">
        <f t="shared" si="6"/>
        <v>#VALUE!</v>
      </c>
      <c r="AG6" s="13"/>
      <c r="AH6" s="12"/>
      <c r="AI6" s="12" t="e">
        <f t="shared" si="7"/>
        <v>#VALUE!</v>
      </c>
      <c r="AJ6" s="13"/>
      <c r="AK6" s="12"/>
      <c r="AL6" s="12" t="e">
        <f t="shared" si="8"/>
        <v>#VALUE!</v>
      </c>
      <c r="AM6" s="13"/>
      <c r="AN6" s="12"/>
      <c r="AO6" s="12" t="e">
        <f t="shared" si="9"/>
        <v>#VALUE!</v>
      </c>
      <c r="AP6" s="13"/>
      <c r="AQ6" s="12"/>
      <c r="AR6" s="12" t="e">
        <f t="shared" si="10"/>
        <v>#VALUE!</v>
      </c>
      <c r="AS6" s="13"/>
      <c r="AT6" s="12"/>
      <c r="AU6" s="12" t="e">
        <f t="shared" si="11"/>
        <v>#VALUE!</v>
      </c>
      <c r="AV6" s="13"/>
      <c r="AW6" s="12"/>
      <c r="AX6" s="12" t="e">
        <f t="shared" si="12"/>
        <v>#VALUE!</v>
      </c>
      <c r="AY6" s="13"/>
      <c r="AZ6" s="12"/>
      <c r="BA6" s="12" t="e">
        <f t="shared" si="13"/>
        <v>#VALUE!</v>
      </c>
      <c r="BB6" s="13"/>
      <c r="BC6" s="12"/>
      <c r="BD6" s="12" t="e">
        <f t="shared" si="14"/>
        <v>#VALUE!</v>
      </c>
      <c r="BE6" s="13"/>
      <c r="BF6" s="12"/>
      <c r="BG6" s="12" t="e">
        <f t="shared" si="15"/>
        <v>#VALUE!</v>
      </c>
      <c r="BH6" s="13"/>
      <c r="BI6" s="12"/>
      <c r="BJ6" s="12" t="e">
        <f t="shared" si="16"/>
        <v>#VALUE!</v>
      </c>
      <c r="BK6" s="13"/>
      <c r="BL6" s="12"/>
      <c r="BM6" s="12" t="e">
        <f t="shared" si="17"/>
        <v>#VALUE!</v>
      </c>
      <c r="BN6" s="13"/>
      <c r="BO6" s="14">
        <f>G6+J6+M6+P6+S6+V6+Y6+AB6+AE6+AH6+AK6+AN6+AQ6+AT6+AW6+AZ6+BC6+BF6+BI6+BL6</f>
        <v>0</v>
      </c>
      <c r="BP6" s="14" t="e">
        <f>E6-BO6</f>
        <v>#VALUE!</v>
      </c>
    </row>
    <row r="7" spans="1:68" x14ac:dyDescent="0.25">
      <c r="A7" s="8" t="s">
        <v>102</v>
      </c>
      <c r="B7" s="7" t="str">
        <f>IFERROR(VLOOKUP(A7,'PRODUCT BACKLOG'!$C$2:$E$11,3,FALSE),"No existe")</f>
        <v>Quiero que mis clientes puedan visualizar mis productos su stock y el costo</v>
      </c>
      <c r="C7" s="3"/>
      <c r="D7" s="9"/>
      <c r="E7" s="9" t="s">
        <v>110</v>
      </c>
      <c r="F7" s="12"/>
      <c r="G7" s="12"/>
      <c r="H7" s="12" t="e">
        <f>E7-G7</f>
        <v>#VALUE!</v>
      </c>
      <c r="I7" s="13"/>
      <c r="J7" s="12"/>
      <c r="K7" s="12" t="e">
        <f>H7-J7</f>
        <v>#VALUE!</v>
      </c>
      <c r="L7" s="13"/>
      <c r="M7" s="12"/>
      <c r="N7" s="12" t="e">
        <f t="shared" si="0"/>
        <v>#VALUE!</v>
      </c>
      <c r="O7" s="13"/>
      <c r="P7" s="12"/>
      <c r="Q7" s="12" t="e">
        <f t="shared" si="1"/>
        <v>#VALUE!</v>
      </c>
      <c r="R7" s="13"/>
      <c r="S7" s="12"/>
      <c r="T7" s="12" t="e">
        <f t="shared" si="2"/>
        <v>#VALUE!</v>
      </c>
      <c r="U7" s="13"/>
      <c r="V7" s="12"/>
      <c r="W7" s="12" t="e">
        <f t="shared" si="3"/>
        <v>#VALUE!</v>
      </c>
      <c r="X7" s="13"/>
      <c r="Y7" s="12"/>
      <c r="Z7" s="12" t="e">
        <f t="shared" si="4"/>
        <v>#VALUE!</v>
      </c>
      <c r="AA7" s="13"/>
      <c r="AB7" s="12"/>
      <c r="AC7" s="12" t="e">
        <f t="shared" si="5"/>
        <v>#VALUE!</v>
      </c>
      <c r="AD7" s="13"/>
      <c r="AE7" s="12"/>
      <c r="AF7" s="12" t="e">
        <f t="shared" si="6"/>
        <v>#VALUE!</v>
      </c>
      <c r="AG7" s="13"/>
      <c r="AH7" s="12"/>
      <c r="AI7" s="12" t="e">
        <f t="shared" si="7"/>
        <v>#VALUE!</v>
      </c>
      <c r="AJ7" s="13"/>
      <c r="AK7" s="12"/>
      <c r="AL7" s="12" t="e">
        <f t="shared" si="8"/>
        <v>#VALUE!</v>
      </c>
      <c r="AM7" s="13"/>
      <c r="AN7" s="12"/>
      <c r="AO7" s="12" t="e">
        <f t="shared" si="9"/>
        <v>#VALUE!</v>
      </c>
      <c r="AP7" s="13"/>
      <c r="AQ7" s="12"/>
      <c r="AR7" s="12" t="e">
        <f t="shared" si="10"/>
        <v>#VALUE!</v>
      </c>
      <c r="AS7" s="13"/>
      <c r="AT7" s="12"/>
      <c r="AU7" s="12" t="e">
        <f t="shared" si="11"/>
        <v>#VALUE!</v>
      </c>
      <c r="AV7" s="13"/>
      <c r="AW7" s="12"/>
      <c r="AX7" s="12" t="e">
        <f t="shared" si="12"/>
        <v>#VALUE!</v>
      </c>
      <c r="AY7" s="13"/>
      <c r="AZ7" s="12"/>
      <c r="BA7" s="12" t="e">
        <f t="shared" si="13"/>
        <v>#VALUE!</v>
      </c>
      <c r="BB7" s="13"/>
      <c r="BC7" s="12"/>
      <c r="BD7" s="12" t="e">
        <f t="shared" si="14"/>
        <v>#VALUE!</v>
      </c>
      <c r="BE7" s="13"/>
      <c r="BF7" s="12"/>
      <c r="BG7" s="12" t="e">
        <f t="shared" si="15"/>
        <v>#VALUE!</v>
      </c>
      <c r="BH7" s="13"/>
      <c r="BI7" s="12"/>
      <c r="BJ7" s="12" t="e">
        <f t="shared" si="16"/>
        <v>#VALUE!</v>
      </c>
      <c r="BK7" s="13"/>
      <c r="BL7" s="12"/>
      <c r="BM7" s="12" t="e">
        <f t="shared" si="17"/>
        <v>#VALUE!</v>
      </c>
      <c r="BN7" s="13"/>
      <c r="BO7" s="14">
        <f>G7+J7+M7+P7+S7+V7+Y7+AB7+AE7+AH7+AK7+AN7+AQ7+AT7+AW7+AZ7+BC7+BF7+BI7+BL7</f>
        <v>0</v>
      </c>
      <c r="BP7" s="14" t="e">
        <f>E7-BO7</f>
        <v>#VALUE!</v>
      </c>
    </row>
    <row r="8" spans="1:68" x14ac:dyDescent="0.25">
      <c r="A8" s="8" t="s">
        <v>103</v>
      </c>
      <c r="B8" s="7" t="str">
        <f>IFERROR(VLOOKUP(A8,'PRODUCT BACKLOG'!$C$2:$E$11,3,FALSE),"No existe")</f>
        <v>Que mis clientes pueda realizar su pago de 2 formas ( transferencia o efectivo ) y tambien tengan la opción de realizar una solicitud a credito</v>
      </c>
      <c r="C8" s="3"/>
      <c r="D8" s="9"/>
      <c r="E8" s="9" t="s">
        <v>111</v>
      </c>
      <c r="F8" s="12"/>
      <c r="G8" s="12"/>
      <c r="H8" s="12" t="e">
        <f>E8-G8</f>
        <v>#VALUE!</v>
      </c>
      <c r="I8" s="13"/>
      <c r="J8" s="12"/>
      <c r="K8" s="12" t="e">
        <f>H8-J8</f>
        <v>#VALUE!</v>
      </c>
      <c r="L8" s="13"/>
      <c r="M8" s="12"/>
      <c r="N8" s="12" t="e">
        <f t="shared" si="0"/>
        <v>#VALUE!</v>
      </c>
      <c r="O8" s="13"/>
      <c r="P8" s="12"/>
      <c r="Q8" s="12" t="e">
        <f t="shared" si="1"/>
        <v>#VALUE!</v>
      </c>
      <c r="R8" s="13"/>
      <c r="S8" s="12"/>
      <c r="T8" s="12" t="e">
        <f t="shared" si="2"/>
        <v>#VALUE!</v>
      </c>
      <c r="U8" s="13"/>
      <c r="V8" s="12"/>
      <c r="W8" s="12" t="e">
        <f t="shared" si="3"/>
        <v>#VALUE!</v>
      </c>
      <c r="X8" s="13"/>
      <c r="Y8" s="12"/>
      <c r="Z8" s="12" t="e">
        <f t="shared" si="4"/>
        <v>#VALUE!</v>
      </c>
      <c r="AA8" s="13"/>
      <c r="AB8" s="12"/>
      <c r="AC8" s="12" t="e">
        <f t="shared" si="5"/>
        <v>#VALUE!</v>
      </c>
      <c r="AD8" s="13"/>
      <c r="AE8" s="12"/>
      <c r="AF8" s="12" t="e">
        <f t="shared" si="6"/>
        <v>#VALUE!</v>
      </c>
      <c r="AG8" s="13"/>
      <c r="AH8" s="12"/>
      <c r="AI8" s="12" t="e">
        <f t="shared" si="7"/>
        <v>#VALUE!</v>
      </c>
      <c r="AJ8" s="13"/>
      <c r="AK8" s="12"/>
      <c r="AL8" s="12" t="e">
        <f t="shared" si="8"/>
        <v>#VALUE!</v>
      </c>
      <c r="AM8" s="13"/>
      <c r="AN8" s="12"/>
      <c r="AO8" s="12" t="e">
        <f t="shared" si="9"/>
        <v>#VALUE!</v>
      </c>
      <c r="AP8" s="13"/>
      <c r="AQ8" s="12"/>
      <c r="AR8" s="12" t="e">
        <f t="shared" si="10"/>
        <v>#VALUE!</v>
      </c>
      <c r="AS8" s="13"/>
      <c r="AT8" s="12"/>
      <c r="AU8" s="12" t="e">
        <f t="shared" si="11"/>
        <v>#VALUE!</v>
      </c>
      <c r="AV8" s="13"/>
      <c r="AW8" s="12"/>
      <c r="AX8" s="12" t="e">
        <f t="shared" si="12"/>
        <v>#VALUE!</v>
      </c>
      <c r="AY8" s="13"/>
      <c r="AZ8" s="12"/>
      <c r="BA8" s="12" t="e">
        <f t="shared" si="13"/>
        <v>#VALUE!</v>
      </c>
      <c r="BB8" s="13"/>
      <c r="BC8" s="12"/>
      <c r="BD8" s="12" t="e">
        <f t="shared" si="14"/>
        <v>#VALUE!</v>
      </c>
      <c r="BE8" s="13"/>
      <c r="BF8" s="12"/>
      <c r="BG8" s="12" t="e">
        <f t="shared" si="15"/>
        <v>#VALUE!</v>
      </c>
      <c r="BH8" s="13"/>
      <c r="BI8" s="12"/>
      <c r="BJ8" s="12" t="e">
        <f t="shared" si="16"/>
        <v>#VALUE!</v>
      </c>
      <c r="BK8" s="13"/>
      <c r="BL8" s="12"/>
      <c r="BM8" s="12" t="e">
        <f t="shared" si="17"/>
        <v>#VALUE!</v>
      </c>
      <c r="BN8" s="13"/>
      <c r="BO8" s="14">
        <f>G8+J8+M8+P8+S8+V8+Y8+AB8+AE8+AH8+AK8+AN8+AQ8+AT8+AW8+AZ8+BC8+BF8+BI8+BL8</f>
        <v>0</v>
      </c>
      <c r="BP8" s="14" t="e">
        <f>E8-BO8</f>
        <v>#VALUE!</v>
      </c>
    </row>
  </sheetData>
  <mergeCells count="22"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dimension ref="A4:F12"/>
  <sheetViews>
    <sheetView workbookViewId="0">
      <selection activeCell="B25" sqref="B25"/>
    </sheetView>
  </sheetViews>
  <sheetFormatPr baseColWidth="10" defaultRowHeight="15" x14ac:dyDescent="0.25"/>
  <cols>
    <col min="2" max="2" width="38.5703125" customWidth="1"/>
    <col min="3" max="3" width="60.85546875" customWidth="1"/>
    <col min="4" max="4" width="21.85546875" customWidth="1"/>
    <col min="5" max="5" width="14.42578125" customWidth="1"/>
    <col min="6" max="6" width="11" customWidth="1"/>
  </cols>
  <sheetData>
    <row r="4" spans="1:6" x14ac:dyDescent="0.25">
      <c r="C4" s="32" t="s">
        <v>33</v>
      </c>
      <c r="D4" s="38"/>
      <c r="E4" s="38"/>
      <c r="F4" s="33"/>
    </row>
    <row r="5" spans="1:6" ht="45" x14ac:dyDescent="0.25">
      <c r="A5" s="6" t="s">
        <v>9</v>
      </c>
      <c r="B5" s="6" t="s">
        <v>66</v>
      </c>
      <c r="C5" s="2" t="s">
        <v>12</v>
      </c>
      <c r="D5" s="2" t="s">
        <v>13</v>
      </c>
      <c r="E5" s="2" t="s">
        <v>15</v>
      </c>
      <c r="F5" s="2" t="s">
        <v>14</v>
      </c>
    </row>
    <row r="6" spans="1:6" x14ac:dyDescent="0.25">
      <c r="A6" s="37" t="s">
        <v>10</v>
      </c>
      <c r="B6" s="29" t="str">
        <f>IFERROR(VLOOKUP(A6,TABLE_3,3,FALSE),"")</f>
        <v/>
      </c>
      <c r="C6" s="5" t="s">
        <v>16</v>
      </c>
      <c r="D6" s="4" t="s">
        <v>67</v>
      </c>
      <c r="E6" s="4" t="s">
        <v>21</v>
      </c>
      <c r="F6" s="3">
        <v>1</v>
      </c>
    </row>
    <row r="7" spans="1:6" x14ac:dyDescent="0.25">
      <c r="A7" s="37"/>
      <c r="B7" s="31"/>
      <c r="C7" s="5" t="s">
        <v>17</v>
      </c>
      <c r="D7" s="4"/>
      <c r="E7" s="4" t="s">
        <v>21</v>
      </c>
      <c r="F7" s="3">
        <v>1</v>
      </c>
    </row>
    <row r="8" spans="1:6" x14ac:dyDescent="0.25">
      <c r="A8" s="37"/>
      <c r="B8" s="31"/>
      <c r="C8" s="5" t="s">
        <v>18</v>
      </c>
      <c r="D8" s="4"/>
      <c r="E8" s="4" t="s">
        <v>21</v>
      </c>
      <c r="F8" s="3">
        <v>2</v>
      </c>
    </row>
    <row r="9" spans="1:6" x14ac:dyDescent="0.25">
      <c r="A9" s="37"/>
      <c r="B9" s="31"/>
      <c r="C9" s="5" t="s">
        <v>19</v>
      </c>
      <c r="D9" s="4"/>
      <c r="E9" s="4" t="s">
        <v>21</v>
      </c>
      <c r="F9" s="3">
        <v>1</v>
      </c>
    </row>
    <row r="10" spans="1:6" ht="14.25" customHeight="1" x14ac:dyDescent="0.25">
      <c r="A10" s="37"/>
      <c r="B10" s="30"/>
      <c r="C10" s="5" t="s">
        <v>20</v>
      </c>
      <c r="D10" s="4"/>
      <c r="E10" s="4" t="s">
        <v>21</v>
      </c>
      <c r="F10" s="3">
        <v>1</v>
      </c>
    </row>
    <row r="12" spans="1:6" x14ac:dyDescent="0.25">
      <c r="B12" s="18"/>
    </row>
  </sheetData>
  <mergeCells count="3">
    <mergeCell ref="A6:A10"/>
    <mergeCell ref="C4:F4"/>
    <mergeCell ref="B6:B10"/>
  </mergeCells>
  <dataValidations count="1">
    <dataValidation type="list" showInputMessage="1" showErrorMessage="1" sqref="E6:E10" xr:uid="{DF07C2F1-92FE-42BE-A74E-71D2144FA28B}">
      <formula1>Estado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D4" sqref="D4"/>
    </sheetView>
  </sheetViews>
  <sheetFormatPr baseColWidth="10" defaultRowHeight="15" x14ac:dyDescent="0.25"/>
  <cols>
    <col min="2" max="2" width="9.28515625" customWidth="1"/>
    <col min="3" max="3" width="38.85546875" customWidth="1"/>
  </cols>
  <sheetData>
    <row r="2" spans="2:9" ht="36" customHeight="1" x14ac:dyDescent="0.25">
      <c r="D2" s="39" t="s">
        <v>63</v>
      </c>
      <c r="E2" s="40"/>
      <c r="F2" s="40"/>
      <c r="G2" s="40"/>
      <c r="H2" s="40"/>
      <c r="I2" s="41"/>
    </row>
    <row r="3" spans="2:9" ht="30" x14ac:dyDescent="0.25">
      <c r="B3" s="2" t="s">
        <v>9</v>
      </c>
      <c r="C3" s="2" t="s">
        <v>64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</row>
    <row r="4" spans="2:9" x14ac:dyDescent="0.25">
      <c r="B4" s="9"/>
      <c r="C4" s="7"/>
      <c r="D4" s="17"/>
      <c r="F4" s="9"/>
      <c r="G4" s="8"/>
      <c r="H4" s="9"/>
      <c r="I4" s="9"/>
    </row>
    <row r="5" spans="2:9" x14ac:dyDescent="0.25">
      <c r="B5" s="7"/>
      <c r="C5" s="7"/>
      <c r="D5" s="9"/>
      <c r="E5" s="8"/>
      <c r="F5" s="9"/>
      <c r="G5" s="8"/>
      <c r="H5" s="9"/>
      <c r="I5" s="9"/>
    </row>
    <row r="6" spans="2:9" x14ac:dyDescent="0.25">
      <c r="B6" s="7"/>
      <c r="C6" s="7"/>
      <c r="D6" s="9"/>
      <c r="E6" s="8"/>
      <c r="F6" s="9"/>
      <c r="G6" s="8"/>
      <c r="H6" s="9"/>
      <c r="I6" s="9"/>
    </row>
    <row r="7" spans="2:9" x14ac:dyDescent="0.25">
      <c r="B7" s="7"/>
      <c r="C7" s="7"/>
      <c r="D7" s="9"/>
      <c r="E7" s="8"/>
      <c r="F7" s="9"/>
      <c r="G7" s="8"/>
      <c r="H7" s="9"/>
      <c r="I7" s="9"/>
    </row>
    <row r="8" spans="2:9" x14ac:dyDescent="0.25">
      <c r="B8" s="7"/>
      <c r="C8" s="7"/>
      <c r="D8" s="9"/>
      <c r="E8" s="8"/>
      <c r="F8" s="9"/>
      <c r="G8" s="8"/>
      <c r="H8" s="9"/>
      <c r="I8" s="9"/>
    </row>
    <row r="9" spans="2:9" x14ac:dyDescent="0.25">
      <c r="B9" s="7"/>
      <c r="C9" s="7"/>
      <c r="D9" s="9"/>
      <c r="E9" s="8"/>
      <c r="F9" s="9"/>
      <c r="G9" s="8"/>
      <c r="H9" s="9"/>
      <c r="I9" s="9"/>
    </row>
    <row r="10" spans="2:9" x14ac:dyDescent="0.25">
      <c r="B10" s="7"/>
      <c r="C10" s="7"/>
      <c r="D10" s="9"/>
      <c r="E10" s="8"/>
      <c r="F10" s="9"/>
      <c r="G10" s="8"/>
      <c r="H10" s="9"/>
      <c r="I10" s="9"/>
    </row>
    <row r="11" spans="2:9" x14ac:dyDescent="0.25">
      <c r="B11" s="7"/>
      <c r="C11" s="7"/>
      <c r="D11" s="9"/>
      <c r="E11" s="8"/>
      <c r="F11" s="9"/>
      <c r="G11" s="8"/>
      <c r="H11" s="9"/>
      <c r="I11" s="9"/>
    </row>
    <row r="12" spans="2:9" x14ac:dyDescent="0.25">
      <c r="B12" s="7"/>
      <c r="C12" s="7"/>
      <c r="D12" s="9"/>
      <c r="E12" s="8"/>
      <c r="F12" s="9"/>
      <c r="G12" s="8"/>
      <c r="H12" s="9"/>
      <c r="I12" s="9"/>
    </row>
    <row r="13" spans="2:9" x14ac:dyDescent="0.25">
      <c r="B13" s="7"/>
      <c r="C13" s="7"/>
      <c r="D13" s="9"/>
      <c r="E13" s="8"/>
      <c r="F13" s="9"/>
      <c r="G13" s="8"/>
      <c r="H13" s="9"/>
      <c r="I13" s="9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theme="4" tint="-0.499984740745262"/>
  </sheetPr>
  <dimension ref="A1:H22"/>
  <sheetViews>
    <sheetView topLeftCell="A2" workbookViewId="0">
      <selection activeCell="H7" sqref="H7"/>
    </sheetView>
  </sheetViews>
  <sheetFormatPr baseColWidth="10" defaultColWidth="11.5703125" defaultRowHeight="15" x14ac:dyDescent="0.25"/>
  <cols>
    <col min="1" max="1" width="5.28515625" style="1" bestFit="1" customWidth="1"/>
    <col min="2" max="2" width="36.85546875" style="1" customWidth="1"/>
    <col min="3" max="3" width="15.42578125" style="1" customWidth="1"/>
    <col min="4" max="4" width="11.42578125" style="1" customWidth="1"/>
    <col min="5" max="5" width="36" style="53" customWidth="1"/>
    <col min="6" max="6" width="33" style="53" customWidth="1"/>
    <col min="7" max="7" width="12.7109375" style="1" bestFit="1" customWidth="1"/>
    <col min="8" max="8" width="14.85546875" style="1" customWidth="1"/>
    <col min="9" max="16384" width="11.5703125" style="1"/>
  </cols>
  <sheetData>
    <row r="1" spans="1:8" x14ac:dyDescent="0.25">
      <c r="D1" s="32" t="s">
        <v>3</v>
      </c>
      <c r="E1" s="38"/>
      <c r="F1" s="33"/>
    </row>
    <row r="2" spans="1:8" x14ac:dyDescent="0.25">
      <c r="A2" s="25" t="s">
        <v>78</v>
      </c>
      <c r="B2" s="25" t="s">
        <v>69</v>
      </c>
      <c r="C2" s="25" t="s">
        <v>99</v>
      </c>
      <c r="D2" s="25" t="s">
        <v>2</v>
      </c>
      <c r="E2" s="25" t="s">
        <v>0</v>
      </c>
      <c r="F2" s="25" t="s">
        <v>1</v>
      </c>
      <c r="H2" s="46" t="s">
        <v>73</v>
      </c>
    </row>
    <row r="3" spans="1:8" ht="45" x14ac:dyDescent="0.25">
      <c r="A3" s="20">
        <v>1</v>
      </c>
      <c r="B3" s="21" t="s">
        <v>68</v>
      </c>
      <c r="C3" s="21" t="s">
        <v>10</v>
      </c>
      <c r="D3" s="21" t="s">
        <v>74</v>
      </c>
      <c r="E3" s="43" t="s">
        <v>75</v>
      </c>
      <c r="F3" s="43" t="s">
        <v>85</v>
      </c>
      <c r="H3" s="45" t="s">
        <v>70</v>
      </c>
    </row>
    <row r="4" spans="1:8" ht="43.15" customHeight="1" x14ac:dyDescent="0.25">
      <c r="A4" s="20">
        <v>2</v>
      </c>
      <c r="B4" s="21" t="s">
        <v>76</v>
      </c>
      <c r="C4" s="21" t="s">
        <v>100</v>
      </c>
      <c r="D4" s="21" t="s">
        <v>74</v>
      </c>
      <c r="E4" s="43" t="s">
        <v>77</v>
      </c>
      <c r="F4" s="43" t="s">
        <v>79</v>
      </c>
      <c r="H4" s="45" t="s">
        <v>72</v>
      </c>
    </row>
    <row r="5" spans="1:8" ht="43.15" customHeight="1" x14ac:dyDescent="0.25">
      <c r="A5" s="20">
        <v>3</v>
      </c>
      <c r="B5" s="21" t="s">
        <v>80</v>
      </c>
      <c r="C5" s="21" t="s">
        <v>101</v>
      </c>
      <c r="D5" s="21" t="s">
        <v>81</v>
      </c>
      <c r="E5" s="43" t="s">
        <v>82</v>
      </c>
      <c r="F5" s="43" t="s">
        <v>83</v>
      </c>
      <c r="H5" s="45" t="s">
        <v>71</v>
      </c>
    </row>
    <row r="6" spans="1:8" ht="48" customHeight="1" x14ac:dyDescent="0.25">
      <c r="A6" s="20">
        <v>4</v>
      </c>
      <c r="B6" s="21" t="s">
        <v>122</v>
      </c>
      <c r="C6" s="21" t="s">
        <v>102</v>
      </c>
      <c r="D6" s="24" t="s">
        <v>74</v>
      </c>
      <c r="E6" s="52" t="s">
        <v>123</v>
      </c>
      <c r="F6" s="52" t="s">
        <v>124</v>
      </c>
    </row>
    <row r="7" spans="1:8" ht="75" x14ac:dyDescent="0.25">
      <c r="A7" s="20">
        <v>5</v>
      </c>
      <c r="B7" s="21" t="s">
        <v>125</v>
      </c>
      <c r="C7" s="21" t="s">
        <v>103</v>
      </c>
      <c r="D7" s="21" t="s">
        <v>74</v>
      </c>
      <c r="E7" s="21" t="s">
        <v>126</v>
      </c>
      <c r="F7" s="21" t="s">
        <v>128</v>
      </c>
    </row>
    <row r="8" spans="1:8" ht="47.25" customHeight="1" x14ac:dyDescent="0.25">
      <c r="A8" s="20">
        <v>6</v>
      </c>
      <c r="B8" s="21" t="s">
        <v>127</v>
      </c>
      <c r="C8" s="21" t="s">
        <v>104</v>
      </c>
      <c r="D8" s="21" t="s">
        <v>74</v>
      </c>
      <c r="E8" s="21" t="s">
        <v>129</v>
      </c>
      <c r="F8" s="21" t="s">
        <v>130</v>
      </c>
    </row>
    <row r="9" spans="1:8" ht="54.75" customHeight="1" x14ac:dyDescent="0.25">
      <c r="A9" s="20">
        <v>7</v>
      </c>
      <c r="B9" s="21"/>
      <c r="C9" s="21" t="s">
        <v>105</v>
      </c>
      <c r="D9" s="21"/>
      <c r="F9" s="23"/>
    </row>
    <row r="10" spans="1:8" ht="43.15" customHeight="1" x14ac:dyDescent="0.25">
      <c r="A10" s="20">
        <v>8</v>
      </c>
      <c r="B10" s="21"/>
      <c r="C10" s="21" t="s">
        <v>106</v>
      </c>
      <c r="D10" s="21"/>
      <c r="E10" s="21"/>
      <c r="F10" s="21"/>
    </row>
    <row r="11" spans="1:8" ht="46.5" customHeight="1" x14ac:dyDescent="0.25">
      <c r="A11" s="20">
        <v>9</v>
      </c>
      <c r="B11" s="23"/>
      <c r="C11" s="21" t="s">
        <v>107</v>
      </c>
      <c r="D11" s="9"/>
      <c r="E11" s="23"/>
      <c r="F11" s="23"/>
    </row>
    <row r="12" spans="1:8" x14ac:dyDescent="0.25">
      <c r="B12" s="22"/>
      <c r="C12" s="22"/>
    </row>
    <row r="13" spans="1:8" x14ac:dyDescent="0.25">
      <c r="B13" s="22"/>
      <c r="C13" s="22"/>
    </row>
    <row r="14" spans="1:8" x14ac:dyDescent="0.25">
      <c r="B14" s="22"/>
      <c r="C14" s="22"/>
    </row>
    <row r="15" spans="1:8" x14ac:dyDescent="0.25">
      <c r="B15" s="22"/>
      <c r="C15" s="22"/>
    </row>
    <row r="16" spans="1:8" x14ac:dyDescent="0.25">
      <c r="B16" s="22"/>
      <c r="C16" s="22"/>
    </row>
    <row r="17" spans="2:3" x14ac:dyDescent="0.25">
      <c r="B17" s="22"/>
      <c r="C17" s="22"/>
    </row>
    <row r="18" spans="2:3" x14ac:dyDescent="0.25">
      <c r="B18" s="22"/>
      <c r="C18" s="22"/>
    </row>
    <row r="19" spans="2:3" x14ac:dyDescent="0.25">
      <c r="B19" s="22"/>
      <c r="C19" s="22"/>
    </row>
    <row r="20" spans="2:3" x14ac:dyDescent="0.25">
      <c r="B20" s="22"/>
      <c r="C20" s="22"/>
    </row>
    <row r="21" spans="2:3" x14ac:dyDescent="0.25">
      <c r="B21" s="22"/>
      <c r="C21" s="22"/>
    </row>
    <row r="22" spans="2:3" x14ac:dyDescent="0.25">
      <c r="B22" s="22"/>
      <c r="C22" s="22"/>
    </row>
  </sheetData>
  <mergeCells count="1">
    <mergeCell ref="D1:F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6"/>
  <sheetViews>
    <sheetView workbookViewId="0">
      <selection activeCell="G27" sqref="G27"/>
    </sheetView>
  </sheetViews>
  <sheetFormatPr baseColWidth="10" defaultRowHeight="15" x14ac:dyDescent="0.25"/>
  <cols>
    <col min="2" max="2" width="14" customWidth="1"/>
  </cols>
  <sheetData>
    <row r="1" spans="1:2" x14ac:dyDescent="0.25">
      <c r="A1" s="15" t="s">
        <v>21</v>
      </c>
      <c r="B1" s="16" t="s">
        <v>21</v>
      </c>
    </row>
    <row r="2" spans="1:2" x14ac:dyDescent="0.25">
      <c r="A2" s="15" t="s">
        <v>22</v>
      </c>
      <c r="B2" s="16" t="s">
        <v>24</v>
      </c>
    </row>
    <row r="3" spans="1:2" x14ac:dyDescent="0.25">
      <c r="A3" s="15" t="s">
        <v>23</v>
      </c>
      <c r="B3" s="16" t="s">
        <v>25</v>
      </c>
    </row>
    <row r="4" spans="1:2" x14ac:dyDescent="0.25">
      <c r="B4" s="16" t="s">
        <v>26</v>
      </c>
    </row>
    <row r="5" spans="1:2" x14ac:dyDescent="0.25">
      <c r="B5" s="16" t="s">
        <v>27</v>
      </c>
    </row>
    <row r="6" spans="1:2" x14ac:dyDescent="0.25">
      <c r="B6" s="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CRITERIOS</vt:lpstr>
      <vt:lpstr>PLANNING SPRINT</vt:lpstr>
      <vt:lpstr>SPRINT BACKLOG</vt:lpstr>
      <vt:lpstr>SCRUM BOARD</vt:lpstr>
      <vt:lpstr>PRODUCT BACKLOG</vt:lpstr>
      <vt:lpstr>UTILIDADES</vt:lpstr>
      <vt:lpstr>Estado</vt:lpstr>
      <vt:lpstr>Estado_General</vt:lpstr>
      <vt:lpstr>Estado1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S&amp;NAHYAH</cp:lastModifiedBy>
  <dcterms:created xsi:type="dcterms:W3CDTF">2020-01-14T01:36:21Z</dcterms:created>
  <dcterms:modified xsi:type="dcterms:W3CDTF">2020-06-25T06:59:35Z</dcterms:modified>
</cp:coreProperties>
</file>